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DFEEAB38-470D-462E-9FC5-8CF4A7D6C0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M24" i="1"/>
  <c r="M10" i="1"/>
  <c r="G32" i="1"/>
  <c r="M32" i="1" s="1"/>
  <c r="G22" i="1"/>
  <c r="M22" i="1" s="1"/>
  <c r="G21" i="1"/>
  <c r="M21" i="1"/>
  <c r="G14" i="1"/>
  <c r="M14" i="1" s="1"/>
  <c r="G19" i="1"/>
  <c r="M19" i="1" s="1"/>
  <c r="G30" i="1"/>
  <c r="M30" i="1" s="1"/>
  <c r="G13" i="1"/>
  <c r="M13" i="1" s="1"/>
  <c r="G57" i="1"/>
  <c r="M57" i="1" s="1"/>
  <c r="G4" i="1" l="1"/>
  <c r="M4" i="1" s="1"/>
  <c r="G5" i="1"/>
  <c r="M5" i="1" s="1"/>
  <c r="G6" i="1"/>
  <c r="M6" i="1" s="1"/>
  <c r="G7" i="1"/>
  <c r="M7" i="1" s="1"/>
  <c r="G8" i="1"/>
  <c r="M8" i="1" s="1"/>
  <c r="G9" i="1"/>
  <c r="M9" i="1" s="1"/>
  <c r="G11" i="1"/>
  <c r="M11" i="1" s="1"/>
  <c r="G12" i="1"/>
  <c r="M12" i="1" s="1"/>
  <c r="G15" i="1"/>
  <c r="M15" i="1" s="1"/>
  <c r="G16" i="1"/>
  <c r="M16" i="1" s="1"/>
  <c r="G17" i="1"/>
  <c r="M17" i="1" s="1"/>
  <c r="G18" i="1"/>
  <c r="M18" i="1" s="1"/>
  <c r="G20" i="1"/>
  <c r="M20" i="1" s="1"/>
  <c r="G23" i="1"/>
  <c r="M23" i="1" s="1"/>
  <c r="G25" i="1"/>
  <c r="M25" i="1" s="1"/>
  <c r="G26" i="1"/>
  <c r="M26" i="1" s="1"/>
  <c r="G27" i="1"/>
  <c r="M27" i="1" s="1"/>
  <c r="G28" i="1"/>
  <c r="M28" i="1" s="1"/>
  <c r="G29" i="1"/>
  <c r="M29" i="1" s="1"/>
  <c r="G31" i="1"/>
  <c r="M31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3" i="1"/>
  <c r="M3" i="1" s="1"/>
  <c r="M59" i="1" l="1"/>
</calcChain>
</file>

<file path=xl/sharedStrings.xml><?xml version="1.0" encoding="utf-8"?>
<sst xmlns="http://schemas.openxmlformats.org/spreadsheetml/2006/main" count="87" uniqueCount="87">
  <si>
    <t>№</t>
  </si>
  <si>
    <t>SICIL NO</t>
  </si>
  <si>
    <t>ADI SOYADI</t>
  </si>
  <si>
    <t>KASIM SAATI</t>
  </si>
  <si>
    <t>SAAT UCRETI</t>
  </si>
  <si>
    <t>HAKEDIS</t>
  </si>
  <si>
    <t>YYP KASIM</t>
  </si>
  <si>
    <t>YENI PATENT</t>
  </si>
  <si>
    <t>KART</t>
  </si>
  <si>
    <t>AVANS</t>
  </si>
  <si>
    <t>NET HAKEDIS</t>
  </si>
  <si>
    <t>VERILDI</t>
  </si>
  <si>
    <t>047</t>
  </si>
  <si>
    <t>MEHMETSAYEV LUTFULLAH</t>
  </si>
  <si>
    <t>057</t>
  </si>
  <si>
    <t>HAKIMOV EKMEL</t>
  </si>
  <si>
    <t>059</t>
  </si>
  <si>
    <t>YOLDASOV RAVSANBEK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</si>
  <si>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</si>
  <si>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</si>
  <si>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</si>
  <si>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</si>
  <si>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</si>
  <si>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</si>
  <si>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</si>
  <si>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078</t>
  </si>
  <si>
    <t>ZUHRIDDIN KADIROV</t>
  </si>
  <si>
    <t>ABDURAHMANOV YAHYA</t>
  </si>
  <si>
    <t>KIRGIZBAEV AVAZCAN</t>
  </si>
  <si>
    <t>IBRAHIMOV ILHOMJON</t>
  </si>
  <si>
    <t>NAZIMCAN BAHADIROV</t>
  </si>
  <si>
    <t>NURMAT NUSRATOV</t>
  </si>
  <si>
    <t>SOBIROV SAIDAHMAD</t>
  </si>
  <si>
    <t>MAMUR KASIMOV</t>
  </si>
  <si>
    <t>ISAKOV HASANBOY</t>
  </si>
  <si>
    <t>AHMETULLAH AHMEDOV</t>
  </si>
  <si>
    <t>MIRKAMIL AHMEDOV</t>
  </si>
  <si>
    <t>BABURCAN SATVALDIYEV</t>
  </si>
  <si>
    <t>AZAMAT SALICANOV</t>
  </si>
  <si>
    <t>SERDAR ANABAEV</t>
  </si>
  <si>
    <t>HAMRALI KURBONOV</t>
  </si>
  <si>
    <t>UMIDJON MADRAIMOV</t>
  </si>
  <si>
    <t>KAMOLIDIN ODILJONOV</t>
  </si>
  <si>
    <t>BOHODIROV MUHAMMADJON</t>
  </si>
  <si>
    <t>MAHMUDOV MUKKADDAM</t>
  </si>
  <si>
    <t>MAMAJONOV AKMALJON</t>
  </si>
  <si>
    <t>ABDULAZIZOV HUSNIDDIN</t>
  </si>
  <si>
    <t>NURIDDINOV ISROILHON</t>
  </si>
  <si>
    <t>SOTVOLDIYEV OKILBEK</t>
  </si>
  <si>
    <t>SOBIRBEKOV RUSTAMJON</t>
  </si>
  <si>
    <t>ALIJONOV MUNAMMADAYUB</t>
  </si>
  <si>
    <t>JUMOBOYEV SAYDULLO</t>
  </si>
  <si>
    <t>ASKAROV SOHZODBEK</t>
  </si>
  <si>
    <t>MAKHAMMADKOZIMOV ISKANDAR</t>
  </si>
  <si>
    <t>АKHМEDOV BOBIRJON</t>
  </si>
  <si>
    <t>AVAZMATOV AZIZBEK</t>
  </si>
  <si>
    <t>AZIMJONOV FIRDAVS</t>
  </si>
  <si>
    <t>ALIJONOV NURILLO</t>
  </si>
  <si>
    <t>MAMADALIEV VALIJON</t>
  </si>
  <si>
    <t>MAMADALIEV NABIJON</t>
  </si>
  <si>
    <t>KHALMATOV ERKIN</t>
  </si>
  <si>
    <t>YULDASHEV RUZIBOY</t>
  </si>
  <si>
    <t>KARIMOV KHUSNIDDIN</t>
  </si>
  <si>
    <t>IRISBOEV SHERZOD</t>
  </si>
  <si>
    <t>MAVI: YENI GELENLER</t>
  </si>
  <si>
    <t>ALICANOV ABBASBEK TABLODA ISMI YOK DOLAYISIYLA PATENT PARASI KESILECEK</t>
  </si>
  <si>
    <t>SOTVOLDIYEV BAHRAMJAN TABLODA ISMI YOK DOLAYISIYLA PATENT PARASI KESILECEK</t>
  </si>
  <si>
    <t>ABDULLAYEV CIHANGIRMORZO TABLODA ISMI YOK DOLAYISIYLA PATENT PARASI KESILECEK</t>
  </si>
  <si>
    <t>SARIPOV FAYZULLOX TABLODA ISMI YOK DOLAYISIYLA PATENT PARASI KESILECEK</t>
  </si>
  <si>
    <t>KUCKAROV ARIFJON TABLODA ISMI YOK DOLAYISIYLA PATENT PARASI KESILECEK</t>
  </si>
  <si>
    <t>ATAJONOV MIRZAABDULLA TABLODA ISMI YOK DOLAYISIYLA PATENT PARASI KESILECEK</t>
  </si>
  <si>
    <t>2024 ARALIK - AGREGA</t>
  </si>
  <si>
    <t>ARALIK SAATI</t>
  </si>
  <si>
    <t>YYP ARALIK</t>
  </si>
  <si>
    <t>SAMANDAROV SIROJBEK</t>
  </si>
  <si>
    <t>TROBEDINOV ANVARJON</t>
  </si>
  <si>
    <t>SHARIPOV FAYZULLOKH</t>
  </si>
  <si>
    <t>ATACANOV MIRZAABADULLAH</t>
  </si>
  <si>
    <t>CIHANGIRMIRZO ABDULLAYEV</t>
  </si>
  <si>
    <t>SOTVOLDIYEV BAHROMJON</t>
  </si>
  <si>
    <t>OHUNJON ALIJONOV</t>
  </si>
  <si>
    <t>ABBASBEK ALICANOV</t>
  </si>
  <si>
    <t>ORIFJON KUCKAROV</t>
  </si>
  <si>
    <t>BAHADIR HAMIDOV</t>
  </si>
  <si>
    <t>AHRAR ALLAMOV</t>
  </si>
  <si>
    <t>3600 + 1400 + 10000</t>
  </si>
  <si>
    <t>KASIM AYINDAN 30 SAATI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</si>
</sst>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8">
    <xf numFmtId="0" fontId="0" fillId="0" borderId="0" xfId="0"/>
    <xf numFmtId="0" fontId="4" fillId="0" borderId="8" xfId="0" applyFont="1" applyBorder="1" applyAlignment="1">
      <alignment horizontal="center" vertical="center" wrapText="1"/>
    </xf>
    <xf numFmtId="0" fontId="0" fillId="2" borderId="0" xfId="0" applyFill="1"/>
    <xf numFmtId="0" fontId="5" fillId="0" borderId="8" xfId="0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0" xfId="0" applyNumberFormat="1"/>
    <xf numFmtId="44" fontId="5" fillId="0" borderId="8" xfId="1" applyFont="1" applyBorder="1" applyAlignment="1">
      <alignment horizontal="center" vertical="center" wrapText="1"/>
    </xf>
    <xf numFmtId="44" fontId="5" fillId="0" borderId="8" xfId="9" applyFont="1" applyBorder="1" applyAlignment="1">
      <alignment horizontal="center" vertical="center" wrapText="1"/>
    </xf>
    <xf numFmtId="44" fontId="0" fillId="0" borderId="5" xfId="9" applyFont="1" applyBorder="1" applyAlignment="1">
      <alignment horizontal="center" vertical="center"/>
    </xf>
    <xf numFmtId="44" fontId="0" fillId="0" borderId="7" xfId="9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7" xfId="9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9" xfId="9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44" fontId="0" fillId="0" borderId="14" xfId="1" applyFont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44" fontId="0" fillId="0" borderId="15" xfId="1" applyFont="1" applyFill="1" applyBorder="1" applyAlignment="1">
      <alignment horizontal="center" vertical="center"/>
    </xf>
    <xf numFmtId="44" fontId="0" fillId="0" borderId="15" xfId="8" applyFont="1" applyBorder="1" applyAlignment="1">
      <alignment horizontal="center" vertical="center"/>
    </xf>
    <xf numFmtId="44" fontId="0" fillId="0" borderId="15" xfId="9" applyFont="1" applyBorder="1"/>
    <xf numFmtId="44" fontId="0" fillId="0" borderId="16" xfId="9" applyFont="1" applyBorder="1"/>
    <xf numFmtId="44" fontId="0" fillId="0" borderId="4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9" xfId="0" quotePrefix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4" fontId="0" fillId="4" borderId="6" xfId="0" applyNumberFormat="1" applyFill="1" applyBorder="1" applyAlignment="1">
      <alignment horizontal="center" vertical="center"/>
    </xf>
    <xf numFmtId="44" fontId="5" fillId="0" borderId="8" xfId="10" applyFont="1" applyBorder="1" applyAlignment="1">
      <alignment horizontal="center" vertical="center" wrapText="1"/>
    </xf>
    <xf numFmtId="44" fontId="0" fillId="0" borderId="5" xfId="10" applyFont="1" applyBorder="1" applyAlignment="1">
      <alignment horizontal="center" vertical="center"/>
    </xf>
    <xf numFmtId="44" fontId="0" fillId="0" borderId="7" xfId="10" applyFont="1" applyBorder="1" applyAlignment="1">
      <alignment horizontal="center" vertical="center"/>
    </xf>
    <xf numFmtId="44" fontId="0" fillId="0" borderId="9" xfId="10" applyFont="1" applyBorder="1" applyAlignment="1">
      <alignment horizontal="center" vertical="center"/>
    </xf>
    <xf numFmtId="44" fontId="0" fillId="0" borderId="0" xfId="10" applyFont="1"/>
    <xf numFmtId="0" fontId="3" fillId="0" borderId="6" xfId="0" applyFont="1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0" applyFont="1" applyFill="1" applyAlignment="1">
      <alignment horizontal="left" vertical="center" wrapText="1"/>
    </xf>
  </cellXfs>
  <cellStyles count="11">
    <cellStyle name="Normal" xfId="0" builtinId="0"/>
    <cellStyle name="ParaBirimi" xfId="10" builtinId="4"/>
    <cellStyle name="ParaBirimi 2" xfId="2" xr:uid="{71161311-433C-4230-BC05-E6DED1A07AC1}"/>
    <cellStyle name="ParaBirimi 2 2" xfId="4" xr:uid="{24AC1C2F-FF78-44AF-92C6-D4F886B946C5}"/>
    <cellStyle name="ParaBirimi 3" xfId="3" xr:uid="{3D57072D-03CB-4175-B0C7-67160EEE52C0}"/>
    <cellStyle name="ParaBirimi 4" xfId="5" xr:uid="{72FC3365-1945-4250-8C30-D9BCD0FBF4E5}"/>
    <cellStyle name="ParaBirimi 5" xfId="6" xr:uid="{FD74FC88-6BC1-4ABC-8CD3-9B8094D0AD10}"/>
    <cellStyle name="ParaBirimi 6" xfId="7" xr:uid="{0AFC3746-D99F-456D-BC12-7B06502FC1E6}"/>
    <cellStyle name="ParaBirimi 7" xfId="1" xr:uid="{67C95D15-C83C-4760-A735-6152B633F33F}"/>
    <cellStyle name="ParaBirimi 8" xfId="8" xr:uid="{DFF17F59-EDE4-4E94-AD8A-1AA0258A5275}"/>
    <cellStyle name="ParaBirimi 9" xfId="9" xr:uid="{E891C2CF-8B4F-46A6-A9EC-8DB327D615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workbookViewId="0">
      <pane ySplit="2" topLeftCell="A3" activePane="bottomLeft" state="frozen"/>
      <selection pane="bottomLeft" activeCell="P18" sqref="P18"/>
    </sheetView>
  </sheetViews>
  <sheetFormatPr defaultRowHeight="14.4"/>
  <cols>
    <col min="1" max="1" width="3.21875" bestFit="1" customWidth="1"/>
    <col min="2" max="2" width="8.21875" bestFit="1" customWidth="1"/>
    <col min="3" max="3" width="27.21875" bestFit="1" customWidth="1"/>
    <col min="4" max="4" width="6.6640625" bestFit="1" customWidth="1"/>
    <col min="5" max="5" width="7.21875" customWidth="1"/>
    <col min="6" max="6" width="7.109375" bestFit="1" customWidth="1"/>
    <col min="7" max="7" width="12.6640625" bestFit="1" customWidth="1"/>
    <col min="8" max="9" width="11.6640625" style="60" bestFit="1" customWidth="1"/>
    <col min="10" max="12" width="11.6640625" bestFit="1" customWidth="1"/>
    <col min="13" max="13" width="14.21875" bestFit="1" customWidth="1"/>
    <col min="14" max="14" width="7.5546875" bestFit="1" customWidth="1"/>
    <col min="15" max="15" width="33.44140625" bestFit="1" customWidth="1"/>
  </cols>
  <sheetData>
    <row r="1" spans="1:15" ht="15" thickBot="1">
      <c r="A1" s="64" t="s">
        <v>71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</row>
    <row r="2" spans="1:15" ht="29.4" thickBot="1">
      <c r="A2" s="1" t="s">
        <v>0</v>
      </c>
      <c r="B2" s="3" t="s">
        <v>1</v>
      </c>
      <c r="C2" s="3" t="s">
        <v>2</v>
      </c>
      <c r="D2" s="3" t="s">
        <v>3</v>
      </c>
      <c r="E2" s="3" t="s">
        <v>72</v>
      </c>
      <c r="F2" s="3" t="s">
        <v>4</v>
      </c>
      <c r="G2" s="7" t="s">
        <v>5</v>
      </c>
      <c r="H2" s="56" t="s">
        <v>6</v>
      </c>
      <c r="I2" s="56" t="s">
        <v>73</v>
      </c>
      <c r="J2" s="8" t="s">
        <v>7</v>
      </c>
      <c r="K2" s="8" t="s">
        <v>8</v>
      </c>
      <c r="L2" s="7" t="s">
        <v>9</v>
      </c>
      <c r="M2" s="3" t="s">
        <v>10</v>
      </c>
      <c r="N2" s="3" t="s">
        <v>11</v>
      </c>
    </row>
    <row r="3" spans="1:15" ht="15" customHeight="1">
      <c r="A3" s="44">
        <v>1</v>
      </c>
      <c r="B3" s="46" t="s">
        <v>12</v>
      </c>
      <c r="C3" s="27" t="s">
        <v>13</v>
      </c>
      <c r="D3" s="19"/>
      <c r="E3" s="12">
        <v>0</v>
      </c>
      <c r="F3" s="12">
        <v>200</v>
      </c>
      <c r="G3" s="5">
        <f>(D3+E3)*F3</f>
        <v>0</v>
      </c>
      <c r="H3" s="57"/>
      <c r="I3" s="57"/>
      <c r="J3" s="9"/>
      <c r="K3" s="9"/>
      <c r="L3" s="34"/>
      <c r="M3" s="40">
        <f>G3-H3-I3-J3-K3-L3</f>
        <v>0</v>
      </c>
      <c r="N3" s="24"/>
    </row>
    <row r="4" spans="1:15" ht="15" customHeight="1">
      <c r="A4" s="45">
        <v>2</v>
      </c>
      <c r="B4" s="47" t="s">
        <v>14</v>
      </c>
      <c r="C4" s="28" t="s">
        <v>15</v>
      </c>
      <c r="D4" s="20"/>
      <c r="E4" s="11"/>
      <c r="F4" s="11">
        <v>410</v>
      </c>
      <c r="G4" s="4">
        <f t="shared" ref="G4:G57" si="0">(D4+E4)*F4</f>
        <v>0</v>
      </c>
      <c r="H4" s="58"/>
      <c r="I4" s="58"/>
      <c r="J4" s="10"/>
      <c r="K4" s="10"/>
      <c r="L4" s="35"/>
      <c r="M4" s="41">
        <f t="shared" ref="M4:M24" si="1">G4-H4-I4-J4-K4-L4</f>
        <v>0</v>
      </c>
      <c r="N4" s="18"/>
    </row>
    <row r="5" spans="1:15" ht="15" customHeight="1">
      <c r="A5" s="45">
        <v>3</v>
      </c>
      <c r="B5" s="47" t="s">
        <v>16</v>
      </c>
      <c r="C5" s="28" t="s">
        <v>17</v>
      </c>
      <c r="D5" s="20"/>
      <c r="E5" s="11">
        <v>372</v>
      </c>
      <c r="F5" s="11">
        <v>340</v>
      </c>
      <c r="G5" s="4">
        <f t="shared" si="0"/>
        <v>126480</v>
      </c>
      <c r="H5" s="58"/>
      <c r="I5" s="58">
        <v>25000</v>
      </c>
      <c r="J5" s="10"/>
      <c r="K5" s="10"/>
      <c r="L5" s="35"/>
      <c r="M5" s="55">
        <f t="shared" si="1"/>
        <v>101480</v>
      </c>
      <c r="N5" s="18"/>
    </row>
    <row r="6" spans="1:15" ht="15" customHeight="1">
      <c r="A6" s="45">
        <v>4</v>
      </c>
      <c r="B6" s="47" t="s">
        <v>18</v>
      </c>
      <c r="C6" s="28" t="s">
        <v>19</v>
      </c>
      <c r="D6" s="20"/>
      <c r="E6" s="11">
        <v>324</v>
      </c>
      <c r="F6" s="11">
        <v>410</v>
      </c>
      <c r="G6" s="4">
        <f t="shared" si="0"/>
        <v>132840</v>
      </c>
      <c r="H6" s="58"/>
      <c r="I6" s="58">
        <v>25000</v>
      </c>
      <c r="J6" s="10"/>
      <c r="K6" s="10"/>
      <c r="L6" s="35"/>
      <c r="M6" s="55">
        <f t="shared" si="1"/>
        <v>107840</v>
      </c>
      <c r="N6" s="18"/>
    </row>
    <row r="7" spans="1:15" ht="15" customHeight="1">
      <c r="A7" s="45">
        <v>5</v>
      </c>
      <c r="B7" s="47" t="s">
        <v>20</v>
      </c>
      <c r="C7" s="28" t="s">
        <v>21</v>
      </c>
      <c r="D7" s="20"/>
      <c r="E7" s="11">
        <v>302</v>
      </c>
      <c r="F7" s="11">
        <v>450</v>
      </c>
      <c r="G7" s="4">
        <f t="shared" si="0"/>
        <v>135900</v>
      </c>
      <c r="H7" s="58"/>
      <c r="I7" s="58">
        <v>12500</v>
      </c>
      <c r="J7" s="10"/>
      <c r="K7" s="10"/>
      <c r="L7" s="35"/>
      <c r="M7" s="55">
        <f t="shared" si="1"/>
        <v>123400</v>
      </c>
      <c r="N7" s="18"/>
    </row>
    <row r="8" spans="1:15" ht="15" customHeight="1">
      <c r="A8" s="45">
        <v>6</v>
      </c>
      <c r="B8" s="47" t="s">
        <v>22</v>
      </c>
      <c r="C8" s="28" t="s">
        <v>23</v>
      </c>
      <c r="D8" s="20"/>
      <c r="E8" s="11">
        <v>303</v>
      </c>
      <c r="F8" s="11">
        <v>460</v>
      </c>
      <c r="G8" s="4">
        <f t="shared" si="0"/>
        <v>139380</v>
      </c>
      <c r="H8" s="58"/>
      <c r="I8" s="58">
        <v>25000</v>
      </c>
      <c r="J8" s="10"/>
      <c r="K8" s="10"/>
      <c r="L8" s="35"/>
      <c r="M8" s="55">
        <f t="shared" si="1"/>
        <v>114380</v>
      </c>
      <c r="N8" s="18"/>
      <c r="O8" s="2" t="s">
        <v>24</v>
      </c>
    </row>
    <row r="9" spans="1:15" ht="15" customHeight="1">
      <c r="A9" s="45">
        <v>7</v>
      </c>
      <c r="B9" s="47" t="s">
        <v>25</v>
      </c>
      <c r="C9" s="28" t="s">
        <v>26</v>
      </c>
      <c r="D9" s="20"/>
      <c r="E9" s="11">
        <v>367</v>
      </c>
      <c r="F9" s="11">
        <v>340</v>
      </c>
      <c r="G9" s="4">
        <f t="shared" si="0"/>
        <v>124780</v>
      </c>
      <c r="H9" s="58"/>
      <c r="I9" s="58">
        <v>25000</v>
      </c>
      <c r="J9" s="10"/>
      <c r="K9" s="10"/>
      <c r="L9" s="35"/>
      <c r="M9" s="55">
        <f t="shared" si="1"/>
        <v>99780</v>
      </c>
      <c r="N9" s="18"/>
    </row>
    <row r="10" spans="1:15" ht="15" customHeight="1">
      <c r="A10" s="45">
        <v>8</v>
      </c>
      <c r="B10" s="49">
        <v>127</v>
      </c>
      <c r="C10" s="29" t="s">
        <v>76</v>
      </c>
      <c r="D10" s="20"/>
      <c r="E10" s="11">
        <v>199</v>
      </c>
      <c r="F10" s="11">
        <v>380</v>
      </c>
      <c r="G10" s="4">
        <f t="shared" si="0"/>
        <v>75620</v>
      </c>
      <c r="H10" s="58"/>
      <c r="I10" s="58"/>
      <c r="J10" s="10"/>
      <c r="K10" s="10"/>
      <c r="L10" s="35">
        <v>10000</v>
      </c>
      <c r="M10" s="41">
        <f t="shared" si="1"/>
        <v>65620</v>
      </c>
      <c r="N10" s="18"/>
    </row>
    <row r="11" spans="1:15" ht="15" customHeight="1">
      <c r="A11" s="45">
        <v>9</v>
      </c>
      <c r="B11" s="47">
        <v>130</v>
      </c>
      <c r="C11" s="31" t="s">
        <v>27</v>
      </c>
      <c r="D11" s="20"/>
      <c r="E11" s="11">
        <v>326</v>
      </c>
      <c r="F11" s="11">
        <v>410</v>
      </c>
      <c r="G11" s="4">
        <f t="shared" si="0"/>
        <v>133660</v>
      </c>
      <c r="H11" s="58"/>
      <c r="I11" s="58">
        <v>25000</v>
      </c>
      <c r="J11" s="10"/>
      <c r="K11" s="10"/>
      <c r="L11" s="35"/>
      <c r="M11" s="55">
        <f t="shared" si="1"/>
        <v>108660</v>
      </c>
      <c r="N11" s="18"/>
    </row>
    <row r="12" spans="1:15" ht="15" customHeight="1">
      <c r="A12" s="45">
        <v>10</v>
      </c>
      <c r="B12" s="48">
        <v>141</v>
      </c>
      <c r="C12" s="28" t="s">
        <v>28</v>
      </c>
      <c r="D12" s="20"/>
      <c r="E12" s="11">
        <v>374</v>
      </c>
      <c r="F12" s="11">
        <v>340</v>
      </c>
      <c r="G12" s="4">
        <f t="shared" si="0"/>
        <v>127160</v>
      </c>
      <c r="H12" s="58"/>
      <c r="I12" s="58">
        <v>25000</v>
      </c>
      <c r="J12" s="10"/>
      <c r="K12" s="10"/>
      <c r="L12" s="35"/>
      <c r="M12" s="41">
        <f t="shared" si="1"/>
        <v>102160</v>
      </c>
      <c r="N12" s="18"/>
    </row>
    <row r="13" spans="1:15" ht="15" customHeight="1">
      <c r="A13" s="45">
        <v>11</v>
      </c>
      <c r="B13" s="49">
        <v>154</v>
      </c>
      <c r="C13" s="29" t="s">
        <v>77</v>
      </c>
      <c r="D13" s="20"/>
      <c r="E13" s="11">
        <v>161</v>
      </c>
      <c r="F13" s="11">
        <v>440</v>
      </c>
      <c r="G13" s="4">
        <f t="shared" si="0"/>
        <v>70840</v>
      </c>
      <c r="H13" s="58"/>
      <c r="I13" s="58">
        <v>19000</v>
      </c>
      <c r="J13" s="10"/>
      <c r="K13" s="10"/>
      <c r="L13" s="35">
        <v>10000</v>
      </c>
      <c r="M13" s="41">
        <f t="shared" si="1"/>
        <v>41840</v>
      </c>
      <c r="N13" s="18"/>
    </row>
    <row r="14" spans="1:15" ht="15" customHeight="1">
      <c r="A14" s="45">
        <v>12</v>
      </c>
      <c r="B14" s="49">
        <v>156</v>
      </c>
      <c r="C14" s="29" t="s">
        <v>78</v>
      </c>
      <c r="D14" s="20"/>
      <c r="E14" s="11">
        <v>249</v>
      </c>
      <c r="F14" s="11">
        <v>410</v>
      </c>
      <c r="G14" s="4">
        <f t="shared" si="0"/>
        <v>102090</v>
      </c>
      <c r="H14" s="58"/>
      <c r="I14" s="58">
        <v>19000</v>
      </c>
      <c r="J14" s="10"/>
      <c r="K14" s="10"/>
      <c r="L14" s="35">
        <v>10000</v>
      </c>
      <c r="M14" s="41">
        <f t="shared" si="1"/>
        <v>73090</v>
      </c>
      <c r="N14" s="18"/>
      <c r="O14" s="2" t="s">
        <v>86</v>
      </c>
    </row>
    <row r="15" spans="1:15" ht="15" customHeight="1">
      <c r="A15" s="45">
        <v>13</v>
      </c>
      <c r="B15" s="48">
        <v>194</v>
      </c>
      <c r="C15" s="30" t="s">
        <v>29</v>
      </c>
      <c r="D15" s="20"/>
      <c r="E15" s="11">
        <v>251</v>
      </c>
      <c r="F15" s="11">
        <v>420</v>
      </c>
      <c r="G15" s="4">
        <f t="shared" si="0"/>
        <v>105420</v>
      </c>
      <c r="H15" s="58"/>
      <c r="I15" s="58">
        <v>25000</v>
      </c>
      <c r="J15" s="10"/>
      <c r="K15" s="10"/>
      <c r="L15" s="35"/>
      <c r="M15" s="55">
        <f t="shared" si="1"/>
        <v>80420</v>
      </c>
      <c r="N15" s="18"/>
    </row>
    <row r="16" spans="1:15" ht="15" customHeight="1">
      <c r="A16" s="45">
        <v>14</v>
      </c>
      <c r="B16" s="47">
        <v>206</v>
      </c>
      <c r="C16" s="31" t="s">
        <v>30</v>
      </c>
      <c r="D16" s="20"/>
      <c r="E16" s="11">
        <v>290</v>
      </c>
      <c r="F16" s="11">
        <v>410</v>
      </c>
      <c r="G16" s="4">
        <f t="shared" si="0"/>
        <v>118900</v>
      </c>
      <c r="H16" s="58"/>
      <c r="I16" s="58">
        <v>25000</v>
      </c>
      <c r="J16" s="10"/>
      <c r="K16" s="10"/>
      <c r="L16" s="35"/>
      <c r="M16" s="55">
        <f t="shared" si="1"/>
        <v>93900</v>
      </c>
      <c r="N16" s="18"/>
    </row>
    <row r="17" spans="1:14" ht="15" customHeight="1">
      <c r="A17" s="45">
        <v>15</v>
      </c>
      <c r="B17" s="48">
        <v>222</v>
      </c>
      <c r="C17" s="31" t="s">
        <v>31</v>
      </c>
      <c r="D17" s="20">
        <v>80</v>
      </c>
      <c r="E17" s="11">
        <v>237</v>
      </c>
      <c r="F17" s="11">
        <v>420</v>
      </c>
      <c r="G17" s="4">
        <f t="shared" si="0"/>
        <v>133140</v>
      </c>
      <c r="H17" s="58">
        <v>5064</v>
      </c>
      <c r="I17" s="58">
        <v>19000</v>
      </c>
      <c r="J17" s="10">
        <v>26320</v>
      </c>
      <c r="K17" s="10"/>
      <c r="L17" s="35">
        <v>10000</v>
      </c>
      <c r="M17" s="55">
        <f t="shared" si="1"/>
        <v>72756</v>
      </c>
      <c r="N17" s="18"/>
    </row>
    <row r="18" spans="1:14" ht="15" customHeight="1">
      <c r="A18" s="45">
        <v>16</v>
      </c>
      <c r="B18" s="48">
        <v>234</v>
      </c>
      <c r="C18" s="31" t="s">
        <v>32</v>
      </c>
      <c r="D18" s="20"/>
      <c r="E18" s="11">
        <v>319</v>
      </c>
      <c r="F18" s="11">
        <v>400</v>
      </c>
      <c r="G18" s="4">
        <f t="shared" si="0"/>
        <v>127600</v>
      </c>
      <c r="H18" s="58"/>
      <c r="I18" s="58">
        <v>25000</v>
      </c>
      <c r="J18" s="10"/>
      <c r="K18" s="10"/>
      <c r="L18" s="35"/>
      <c r="M18" s="55">
        <f t="shared" si="1"/>
        <v>102600</v>
      </c>
      <c r="N18" s="18"/>
    </row>
    <row r="19" spans="1:14" ht="15" customHeight="1">
      <c r="A19" s="45">
        <v>17</v>
      </c>
      <c r="B19" s="52">
        <v>235</v>
      </c>
      <c r="C19" s="29" t="s">
        <v>79</v>
      </c>
      <c r="D19" s="20"/>
      <c r="E19" s="11">
        <v>206</v>
      </c>
      <c r="F19" s="11">
        <v>400</v>
      </c>
      <c r="G19" s="4">
        <f t="shared" si="0"/>
        <v>82400</v>
      </c>
      <c r="H19" s="58"/>
      <c r="I19" s="58"/>
      <c r="J19" s="10"/>
      <c r="K19" s="10"/>
      <c r="L19" s="35">
        <v>10000</v>
      </c>
      <c r="M19" s="41">
        <f t="shared" si="1"/>
        <v>72400</v>
      </c>
      <c r="N19" s="18"/>
    </row>
    <row r="20" spans="1:14" ht="15" customHeight="1">
      <c r="A20" s="45">
        <v>18</v>
      </c>
      <c r="B20" s="48">
        <v>265</v>
      </c>
      <c r="C20" s="28" t="s">
        <v>33</v>
      </c>
      <c r="D20" s="20"/>
      <c r="E20" s="11">
        <v>382</v>
      </c>
      <c r="F20" s="11">
        <v>460</v>
      </c>
      <c r="G20" s="4">
        <f t="shared" si="0"/>
        <v>175720</v>
      </c>
      <c r="H20" s="58"/>
      <c r="I20" s="58"/>
      <c r="J20" s="10"/>
      <c r="K20" s="10"/>
      <c r="L20" s="35"/>
      <c r="M20" s="55">
        <f t="shared" si="1"/>
        <v>175720</v>
      </c>
      <c r="N20" s="18"/>
    </row>
    <row r="21" spans="1:14" ht="15" customHeight="1">
      <c r="A21" s="45">
        <v>19</v>
      </c>
      <c r="B21" s="50">
        <v>288</v>
      </c>
      <c r="C21" s="43" t="s">
        <v>80</v>
      </c>
      <c r="D21" s="20"/>
      <c r="E21" s="11">
        <v>22</v>
      </c>
      <c r="F21" s="62">
        <v>370</v>
      </c>
      <c r="G21" s="4">
        <f t="shared" si="0"/>
        <v>8140</v>
      </c>
      <c r="H21" s="58"/>
      <c r="I21" s="58"/>
      <c r="J21" s="10"/>
      <c r="K21" s="10"/>
      <c r="L21" s="35"/>
      <c r="M21" s="41">
        <f t="shared" si="1"/>
        <v>8140</v>
      </c>
      <c r="N21" s="18"/>
    </row>
    <row r="22" spans="1:14" ht="15" customHeight="1">
      <c r="A22" s="45">
        <v>20</v>
      </c>
      <c r="B22" s="50">
        <v>300</v>
      </c>
      <c r="C22" s="43" t="s">
        <v>81</v>
      </c>
      <c r="D22" s="20"/>
      <c r="E22" s="11">
        <v>206</v>
      </c>
      <c r="F22" s="11">
        <v>400</v>
      </c>
      <c r="G22" s="4">
        <f t="shared" si="0"/>
        <v>82400</v>
      </c>
      <c r="H22" s="58"/>
      <c r="I22" s="58"/>
      <c r="J22" s="10"/>
      <c r="K22" s="10"/>
      <c r="L22" s="35">
        <v>10000</v>
      </c>
      <c r="M22" s="41">
        <f t="shared" si="1"/>
        <v>72400</v>
      </c>
      <c r="N22" s="18"/>
    </row>
    <row r="23" spans="1:14" ht="15" customHeight="1">
      <c r="A23" s="45">
        <v>21</v>
      </c>
      <c r="B23" s="48">
        <v>309</v>
      </c>
      <c r="C23" s="31" t="s">
        <v>34</v>
      </c>
      <c r="D23" s="20">
        <v>48</v>
      </c>
      <c r="E23" s="11">
        <v>232</v>
      </c>
      <c r="F23" s="11">
        <v>380</v>
      </c>
      <c r="G23" s="4">
        <f t="shared" si="0"/>
        <v>106400</v>
      </c>
      <c r="H23" s="58">
        <v>3798</v>
      </c>
      <c r="I23" s="58">
        <v>19000</v>
      </c>
      <c r="J23" s="10">
        <v>26320</v>
      </c>
      <c r="K23" s="10"/>
      <c r="L23" s="35">
        <v>10000</v>
      </c>
      <c r="M23" s="55">
        <f t="shared" si="1"/>
        <v>47282</v>
      </c>
      <c r="N23" s="18"/>
    </row>
    <row r="24" spans="1:14" ht="15" customHeight="1">
      <c r="A24" s="45">
        <v>22</v>
      </c>
      <c r="B24" s="50">
        <v>314</v>
      </c>
      <c r="C24" s="29" t="s">
        <v>82</v>
      </c>
      <c r="D24" s="20"/>
      <c r="E24" s="11">
        <v>206</v>
      </c>
      <c r="F24" s="11">
        <v>380</v>
      </c>
      <c r="G24" s="4"/>
      <c r="H24" s="58"/>
      <c r="I24" s="58"/>
      <c r="J24" s="10"/>
      <c r="K24" s="10"/>
      <c r="L24" s="35">
        <v>10000</v>
      </c>
      <c r="M24" s="41">
        <f t="shared" si="1"/>
        <v>-10000</v>
      </c>
      <c r="N24" s="18"/>
    </row>
    <row r="25" spans="1:14" ht="15" customHeight="1">
      <c r="A25" s="45">
        <v>23</v>
      </c>
      <c r="B25" s="48">
        <v>345</v>
      </c>
      <c r="C25" s="28" t="s">
        <v>35</v>
      </c>
      <c r="D25" s="21"/>
      <c r="E25" s="23">
        <v>351</v>
      </c>
      <c r="F25" s="11">
        <v>370</v>
      </c>
      <c r="G25" s="4">
        <f t="shared" si="0"/>
        <v>129870</v>
      </c>
      <c r="H25" s="58"/>
      <c r="I25" s="58">
        <v>25000</v>
      </c>
      <c r="J25" s="10"/>
      <c r="K25" s="10"/>
      <c r="L25" s="35"/>
      <c r="M25" s="55">
        <f t="shared" ref="M25:M32" si="2">G25-H25-I25-J25-K25-L25</f>
        <v>104870</v>
      </c>
      <c r="N25" s="18"/>
    </row>
    <row r="26" spans="1:14" ht="15" customHeight="1">
      <c r="A26" s="45">
        <v>24</v>
      </c>
      <c r="B26" s="48">
        <v>346</v>
      </c>
      <c r="C26" s="28" t="s">
        <v>36</v>
      </c>
      <c r="D26" s="21"/>
      <c r="E26" s="23">
        <v>328</v>
      </c>
      <c r="F26" s="11">
        <v>380</v>
      </c>
      <c r="G26" s="4">
        <f t="shared" si="0"/>
        <v>124640</v>
      </c>
      <c r="H26" s="58"/>
      <c r="I26" s="58">
        <v>25000</v>
      </c>
      <c r="J26" s="10"/>
      <c r="K26" s="10"/>
      <c r="L26" s="35"/>
      <c r="M26" s="55">
        <f t="shared" si="2"/>
        <v>99640</v>
      </c>
      <c r="N26" s="18"/>
    </row>
    <row r="27" spans="1:14" ht="15" customHeight="1">
      <c r="A27" s="45">
        <v>25</v>
      </c>
      <c r="B27" s="48">
        <v>347</v>
      </c>
      <c r="C27" s="28" t="s">
        <v>37</v>
      </c>
      <c r="D27" s="21"/>
      <c r="E27" s="23">
        <v>349</v>
      </c>
      <c r="F27" s="11">
        <v>380</v>
      </c>
      <c r="G27" s="4">
        <f t="shared" si="0"/>
        <v>132620</v>
      </c>
      <c r="H27" s="58"/>
      <c r="I27" s="58">
        <v>25000</v>
      </c>
      <c r="J27" s="10"/>
      <c r="K27" s="10"/>
      <c r="L27" s="35"/>
      <c r="M27" s="55">
        <f t="shared" si="2"/>
        <v>107620</v>
      </c>
      <c r="N27" s="18"/>
    </row>
    <row r="28" spans="1:14" ht="15" customHeight="1">
      <c r="A28" s="45">
        <v>26</v>
      </c>
      <c r="B28" s="48">
        <v>354</v>
      </c>
      <c r="C28" s="28" t="s">
        <v>38</v>
      </c>
      <c r="D28" s="20"/>
      <c r="E28" s="11">
        <v>350</v>
      </c>
      <c r="F28" s="11">
        <v>400</v>
      </c>
      <c r="G28" s="4">
        <f t="shared" si="0"/>
        <v>140000</v>
      </c>
      <c r="H28" s="58"/>
      <c r="I28" s="58">
        <v>25000</v>
      </c>
      <c r="J28" s="10"/>
      <c r="K28" s="10"/>
      <c r="L28" s="35"/>
      <c r="M28" s="55">
        <f t="shared" si="2"/>
        <v>115000</v>
      </c>
      <c r="N28" s="18"/>
    </row>
    <row r="29" spans="1:14" ht="15" customHeight="1">
      <c r="A29" s="45">
        <v>27</v>
      </c>
      <c r="B29" s="48">
        <v>357</v>
      </c>
      <c r="C29" s="28" t="s">
        <v>39</v>
      </c>
      <c r="D29" s="20"/>
      <c r="E29" s="11">
        <v>319</v>
      </c>
      <c r="F29" s="11">
        <v>400</v>
      </c>
      <c r="G29" s="4">
        <f t="shared" si="0"/>
        <v>127600</v>
      </c>
      <c r="H29" s="58"/>
      <c r="I29" s="58">
        <v>25000</v>
      </c>
      <c r="J29" s="10"/>
      <c r="K29" s="10"/>
      <c r="L29" s="35"/>
      <c r="M29" s="55">
        <f t="shared" si="2"/>
        <v>102600</v>
      </c>
      <c r="N29" s="18"/>
    </row>
    <row r="30" spans="1:14" ht="15" customHeight="1">
      <c r="A30" s="45">
        <v>28</v>
      </c>
      <c r="B30" s="50">
        <v>359</v>
      </c>
      <c r="C30" s="29" t="s">
        <v>83</v>
      </c>
      <c r="D30" s="20"/>
      <c r="E30" s="11">
        <v>103</v>
      </c>
      <c r="F30" s="11">
        <v>380</v>
      </c>
      <c r="G30" s="4">
        <f t="shared" si="0"/>
        <v>39140</v>
      </c>
      <c r="H30" s="58"/>
      <c r="I30" s="58"/>
      <c r="J30" s="10"/>
      <c r="K30" s="10"/>
      <c r="L30" s="35">
        <v>25000</v>
      </c>
      <c r="M30" s="41">
        <f t="shared" si="2"/>
        <v>14140</v>
      </c>
      <c r="N30" s="18"/>
    </row>
    <row r="31" spans="1:14" ht="15" customHeight="1">
      <c r="A31" s="45">
        <v>29</v>
      </c>
      <c r="B31" s="48">
        <v>367</v>
      </c>
      <c r="C31" s="28" t="s">
        <v>40</v>
      </c>
      <c r="D31" s="20"/>
      <c r="E31" s="11">
        <v>347</v>
      </c>
      <c r="F31" s="11">
        <v>380</v>
      </c>
      <c r="G31" s="4">
        <f t="shared" si="0"/>
        <v>131860</v>
      </c>
      <c r="H31" s="58"/>
      <c r="I31" s="58">
        <v>25000</v>
      </c>
      <c r="J31" s="10"/>
      <c r="K31" s="10"/>
      <c r="L31" s="35"/>
      <c r="M31" s="55">
        <f t="shared" si="2"/>
        <v>106860</v>
      </c>
      <c r="N31" s="18"/>
    </row>
    <row r="32" spans="1:14" ht="15" customHeight="1">
      <c r="A32" s="45">
        <v>30</v>
      </c>
      <c r="B32" s="50">
        <v>371</v>
      </c>
      <c r="C32" s="29" t="s">
        <v>84</v>
      </c>
      <c r="D32" s="20"/>
      <c r="E32" s="11">
        <v>24</v>
      </c>
      <c r="F32" s="11">
        <v>410</v>
      </c>
      <c r="G32" s="4">
        <f t="shared" si="0"/>
        <v>9840</v>
      </c>
      <c r="H32" s="58"/>
      <c r="I32" s="58"/>
      <c r="J32" s="10"/>
      <c r="K32" s="10"/>
      <c r="L32" s="35"/>
      <c r="M32" s="41">
        <f t="shared" si="2"/>
        <v>9840</v>
      </c>
      <c r="N32" s="18"/>
    </row>
    <row r="33" spans="1:14" ht="15" customHeight="1">
      <c r="A33" s="45">
        <v>31</v>
      </c>
      <c r="B33" s="48">
        <v>383</v>
      </c>
      <c r="C33" s="28" t="s">
        <v>41</v>
      </c>
      <c r="D33" s="20"/>
      <c r="E33" s="11">
        <v>333</v>
      </c>
      <c r="F33" s="11">
        <v>410</v>
      </c>
      <c r="G33" s="4">
        <f t="shared" si="0"/>
        <v>136530</v>
      </c>
      <c r="H33" s="58"/>
      <c r="I33" s="58">
        <v>25000</v>
      </c>
      <c r="J33" s="10"/>
      <c r="K33" s="10"/>
      <c r="L33" s="35"/>
      <c r="M33" s="55">
        <f t="shared" ref="M33:M57" si="3">G33-H33-I33-J33-K33-L33</f>
        <v>111530</v>
      </c>
      <c r="N33" s="18"/>
    </row>
    <row r="34" spans="1:14" ht="15" customHeight="1">
      <c r="A34" s="45">
        <v>32</v>
      </c>
      <c r="B34" s="48">
        <v>385</v>
      </c>
      <c r="C34" s="28" t="s">
        <v>42</v>
      </c>
      <c r="D34" s="20"/>
      <c r="E34" s="11">
        <v>314</v>
      </c>
      <c r="F34" s="11">
        <v>430</v>
      </c>
      <c r="G34" s="4">
        <f t="shared" si="0"/>
        <v>135020</v>
      </c>
      <c r="H34" s="58"/>
      <c r="I34" s="58">
        <v>25000</v>
      </c>
      <c r="J34" s="10"/>
      <c r="K34" s="10"/>
      <c r="L34" s="35"/>
      <c r="M34" s="55">
        <f t="shared" si="3"/>
        <v>110020</v>
      </c>
      <c r="N34" s="18"/>
    </row>
    <row r="35" spans="1:14" ht="15" customHeight="1">
      <c r="A35" s="45">
        <v>33</v>
      </c>
      <c r="B35" s="48">
        <v>389</v>
      </c>
      <c r="C35" s="31" t="s">
        <v>43</v>
      </c>
      <c r="D35" s="20"/>
      <c r="E35" s="11">
        <v>329</v>
      </c>
      <c r="F35" s="11">
        <v>380</v>
      </c>
      <c r="G35" s="4">
        <f t="shared" si="0"/>
        <v>125020</v>
      </c>
      <c r="H35" s="58"/>
      <c r="I35" s="58">
        <v>25000</v>
      </c>
      <c r="J35" s="10"/>
      <c r="K35" s="10"/>
      <c r="L35" s="35"/>
      <c r="M35" s="55">
        <f t="shared" si="3"/>
        <v>100020</v>
      </c>
      <c r="N35" s="18"/>
    </row>
    <row r="36" spans="1:14" ht="15" customHeight="1">
      <c r="A36" s="45">
        <v>34</v>
      </c>
      <c r="B36" s="48">
        <v>391</v>
      </c>
      <c r="C36" s="31" t="s">
        <v>44</v>
      </c>
      <c r="D36" s="20"/>
      <c r="E36" s="11">
        <v>317</v>
      </c>
      <c r="F36" s="11">
        <v>400</v>
      </c>
      <c r="G36" s="4">
        <f t="shared" si="0"/>
        <v>126800</v>
      </c>
      <c r="H36" s="58"/>
      <c r="I36" s="58">
        <v>25000</v>
      </c>
      <c r="J36" s="10"/>
      <c r="K36" s="10"/>
      <c r="L36" s="35"/>
      <c r="M36" s="55">
        <f t="shared" si="3"/>
        <v>101800</v>
      </c>
      <c r="N36" s="18"/>
    </row>
    <row r="37" spans="1:14" ht="15" customHeight="1">
      <c r="A37" s="45">
        <v>35</v>
      </c>
      <c r="B37" s="48">
        <v>392</v>
      </c>
      <c r="C37" s="32" t="s">
        <v>45</v>
      </c>
      <c r="D37" s="20"/>
      <c r="E37" s="11">
        <v>346</v>
      </c>
      <c r="F37" s="11">
        <v>360</v>
      </c>
      <c r="G37" s="4">
        <f t="shared" si="0"/>
        <v>124560</v>
      </c>
      <c r="H37" s="58"/>
      <c r="I37" s="58">
        <v>25000</v>
      </c>
      <c r="J37" s="10"/>
      <c r="K37" s="10"/>
      <c r="L37" s="35"/>
      <c r="M37" s="55">
        <f t="shared" si="3"/>
        <v>99560</v>
      </c>
      <c r="N37" s="18"/>
    </row>
    <row r="38" spans="1:14" ht="15" customHeight="1">
      <c r="A38" s="45">
        <v>36</v>
      </c>
      <c r="B38" s="48">
        <v>396</v>
      </c>
      <c r="C38" s="31" t="s">
        <v>46</v>
      </c>
      <c r="D38" s="20"/>
      <c r="E38" s="11">
        <v>259</v>
      </c>
      <c r="F38" s="11">
        <v>350</v>
      </c>
      <c r="G38" s="4">
        <f t="shared" si="0"/>
        <v>90650</v>
      </c>
      <c r="H38" s="58"/>
      <c r="I38" s="58">
        <v>25000</v>
      </c>
      <c r="J38" s="10"/>
      <c r="K38" s="10"/>
      <c r="L38" s="36"/>
      <c r="M38" s="55">
        <f t="shared" si="3"/>
        <v>65650</v>
      </c>
      <c r="N38" s="18"/>
    </row>
    <row r="39" spans="1:14" ht="15" customHeight="1">
      <c r="A39" s="45">
        <v>37</v>
      </c>
      <c r="B39" s="48">
        <v>397</v>
      </c>
      <c r="C39" s="31" t="s">
        <v>47</v>
      </c>
      <c r="D39" s="20"/>
      <c r="E39" s="11">
        <v>310</v>
      </c>
      <c r="F39" s="11">
        <v>380</v>
      </c>
      <c r="G39" s="4">
        <f t="shared" si="0"/>
        <v>117800</v>
      </c>
      <c r="H39" s="58"/>
      <c r="I39" s="58">
        <v>25000</v>
      </c>
      <c r="J39" s="10"/>
      <c r="K39" s="10"/>
      <c r="L39" s="36"/>
      <c r="M39" s="55">
        <f t="shared" si="3"/>
        <v>92800</v>
      </c>
      <c r="N39" s="18"/>
    </row>
    <row r="40" spans="1:14" ht="15" customHeight="1">
      <c r="A40" s="45">
        <v>38</v>
      </c>
      <c r="B40" s="48">
        <v>400</v>
      </c>
      <c r="C40" s="31" t="s">
        <v>48</v>
      </c>
      <c r="D40" s="20"/>
      <c r="E40" s="11">
        <v>317</v>
      </c>
      <c r="F40" s="11">
        <v>400</v>
      </c>
      <c r="G40" s="4">
        <f t="shared" si="0"/>
        <v>126800</v>
      </c>
      <c r="H40" s="58"/>
      <c r="I40" s="58">
        <v>25000</v>
      </c>
      <c r="J40" s="10"/>
      <c r="K40" s="10"/>
      <c r="L40" s="36"/>
      <c r="M40" s="55">
        <f t="shared" si="3"/>
        <v>101800</v>
      </c>
      <c r="N40" s="18"/>
    </row>
    <row r="41" spans="1:14" ht="15" customHeight="1">
      <c r="A41" s="45">
        <v>39</v>
      </c>
      <c r="B41" s="48">
        <v>401</v>
      </c>
      <c r="C41" s="31" t="s">
        <v>49</v>
      </c>
      <c r="D41" s="20"/>
      <c r="E41" s="11">
        <v>358</v>
      </c>
      <c r="F41" s="11">
        <v>370</v>
      </c>
      <c r="G41" s="4">
        <f t="shared" si="0"/>
        <v>132460</v>
      </c>
      <c r="H41" s="58"/>
      <c r="I41" s="58">
        <v>25000</v>
      </c>
      <c r="J41" s="10"/>
      <c r="K41" s="10"/>
      <c r="L41" s="35"/>
      <c r="M41" s="55">
        <f t="shared" si="3"/>
        <v>107460</v>
      </c>
      <c r="N41" s="18"/>
    </row>
    <row r="42" spans="1:14" ht="15" customHeight="1">
      <c r="A42" s="45">
        <v>40</v>
      </c>
      <c r="B42" s="48">
        <v>402</v>
      </c>
      <c r="C42" s="31" t="s">
        <v>50</v>
      </c>
      <c r="D42" s="20"/>
      <c r="E42" s="11">
        <v>346</v>
      </c>
      <c r="F42" s="11">
        <v>370</v>
      </c>
      <c r="G42" s="4">
        <f t="shared" si="0"/>
        <v>128020</v>
      </c>
      <c r="H42" s="58"/>
      <c r="I42" s="58">
        <v>25000</v>
      </c>
      <c r="J42" s="10"/>
      <c r="K42" s="10"/>
      <c r="L42" s="35"/>
      <c r="M42" s="55">
        <f t="shared" si="3"/>
        <v>103020</v>
      </c>
      <c r="N42" s="18"/>
    </row>
    <row r="43" spans="1:14" ht="15" customHeight="1">
      <c r="A43" s="45">
        <v>41</v>
      </c>
      <c r="B43" s="48">
        <v>403</v>
      </c>
      <c r="C43" s="31" t="s">
        <v>51</v>
      </c>
      <c r="D43" s="20"/>
      <c r="E43" s="11">
        <v>349</v>
      </c>
      <c r="F43" s="11">
        <v>360</v>
      </c>
      <c r="G43" s="4">
        <f t="shared" si="0"/>
        <v>125640</v>
      </c>
      <c r="H43" s="58"/>
      <c r="I43" s="58">
        <v>25000</v>
      </c>
      <c r="J43" s="10"/>
      <c r="K43" s="10"/>
      <c r="L43" s="35"/>
      <c r="M43" s="55">
        <f t="shared" si="3"/>
        <v>100640</v>
      </c>
      <c r="N43" s="18"/>
    </row>
    <row r="44" spans="1:14" ht="15" customHeight="1">
      <c r="A44" s="45">
        <v>42</v>
      </c>
      <c r="B44" s="48">
        <v>404</v>
      </c>
      <c r="C44" s="31" t="s">
        <v>52</v>
      </c>
      <c r="D44" s="20"/>
      <c r="E44" s="11">
        <v>350</v>
      </c>
      <c r="F44" s="11">
        <v>370</v>
      </c>
      <c r="G44" s="4">
        <f t="shared" si="0"/>
        <v>129500</v>
      </c>
      <c r="H44" s="58"/>
      <c r="I44" s="58">
        <v>25000</v>
      </c>
      <c r="J44" s="10"/>
      <c r="K44" s="10"/>
      <c r="L44" s="37"/>
      <c r="M44" s="55">
        <f t="shared" si="3"/>
        <v>104500</v>
      </c>
      <c r="N44" s="18"/>
    </row>
    <row r="45" spans="1:14" ht="28.8">
      <c r="A45" s="45">
        <v>43</v>
      </c>
      <c r="B45" s="48">
        <v>405</v>
      </c>
      <c r="C45" s="31" t="s">
        <v>53</v>
      </c>
      <c r="D45" s="20"/>
      <c r="E45" s="11">
        <v>296</v>
      </c>
      <c r="F45" s="11">
        <v>350</v>
      </c>
      <c r="G45" s="4">
        <f t="shared" si="0"/>
        <v>103600</v>
      </c>
      <c r="H45" s="58"/>
      <c r="I45" s="58">
        <v>25000</v>
      </c>
      <c r="J45" s="13"/>
      <c r="K45" s="13"/>
      <c r="L45" s="38"/>
      <c r="M45" s="55">
        <f t="shared" si="3"/>
        <v>78600</v>
      </c>
      <c r="N45" s="25"/>
    </row>
    <row r="46" spans="1:14" ht="15" customHeight="1">
      <c r="A46" s="45">
        <v>44</v>
      </c>
      <c r="B46" s="48">
        <v>406</v>
      </c>
      <c r="C46" s="61" t="s">
        <v>54</v>
      </c>
      <c r="D46" s="20"/>
      <c r="E46" s="11">
        <v>279</v>
      </c>
      <c r="F46" s="11">
        <v>330</v>
      </c>
      <c r="G46" s="4">
        <f t="shared" si="0"/>
        <v>92070</v>
      </c>
      <c r="H46" s="58"/>
      <c r="I46" s="58">
        <v>25000</v>
      </c>
      <c r="J46" s="13"/>
      <c r="K46" s="13"/>
      <c r="L46" s="38"/>
      <c r="M46" s="55">
        <f t="shared" si="3"/>
        <v>67070</v>
      </c>
      <c r="N46" s="25"/>
    </row>
    <row r="47" spans="1:14" ht="15" customHeight="1">
      <c r="A47" s="45">
        <v>45</v>
      </c>
      <c r="B47" s="48">
        <v>407</v>
      </c>
      <c r="C47" s="61" t="s">
        <v>55</v>
      </c>
      <c r="D47" s="20"/>
      <c r="E47" s="11">
        <v>317</v>
      </c>
      <c r="F47" s="11">
        <v>340</v>
      </c>
      <c r="G47" s="4">
        <f t="shared" si="0"/>
        <v>107780</v>
      </c>
      <c r="H47" s="58"/>
      <c r="I47" s="58">
        <v>25000</v>
      </c>
      <c r="J47" s="13"/>
      <c r="K47" s="13"/>
      <c r="L47" s="38">
        <v>15000</v>
      </c>
      <c r="M47" s="55">
        <f t="shared" si="3"/>
        <v>67780</v>
      </c>
      <c r="N47" s="25"/>
    </row>
    <row r="48" spans="1:14" ht="15" customHeight="1">
      <c r="A48" s="45">
        <v>46</v>
      </c>
      <c r="B48" s="48">
        <v>408</v>
      </c>
      <c r="C48" s="61" t="s">
        <v>56</v>
      </c>
      <c r="D48" s="20"/>
      <c r="E48" s="11">
        <v>315</v>
      </c>
      <c r="F48" s="11">
        <v>330</v>
      </c>
      <c r="G48" s="4">
        <f t="shared" si="0"/>
        <v>103950</v>
      </c>
      <c r="H48" s="58"/>
      <c r="I48" s="58">
        <v>25000</v>
      </c>
      <c r="J48" s="13"/>
      <c r="K48" s="13"/>
      <c r="L48" s="38">
        <v>27000</v>
      </c>
      <c r="M48" s="55">
        <f t="shared" si="3"/>
        <v>51950</v>
      </c>
      <c r="N48" s="25"/>
    </row>
    <row r="49" spans="1:15" ht="15" customHeight="1">
      <c r="A49" s="45">
        <v>47</v>
      </c>
      <c r="B49" s="48">
        <v>409</v>
      </c>
      <c r="C49" s="61" t="s">
        <v>57</v>
      </c>
      <c r="D49" s="20"/>
      <c r="E49" s="11">
        <v>335</v>
      </c>
      <c r="F49" s="11">
        <v>350</v>
      </c>
      <c r="G49" s="4">
        <f t="shared" si="0"/>
        <v>117250</v>
      </c>
      <c r="H49" s="58"/>
      <c r="I49" s="58">
        <v>25000</v>
      </c>
      <c r="J49" s="13"/>
      <c r="K49" s="13"/>
      <c r="L49" s="38">
        <v>15000</v>
      </c>
      <c r="M49" s="55">
        <f t="shared" si="3"/>
        <v>77250</v>
      </c>
      <c r="N49" s="25"/>
    </row>
    <row r="50" spans="1:15" ht="15" customHeight="1">
      <c r="A50" s="45">
        <v>48</v>
      </c>
      <c r="B50" s="48">
        <v>410</v>
      </c>
      <c r="C50" s="31" t="s">
        <v>58</v>
      </c>
      <c r="D50" s="20"/>
      <c r="E50" s="11">
        <v>305</v>
      </c>
      <c r="F50" s="11">
        <v>350</v>
      </c>
      <c r="G50" s="4">
        <f t="shared" si="0"/>
        <v>106750</v>
      </c>
      <c r="H50" s="58"/>
      <c r="I50" s="58">
        <v>25000</v>
      </c>
      <c r="J50" s="13"/>
      <c r="K50" s="13"/>
      <c r="L50" s="38">
        <v>10000</v>
      </c>
      <c r="M50" s="55">
        <f t="shared" si="3"/>
        <v>71750</v>
      </c>
      <c r="N50" s="25"/>
    </row>
    <row r="51" spans="1:15" ht="15" customHeight="1">
      <c r="A51" s="45">
        <v>49</v>
      </c>
      <c r="B51" s="48">
        <v>411</v>
      </c>
      <c r="C51" s="31" t="s">
        <v>59</v>
      </c>
      <c r="D51" s="20"/>
      <c r="E51" s="11">
        <v>320</v>
      </c>
      <c r="F51" s="11">
        <v>370</v>
      </c>
      <c r="G51" s="4">
        <f t="shared" si="0"/>
        <v>118400</v>
      </c>
      <c r="H51" s="58"/>
      <c r="I51" s="58">
        <v>25000</v>
      </c>
      <c r="J51" s="13"/>
      <c r="K51" s="13"/>
      <c r="L51" s="38"/>
      <c r="M51" s="55">
        <f t="shared" si="3"/>
        <v>93400</v>
      </c>
      <c r="N51" s="25"/>
    </row>
    <row r="52" spans="1:15" ht="15" customHeight="1">
      <c r="A52" s="45">
        <v>50</v>
      </c>
      <c r="B52" s="48">
        <v>412</v>
      </c>
      <c r="C52" s="31" t="s">
        <v>60</v>
      </c>
      <c r="D52" s="20"/>
      <c r="E52" s="11">
        <v>359</v>
      </c>
      <c r="F52" s="11">
        <v>330</v>
      </c>
      <c r="G52" s="4">
        <f t="shared" si="0"/>
        <v>118470</v>
      </c>
      <c r="H52" s="58"/>
      <c r="I52" s="58">
        <v>25000</v>
      </c>
      <c r="J52" s="13"/>
      <c r="K52" s="13"/>
      <c r="L52" s="38"/>
      <c r="M52" s="55">
        <f t="shared" si="3"/>
        <v>93470</v>
      </c>
      <c r="N52" s="25"/>
    </row>
    <row r="53" spans="1:15" ht="15" customHeight="1">
      <c r="A53" s="45">
        <v>51</v>
      </c>
      <c r="B53" s="48">
        <v>413</v>
      </c>
      <c r="C53" s="31" t="s">
        <v>61</v>
      </c>
      <c r="D53" s="20"/>
      <c r="E53" s="11">
        <v>328</v>
      </c>
      <c r="F53" s="11">
        <v>360</v>
      </c>
      <c r="G53" s="4">
        <f t="shared" si="0"/>
        <v>118080</v>
      </c>
      <c r="H53" s="58"/>
      <c r="I53" s="58">
        <v>25000</v>
      </c>
      <c r="J53" s="13"/>
      <c r="K53" s="13"/>
      <c r="L53" s="38"/>
      <c r="M53" s="55">
        <f t="shared" si="3"/>
        <v>93080</v>
      </c>
      <c r="N53" s="25"/>
    </row>
    <row r="54" spans="1:15" ht="15" customHeight="1">
      <c r="A54" s="45">
        <v>52</v>
      </c>
      <c r="B54" s="51">
        <v>414</v>
      </c>
      <c r="C54" s="29" t="s">
        <v>62</v>
      </c>
      <c r="D54" s="20">
        <v>0</v>
      </c>
      <c r="E54" s="11">
        <v>218</v>
      </c>
      <c r="F54" s="11">
        <v>380</v>
      </c>
      <c r="G54" s="4">
        <f t="shared" si="0"/>
        <v>82840</v>
      </c>
      <c r="H54" s="58">
        <v>13933</v>
      </c>
      <c r="I54" s="58"/>
      <c r="J54" s="13">
        <v>26320</v>
      </c>
      <c r="K54" s="13"/>
      <c r="L54" s="38">
        <v>10000</v>
      </c>
      <c r="M54" s="41">
        <f t="shared" si="3"/>
        <v>32587</v>
      </c>
      <c r="N54" s="25"/>
    </row>
    <row r="55" spans="1:15" ht="15" customHeight="1">
      <c r="A55" s="45">
        <v>53</v>
      </c>
      <c r="B55" s="51">
        <v>415</v>
      </c>
      <c r="C55" s="29" t="s">
        <v>63</v>
      </c>
      <c r="D55" s="20">
        <v>0</v>
      </c>
      <c r="E55" s="11">
        <v>144</v>
      </c>
      <c r="F55" s="11">
        <v>370</v>
      </c>
      <c r="G55" s="4">
        <f t="shared" si="0"/>
        <v>53280</v>
      </c>
      <c r="H55" s="58">
        <v>13933</v>
      </c>
      <c r="I55" s="58"/>
      <c r="J55" s="13">
        <v>16320</v>
      </c>
      <c r="K55" s="13"/>
      <c r="L55" s="38">
        <v>15000</v>
      </c>
      <c r="M55" s="41">
        <f t="shared" si="3"/>
        <v>8027</v>
      </c>
      <c r="N55" s="25"/>
      <c r="O55" t="s">
        <v>85</v>
      </c>
    </row>
    <row r="56" spans="1:15">
      <c r="A56" s="45">
        <v>54</v>
      </c>
      <c r="B56" s="51">
        <v>416</v>
      </c>
      <c r="C56" s="29" t="s">
        <v>74</v>
      </c>
      <c r="D56" s="20"/>
      <c r="E56" s="11">
        <v>157</v>
      </c>
      <c r="F56" s="11">
        <v>360</v>
      </c>
      <c r="G56" s="4">
        <f t="shared" si="0"/>
        <v>56520</v>
      </c>
      <c r="H56" s="58"/>
      <c r="I56" s="58"/>
      <c r="J56" s="13">
        <v>1500</v>
      </c>
      <c r="K56" s="13"/>
      <c r="L56" s="38"/>
      <c r="M56" s="41">
        <f t="shared" si="3"/>
        <v>55020</v>
      </c>
      <c r="N56" s="25"/>
    </row>
    <row r="57" spans="1:15" ht="15" thickBot="1">
      <c r="A57" s="54">
        <v>55</v>
      </c>
      <c r="B57" s="53">
        <v>417</v>
      </c>
      <c r="C57" s="33" t="s">
        <v>75</v>
      </c>
      <c r="D57" s="22"/>
      <c r="E57" s="15">
        <v>97</v>
      </c>
      <c r="F57" s="15">
        <v>360</v>
      </c>
      <c r="G57" s="16">
        <f t="shared" si="0"/>
        <v>34920</v>
      </c>
      <c r="H57" s="59"/>
      <c r="I57" s="59"/>
      <c r="J57" s="17"/>
      <c r="K57" s="17"/>
      <c r="L57" s="39"/>
      <c r="M57" s="42">
        <f t="shared" si="3"/>
        <v>34920</v>
      </c>
      <c r="N57" s="26"/>
    </row>
    <row r="58" spans="1:15" ht="15" customHeight="1">
      <c r="M58" s="6"/>
    </row>
    <row r="59" spans="1:15" ht="15" customHeight="1">
      <c r="C59" s="14" t="s">
        <v>64</v>
      </c>
      <c r="M59" s="6">
        <f>SUM(M3:M58)</f>
        <v>4338142</v>
      </c>
    </row>
    <row r="60" spans="1:15" ht="15" customHeight="1">
      <c r="C60" s="67" t="s">
        <v>65</v>
      </c>
      <c r="D60" s="67"/>
      <c r="E60" s="67"/>
      <c r="F60" s="67"/>
      <c r="G60" s="67"/>
      <c r="H60" s="67"/>
      <c r="I60" s="67"/>
      <c r="J60" s="67"/>
      <c r="K60" s="67"/>
      <c r="L60" s="67"/>
    </row>
    <row r="61" spans="1:15" ht="15" customHeight="1">
      <c r="C61" s="63" t="s">
        <v>66</v>
      </c>
      <c r="D61" s="63"/>
      <c r="E61" s="63"/>
      <c r="F61" s="63"/>
      <c r="G61" s="63"/>
      <c r="H61" s="63"/>
      <c r="I61" s="63"/>
      <c r="J61" s="63"/>
      <c r="K61" s="63"/>
      <c r="L61" s="63"/>
    </row>
    <row r="62" spans="1:15" ht="15" customHeight="1">
      <c r="C62" s="63" t="s">
        <v>67</v>
      </c>
      <c r="D62" s="63"/>
      <c r="E62" s="63"/>
      <c r="F62" s="63"/>
      <c r="G62" s="63"/>
      <c r="H62" s="63"/>
      <c r="I62" s="63"/>
      <c r="J62" s="63"/>
      <c r="K62" s="63"/>
      <c r="L62" s="63"/>
    </row>
    <row r="63" spans="1:15" ht="15" customHeight="1">
      <c r="C63" s="63" t="s">
        <v>68</v>
      </c>
      <c r="D63" s="63"/>
      <c r="E63" s="63"/>
      <c r="F63" s="63"/>
      <c r="G63" s="63"/>
      <c r="H63" s="63"/>
      <c r="I63" s="63"/>
      <c r="J63" s="63"/>
      <c r="K63" s="63"/>
      <c r="L63" s="63"/>
    </row>
    <row r="64" spans="1:15" ht="15" customHeight="1">
      <c r="C64" s="63" t="s">
        <v>69</v>
      </c>
      <c r="D64" s="63"/>
      <c r="E64" s="63"/>
      <c r="F64" s="63"/>
      <c r="G64" s="63"/>
      <c r="H64" s="63"/>
      <c r="I64" s="63"/>
      <c r="J64" s="63"/>
      <c r="K64" s="63"/>
      <c r="L64" s="63"/>
    </row>
    <row r="65" spans="3:12" ht="15" customHeight="1">
      <c r="C65" s="63" t="s">
        <v>70</v>
      </c>
      <c r="D65" s="63"/>
      <c r="E65" s="63"/>
      <c r="F65" s="63"/>
      <c r="G65" s="63"/>
      <c r="H65" s="63"/>
      <c r="I65" s="63"/>
      <c r="J65" s="63"/>
      <c r="K65" s="63"/>
      <c r="L65" s="63"/>
    </row>
    <row r="66" spans="3:12" ht="15" customHeight="1"/>
  </sheetData>
  <mergeCells count="7">
    <mergeCell ref="C63:L63"/>
    <mergeCell ref="C64:L64"/>
    <mergeCell ref="C65:L65"/>
    <mergeCell ref="A1:N1"/>
    <mergeCell ref="C60:L60"/>
    <mergeCell ref="C61:L61"/>
    <mergeCell ref="C62:L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2025-01-28T19:03:50Z</dcterms:modified>
</cp:coreProperties>
</file>