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6368AF16-80E2-4F51-A0B1-BC5C281C23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H21" i="1"/>
  <c r="L21" i="1" s="1"/>
  <c r="H22" i="1"/>
  <c r="L22" i="1" s="1"/>
  <c r="H23" i="1"/>
  <c r="L23" i="1" s="1"/>
  <c r="H24" i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H3" i="1"/>
  <c r="L3" i="1" s="1"/>
  <c r="L48" i="1"/>
  <c r="L4" i="1"/>
  <c r="L20" i="1"/>
  <c r="L24" i="1"/>
  <c r="L36" i="1"/>
  <c r="L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samil guven</author>
  </authors>
  <commentList>
    <comment ref="K48" authorId="0" shapeId="0" xr:uid="{314D280B-CAA3-4424-9D16-DB8478E43002}">
      <text>
        <r>
          <rPr>
            <b/>
            <sz val="9"/>
            <color indexed="81"/>
            <rFont val="Tahoma"/>
            <charset val="1"/>
          </rPr>
          <t>samil guven:</t>
        </r>
        <r>
          <rPr>
            <sz val="9"/>
            <color indexed="81"/>
            <rFont val="Tahoma"/>
            <charset val="1"/>
          </rPr>
          <t xml:space="preserve">
5000+1200 MINCIHAN ABLA AVANS VERMIS
</t>
        </r>
      </text>
    </comment>
  </commentList>
</comments>
</file>

<file path=xl/sharedStrings.xml><?xml version="1.0" encoding="utf-8"?>
<sst xmlns="http://schemas.openxmlformats.org/spreadsheetml/2006/main" count="70" uniqueCount="70">
  <si>
    <t>№</t>
  </si>
  <si>
    <t>SICIL NO</t>
  </si>
  <si>
    <t>ADI SOYADI</t>
  </si>
  <si>
    <t>SAAT UCRETI</t>
  </si>
  <si>
    <t>HAKEDIS</t>
  </si>
  <si>
    <t>YENI PATENT</t>
  </si>
  <si>
    <t>AVANS</t>
  </si>
  <si>
    <t>NET HAKEDIS</t>
  </si>
  <si>
    <t>VERILDI</t>
  </si>
  <si>
    <t>047</t>
  </si>
  <si>
    <t>MEHMETSAYEV LUTFULLAH</t>
  </si>
  <si>
    <t>057</t>
  </si>
  <si>
    <t>HAKIMOV EKMEL</t>
  </si>
  <si>
    <t>058</t>
  </si>
  <si>
    <t>AHMADJONOV HUSNIDDIN</t>
  </si>
  <si>
    <t>059</t>
  </si>
  <si>
    <t>YOLDASOV RAVSANBEK</t>
  </si>
  <si>
    <t>064</t>
  </si>
  <si>
    <t>BEKMIRZAYEV BUNYATCAN</t>
  </si>
  <si>
    <t>066</t>
  </si>
  <si>
    <t>JURAYEV DANYAR</t>
  </si>
  <si>
    <t>069</t>
  </si>
  <si>
    <t>NIMETOV ADIHAMCAN</t>
  </si>
  <si>
    <t>PATENT DUSULMEDI</t>
  </si>
  <si>
    <t>073</t>
  </si>
  <si>
    <t>JURAYEV AZAMATCAN</t>
  </si>
  <si>
    <t>078</t>
  </si>
  <si>
    <t>ZUHRIDDIN KADIROV</t>
  </si>
  <si>
    <t>ADILOV SEYFULLAH</t>
  </si>
  <si>
    <t>KIRGIZBAEV AVAZCAN</t>
  </si>
  <si>
    <t>RAHIMOV BABAMURAT</t>
  </si>
  <si>
    <t xml:space="preserve">HAMIDOV ABDUCALAL </t>
  </si>
  <si>
    <t>IBRAHIMOV ILHOMJON</t>
  </si>
  <si>
    <t>NAZIMCAN BAHADIROV</t>
  </si>
  <si>
    <t>ALISER TURSUNALIYEV</t>
  </si>
  <si>
    <t>MAMASIDIKOV MAHMUDJON</t>
  </si>
  <si>
    <t>MAHAMMADJANOV OLIMJON</t>
  </si>
  <si>
    <t>MAMUR KASIMOV</t>
  </si>
  <si>
    <t>NODIRJON KIRGIZBAYEV</t>
  </si>
  <si>
    <t>NEMATJON KUSMATOV</t>
  </si>
  <si>
    <t>AHMETULLAH AHMEDOV</t>
  </si>
  <si>
    <t>MIRKAMIL AHMEDOV</t>
  </si>
  <si>
    <t>BABURCAN SATVALDIYEV</t>
  </si>
  <si>
    <t>UBEYDULLAH IGANBERDIYEV</t>
  </si>
  <si>
    <t>AZAMAT SALICANOV</t>
  </si>
  <si>
    <t>SERDAR ANABAEV</t>
  </si>
  <si>
    <t>HAMRALI KURBONOV</t>
  </si>
  <si>
    <t>KURBONOV AKMAL</t>
  </si>
  <si>
    <t>JAVLONBEK BOZOROV</t>
  </si>
  <si>
    <t>MUYIDINJON HURBOYEV</t>
  </si>
  <si>
    <t>UMIDJON MADRAIMOV</t>
  </si>
  <si>
    <t>AZIZBEK BAKIROV</t>
  </si>
  <si>
    <t>KAMOLIDIN ODILJONOV</t>
  </si>
  <si>
    <t>BOHODIROV MUHAMMADJON</t>
  </si>
  <si>
    <t>JURAEV AKMALON</t>
  </si>
  <si>
    <t>MAHMUDOV MUKKADDAM</t>
  </si>
  <si>
    <t>MAMAJONOV AKMALJON</t>
  </si>
  <si>
    <t>ABDULAZIZOV HUSNIDDIN</t>
  </si>
  <si>
    <t>NURIDDINOV ISROILHON</t>
  </si>
  <si>
    <t>SOTVOLDIYEV OKILBEK</t>
  </si>
  <si>
    <t>SOBIRBEKOV RUSTAMJON</t>
  </si>
  <si>
    <t>ALIJONOV MUNAMMADAYUB</t>
  </si>
  <si>
    <t>JUMOBOYEV SAYDULLO</t>
  </si>
  <si>
    <t>ASKAROV SOHZODBEK</t>
  </si>
  <si>
    <t>EKIM SAATI</t>
  </si>
  <si>
    <t>2024 EKIM - AGREGA</t>
  </si>
  <si>
    <t>YYP EKIM</t>
  </si>
  <si>
    <t>MAKHAMMADKOZIMOV ISKANDAR</t>
  </si>
  <si>
    <t>kn</t>
  </si>
  <si>
    <t>EK SAAT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</si>
</sst>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9">
    <xf numFmtId="0" fontId="0" fillId="0" borderId="0" xfId="0"/>
    <xf numFmtId="0" fontId="5" fillId="0" borderId="9" xfId="0" applyFont="1" applyBorder="1" applyAlignment="1">
      <alignment horizontal="center" vertical="center" wrapText="1"/>
    </xf>
    <xf numFmtId="0" fontId="0" fillId="2" borderId="0" xfId="0" applyFill="1"/>
    <xf numFmtId="0" fontId="6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0" borderId="14" xfId="0" applyNumberFormat="1" applyBorder="1" applyAlignment="1">
      <alignment horizontal="center" vertical="center"/>
    </xf>
    <xf numFmtId="44" fontId="0" fillId="0" borderId="15" xfId="0" applyNumberFormat="1" applyBorder="1" applyAlignment="1">
      <alignment horizontal="center" vertical="center"/>
    </xf>
    <xf numFmtId="44" fontId="0" fillId="0" borderId="16" xfId="0" applyNumberFormat="1" applyBorder="1" applyAlignment="1">
      <alignment horizontal="center" vertical="center"/>
    </xf>
    <xf numFmtId="44" fontId="0" fillId="0" borderId="0" xfId="0" applyNumberFormat="1"/>
    <xf numFmtId="44" fontId="0" fillId="0" borderId="7" xfId="1" applyFont="1" applyFill="1" applyBorder="1" applyAlignment="1">
      <alignment horizontal="center" vertical="center"/>
    </xf>
    <xf numFmtId="44" fontId="6" fillId="0" borderId="9" xfId="1" applyFont="1" applyBorder="1" applyAlignment="1">
      <alignment horizontal="center" vertical="center" wrapText="1"/>
    </xf>
    <xf numFmtId="44" fontId="0" fillId="0" borderId="7" xfId="8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8" xfId="0" applyFont="1" applyBorder="1"/>
    <xf numFmtId="0" fontId="4" fillId="0" borderId="18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0" fillId="0" borderId="13" xfId="0" applyBorder="1"/>
    <xf numFmtId="0" fontId="0" fillId="0" borderId="11" xfId="0" quotePrefix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44" fontId="6" fillId="0" borderId="9" xfId="9" applyFont="1" applyBorder="1" applyAlignment="1">
      <alignment horizontal="center" vertical="center" wrapText="1"/>
    </xf>
    <xf numFmtId="44" fontId="0" fillId="0" borderId="5" xfId="9" applyFont="1" applyBorder="1" applyAlignment="1">
      <alignment horizontal="center" vertical="center"/>
    </xf>
    <xf numFmtId="44" fontId="0" fillId="0" borderId="7" xfId="9" applyFont="1" applyBorder="1" applyAlignment="1">
      <alignment horizontal="center" vertical="center"/>
    </xf>
    <xf numFmtId="44" fontId="0" fillId="0" borderId="8" xfId="9" applyFont="1" applyFill="1" applyBorder="1" applyAlignment="1">
      <alignment horizontal="center" vertical="center"/>
    </xf>
    <xf numFmtId="44" fontId="0" fillId="0" borderId="0" xfId="9" applyFont="1"/>
    <xf numFmtId="44" fontId="0" fillId="0" borderId="8" xfId="9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</cellXfs>
  <cellStyles count="10">
    <cellStyle name="Normal" xfId="0" builtinId="0"/>
    <cellStyle name="ParaBirimi" xfId="9" builtinId="4"/>
    <cellStyle name="ParaBirimi 2" xfId="2" xr:uid="{E35431EB-4A44-4CB3-B309-068B6965B66E}"/>
    <cellStyle name="ParaBirimi 2 2" xfId="4" xr:uid="{41187680-6094-494B-A594-2277C9ECD364}"/>
    <cellStyle name="ParaBirimi 3" xfId="3" xr:uid="{C2FF7A60-4CFD-43D0-9EB6-A9BF709FDEF1}"/>
    <cellStyle name="ParaBirimi 4" xfId="5" xr:uid="{636F0B7A-6A66-4107-829B-B0BFE202C7F7}"/>
    <cellStyle name="ParaBirimi 5" xfId="6" xr:uid="{B61CAE7E-D916-4B44-98E2-683F2F09139F}"/>
    <cellStyle name="ParaBirimi 6" xfId="7" xr:uid="{1C0837B3-005E-48E2-A943-16217EEADD6B}"/>
    <cellStyle name="ParaBirimi 7" xfId="1" xr:uid="{1153484A-5503-46EB-83C6-C25B9F09060F}"/>
    <cellStyle name="ParaBirimi 8" xfId="8" xr:uid="{A32EB4E8-ACA4-487F-B24A-2F39A57505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workbookViewId="0">
      <pane ySplit="2" topLeftCell="A3" activePane="bottomLeft" state="frozen"/>
      <selection pane="bottomLeft" activeCell="I8" sqref="I8"/>
    </sheetView>
  </sheetViews>
  <sheetFormatPr defaultRowHeight="14.4"/>
  <cols>
    <col min="1" max="1" width="3.21875" style="28" bestFit="1" customWidth="1"/>
    <col min="2" max="2" width="3.21875" style="28" customWidth="1"/>
    <col min="3" max="3" width="8.21875" bestFit="1" customWidth="1"/>
    <col min="4" max="4" width="31.6640625" bestFit="1" customWidth="1"/>
    <col min="5" max="5" width="5.44140625" bestFit="1" customWidth="1"/>
    <col min="6" max="6" width="6.109375" bestFit="1" customWidth="1"/>
    <col min="7" max="7" width="7.109375" bestFit="1" customWidth="1"/>
    <col min="8" max="8" width="12.6640625" bestFit="1" customWidth="1"/>
    <col min="9" max="9" width="6.109375" bestFit="1" customWidth="1"/>
    <col min="10" max="10" width="11.6640625" style="37" bestFit="1" customWidth="1"/>
    <col min="11" max="11" width="11.6640625" bestFit="1" customWidth="1"/>
    <col min="12" max="12" width="14.21875" bestFit="1" customWidth="1"/>
    <col min="14" max="14" width="18.21875" bestFit="1" customWidth="1"/>
  </cols>
  <sheetData>
    <row r="1" spans="1:14" ht="15" thickBot="1">
      <c r="A1" s="39" t="s">
        <v>65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4" ht="29.4" thickBot="1">
      <c r="A2" s="1" t="s">
        <v>0</v>
      </c>
      <c r="B2" s="1" t="s">
        <v>68</v>
      </c>
      <c r="C2" s="3" t="s">
        <v>1</v>
      </c>
      <c r="D2" s="3" t="s">
        <v>2</v>
      </c>
      <c r="E2" s="46" t="s">
        <v>69</v>
      </c>
      <c r="F2" s="3" t="s">
        <v>64</v>
      </c>
      <c r="G2" s="3" t="s">
        <v>3</v>
      </c>
      <c r="H2" s="13" t="s">
        <v>4</v>
      </c>
      <c r="I2" s="3" t="s">
        <v>66</v>
      </c>
      <c r="J2" s="33" t="s">
        <v>5</v>
      </c>
      <c r="K2" s="13" t="s">
        <v>6</v>
      </c>
      <c r="L2" s="3" t="s">
        <v>7</v>
      </c>
      <c r="M2" s="3" t="s">
        <v>8</v>
      </c>
    </row>
    <row r="3" spans="1:14" ht="15" customHeight="1">
      <c r="A3" s="25">
        <v>1</v>
      </c>
      <c r="B3" s="29"/>
      <c r="C3" s="22" t="s">
        <v>9</v>
      </c>
      <c r="D3" s="15" t="s">
        <v>10</v>
      </c>
      <c r="E3" s="47"/>
      <c r="F3" s="42">
        <v>310</v>
      </c>
      <c r="G3" s="53">
        <v>200</v>
      </c>
      <c r="H3" s="56">
        <f>(E3+F3)*G3</f>
        <v>62000</v>
      </c>
      <c r="I3" s="42">
        <v>25000</v>
      </c>
      <c r="J3" s="34"/>
      <c r="K3" s="7">
        <v>37000</v>
      </c>
      <c r="L3" s="8">
        <f>H3-I3-J3-K3</f>
        <v>0</v>
      </c>
      <c r="M3" s="4"/>
    </row>
    <row r="4" spans="1:14" ht="15" customHeight="1">
      <c r="A4" s="26">
        <v>2</v>
      </c>
      <c r="B4" s="30"/>
      <c r="C4" s="23" t="s">
        <v>11</v>
      </c>
      <c r="D4" s="16" t="s">
        <v>12</v>
      </c>
      <c r="E4" s="48"/>
      <c r="F4" s="43">
        <v>379</v>
      </c>
      <c r="G4" s="54">
        <v>410</v>
      </c>
      <c r="H4" s="57">
        <f t="shared" ref="H4:H48" si="0">(E4+F4)*G4</f>
        <v>155390</v>
      </c>
      <c r="I4" s="43">
        <v>25000</v>
      </c>
      <c r="J4" s="35"/>
      <c r="K4" s="6"/>
      <c r="L4" s="9">
        <f t="shared" ref="L4:L48" si="1">H4-I4-J4-K4</f>
        <v>130390</v>
      </c>
      <c r="M4" s="5"/>
    </row>
    <row r="5" spans="1:14" ht="15" customHeight="1">
      <c r="A5" s="26">
        <v>3</v>
      </c>
      <c r="B5" s="30"/>
      <c r="C5" s="23" t="s">
        <v>13</v>
      </c>
      <c r="D5" s="16" t="s">
        <v>14</v>
      </c>
      <c r="E5" s="48"/>
      <c r="F5" s="43">
        <v>383</v>
      </c>
      <c r="G5" s="54">
        <v>400</v>
      </c>
      <c r="H5" s="57">
        <f t="shared" si="0"/>
        <v>153200</v>
      </c>
      <c r="I5" s="43">
        <v>25000</v>
      </c>
      <c r="J5" s="35"/>
      <c r="K5" s="6"/>
      <c r="L5" s="9">
        <f t="shared" si="1"/>
        <v>128200</v>
      </c>
      <c r="M5" s="5"/>
    </row>
    <row r="6" spans="1:14" ht="15" customHeight="1">
      <c r="A6" s="26">
        <v>4</v>
      </c>
      <c r="B6" s="30"/>
      <c r="C6" s="23" t="s">
        <v>15</v>
      </c>
      <c r="D6" s="16" t="s">
        <v>16</v>
      </c>
      <c r="E6" s="48"/>
      <c r="F6" s="43">
        <v>370</v>
      </c>
      <c r="G6" s="54">
        <v>340</v>
      </c>
      <c r="H6" s="57">
        <f t="shared" si="0"/>
        <v>125800</v>
      </c>
      <c r="I6" s="43">
        <v>25000</v>
      </c>
      <c r="J6" s="35"/>
      <c r="K6" s="6"/>
      <c r="L6" s="9">
        <f t="shared" si="1"/>
        <v>100800</v>
      </c>
      <c r="M6" s="5"/>
    </row>
    <row r="7" spans="1:14" ht="15" customHeight="1">
      <c r="A7" s="26">
        <v>5</v>
      </c>
      <c r="B7" s="30"/>
      <c r="C7" s="23" t="s">
        <v>17</v>
      </c>
      <c r="D7" s="16" t="s">
        <v>18</v>
      </c>
      <c r="E7" s="48"/>
      <c r="F7" s="43"/>
      <c r="G7" s="54">
        <v>410</v>
      </c>
      <c r="H7" s="57">
        <f t="shared" si="0"/>
        <v>0</v>
      </c>
      <c r="I7" s="43">
        <v>25000</v>
      </c>
      <c r="J7" s="35"/>
      <c r="K7" s="6"/>
      <c r="L7" s="9">
        <f t="shared" si="1"/>
        <v>-25000</v>
      </c>
      <c r="M7" s="5"/>
    </row>
    <row r="8" spans="1:14" ht="15" customHeight="1">
      <c r="A8" s="26">
        <v>6</v>
      </c>
      <c r="B8" s="30"/>
      <c r="C8" s="23" t="s">
        <v>19</v>
      </c>
      <c r="D8" s="16" t="s">
        <v>20</v>
      </c>
      <c r="E8" s="48"/>
      <c r="F8" s="43">
        <v>368</v>
      </c>
      <c r="G8" s="54">
        <v>450</v>
      </c>
      <c r="H8" s="57">
        <f t="shared" si="0"/>
        <v>165600</v>
      </c>
      <c r="I8" s="43">
        <v>25000</v>
      </c>
      <c r="J8" s="35"/>
      <c r="K8" s="6"/>
      <c r="L8" s="9">
        <f t="shared" si="1"/>
        <v>140600</v>
      </c>
      <c r="M8" s="5"/>
    </row>
    <row r="9" spans="1:14" ht="15" customHeight="1">
      <c r="A9" s="26">
        <v>7</v>
      </c>
      <c r="B9" s="31"/>
      <c r="C9" s="23" t="s">
        <v>21</v>
      </c>
      <c r="D9" s="16" t="s">
        <v>22</v>
      </c>
      <c r="E9" s="48">
        <v>80</v>
      </c>
      <c r="F9" s="43">
        <v>346</v>
      </c>
      <c r="G9" s="54">
        <v>430</v>
      </c>
      <c r="H9" s="57">
        <f t="shared" si="0"/>
        <v>183180</v>
      </c>
      <c r="I9" s="43">
        <v>25000</v>
      </c>
      <c r="J9" s="35"/>
      <c r="K9" s="6"/>
      <c r="L9" s="9">
        <f t="shared" si="1"/>
        <v>158180</v>
      </c>
      <c r="M9" s="5"/>
      <c r="N9" s="2" t="s">
        <v>23</v>
      </c>
    </row>
    <row r="10" spans="1:14" ht="15" customHeight="1">
      <c r="A10" s="26">
        <v>8</v>
      </c>
      <c r="B10" s="31"/>
      <c r="C10" s="23" t="s">
        <v>24</v>
      </c>
      <c r="D10" s="16" t="s">
        <v>25</v>
      </c>
      <c r="E10" s="48"/>
      <c r="F10" s="43">
        <v>376</v>
      </c>
      <c r="G10" s="54">
        <v>450</v>
      </c>
      <c r="H10" s="57">
        <f t="shared" si="0"/>
        <v>169200</v>
      </c>
      <c r="I10" s="43">
        <v>25000</v>
      </c>
      <c r="J10" s="35"/>
      <c r="K10" s="6"/>
      <c r="L10" s="9">
        <f t="shared" si="1"/>
        <v>144200</v>
      </c>
      <c r="M10" s="5"/>
    </row>
    <row r="11" spans="1:14" ht="15" customHeight="1">
      <c r="A11" s="26">
        <v>9</v>
      </c>
      <c r="B11" s="30"/>
      <c r="C11" s="23" t="s">
        <v>26</v>
      </c>
      <c r="D11" s="16" t="s">
        <v>27</v>
      </c>
      <c r="E11" s="48"/>
      <c r="F11" s="43">
        <v>352</v>
      </c>
      <c r="G11" s="54">
        <v>340</v>
      </c>
      <c r="H11" s="57">
        <f t="shared" si="0"/>
        <v>119680</v>
      </c>
      <c r="I11" s="43">
        <v>25000</v>
      </c>
      <c r="J11" s="35"/>
      <c r="K11" s="6">
        <v>20000</v>
      </c>
      <c r="L11" s="9">
        <f t="shared" si="1"/>
        <v>74680</v>
      </c>
      <c r="M11" s="5"/>
    </row>
    <row r="12" spans="1:14" ht="15" customHeight="1">
      <c r="A12" s="26">
        <v>10</v>
      </c>
      <c r="B12" s="31"/>
      <c r="C12" s="5">
        <v>116</v>
      </c>
      <c r="D12" s="16" t="s">
        <v>28</v>
      </c>
      <c r="E12" s="48"/>
      <c r="F12" s="43">
        <v>355</v>
      </c>
      <c r="G12" s="54">
        <v>400</v>
      </c>
      <c r="H12" s="57">
        <f t="shared" si="0"/>
        <v>142000</v>
      </c>
      <c r="I12" s="43">
        <v>25000</v>
      </c>
      <c r="J12" s="35"/>
      <c r="K12" s="6"/>
      <c r="L12" s="9">
        <f t="shared" si="1"/>
        <v>117000</v>
      </c>
      <c r="M12" s="5"/>
    </row>
    <row r="13" spans="1:14" ht="15" customHeight="1">
      <c r="A13" s="26">
        <v>11</v>
      </c>
      <c r="B13" s="30"/>
      <c r="C13" s="5">
        <v>141</v>
      </c>
      <c r="D13" s="16" t="s">
        <v>29</v>
      </c>
      <c r="E13" s="48"/>
      <c r="F13" s="43">
        <v>360</v>
      </c>
      <c r="G13" s="54">
        <v>340</v>
      </c>
      <c r="H13" s="57">
        <f t="shared" si="0"/>
        <v>122400</v>
      </c>
      <c r="I13" s="43">
        <v>25000</v>
      </c>
      <c r="J13" s="35"/>
      <c r="K13" s="6"/>
      <c r="L13" s="9">
        <f t="shared" si="1"/>
        <v>97400</v>
      </c>
      <c r="M13" s="5"/>
    </row>
    <row r="14" spans="1:14" ht="15" customHeight="1">
      <c r="A14" s="26">
        <v>12</v>
      </c>
      <c r="B14" s="31"/>
      <c r="C14" s="5">
        <v>160</v>
      </c>
      <c r="D14" s="16" t="s">
        <v>30</v>
      </c>
      <c r="E14" s="48">
        <v>70</v>
      </c>
      <c r="F14" s="43">
        <v>311</v>
      </c>
      <c r="G14" s="54">
        <v>410</v>
      </c>
      <c r="H14" s="57">
        <f t="shared" si="0"/>
        <v>156210</v>
      </c>
      <c r="I14" s="43">
        <v>25000</v>
      </c>
      <c r="J14" s="35"/>
      <c r="K14" s="6">
        <v>5000</v>
      </c>
      <c r="L14" s="9">
        <f t="shared" si="1"/>
        <v>126210</v>
      </c>
      <c r="M14" s="5"/>
    </row>
    <row r="15" spans="1:14" ht="15" customHeight="1">
      <c r="A15" s="26">
        <v>13</v>
      </c>
      <c r="B15" s="30"/>
      <c r="C15" s="5">
        <v>172</v>
      </c>
      <c r="D15" s="17" t="s">
        <v>31</v>
      </c>
      <c r="E15" s="49"/>
      <c r="F15" s="43">
        <v>396</v>
      </c>
      <c r="G15" s="54">
        <v>380</v>
      </c>
      <c r="H15" s="57">
        <f t="shared" si="0"/>
        <v>150480</v>
      </c>
      <c r="I15" s="43">
        <v>25000</v>
      </c>
      <c r="J15" s="35"/>
      <c r="K15" s="6"/>
      <c r="L15" s="9">
        <f t="shared" si="1"/>
        <v>125480</v>
      </c>
      <c r="M15" s="5"/>
    </row>
    <row r="16" spans="1:14" ht="15" customHeight="1">
      <c r="A16" s="26">
        <v>14</v>
      </c>
      <c r="B16" s="31"/>
      <c r="C16" s="5">
        <v>194</v>
      </c>
      <c r="D16" s="17" t="s">
        <v>32</v>
      </c>
      <c r="E16" s="49"/>
      <c r="F16" s="43">
        <v>299</v>
      </c>
      <c r="G16" s="54">
        <v>400</v>
      </c>
      <c r="H16" s="57">
        <f t="shared" si="0"/>
        <v>119600</v>
      </c>
      <c r="I16" s="43">
        <v>19000</v>
      </c>
      <c r="J16" s="35"/>
      <c r="K16" s="6"/>
      <c r="L16" s="9">
        <f t="shared" si="1"/>
        <v>100600</v>
      </c>
      <c r="M16" s="5"/>
    </row>
    <row r="17" spans="1:13" ht="15" customHeight="1">
      <c r="A17" s="26">
        <v>15</v>
      </c>
      <c r="B17" s="31"/>
      <c r="C17" s="23">
        <v>206</v>
      </c>
      <c r="D17" s="18" t="s">
        <v>33</v>
      </c>
      <c r="E17" s="50">
        <v>30</v>
      </c>
      <c r="F17" s="43">
        <v>296</v>
      </c>
      <c r="G17" s="54">
        <v>410</v>
      </c>
      <c r="H17" s="57">
        <f t="shared" si="0"/>
        <v>133660</v>
      </c>
      <c r="I17" s="43">
        <v>25000</v>
      </c>
      <c r="J17" s="35"/>
      <c r="K17" s="6"/>
      <c r="L17" s="9">
        <f t="shared" si="1"/>
        <v>108660</v>
      </c>
      <c r="M17" s="5"/>
    </row>
    <row r="18" spans="1:13" ht="15" customHeight="1">
      <c r="A18" s="26">
        <v>16</v>
      </c>
      <c r="B18" s="30"/>
      <c r="C18" s="23">
        <v>210</v>
      </c>
      <c r="D18" s="18" t="s">
        <v>34</v>
      </c>
      <c r="E18" s="50"/>
      <c r="F18" s="43">
        <v>377</v>
      </c>
      <c r="G18" s="54">
        <v>380</v>
      </c>
      <c r="H18" s="57">
        <f t="shared" si="0"/>
        <v>143260</v>
      </c>
      <c r="I18" s="43">
        <v>25000</v>
      </c>
      <c r="J18" s="35"/>
      <c r="K18" s="6"/>
      <c r="L18" s="9">
        <f t="shared" si="1"/>
        <v>118260</v>
      </c>
      <c r="M18" s="5"/>
    </row>
    <row r="19" spans="1:13" ht="15" customHeight="1">
      <c r="A19" s="26">
        <v>17</v>
      </c>
      <c r="B19" s="30"/>
      <c r="C19" s="5">
        <v>219</v>
      </c>
      <c r="D19" s="16" t="s">
        <v>35</v>
      </c>
      <c r="E19" s="48"/>
      <c r="F19" s="43">
        <v>337</v>
      </c>
      <c r="G19" s="54">
        <v>330</v>
      </c>
      <c r="H19" s="57">
        <f t="shared" si="0"/>
        <v>111210</v>
      </c>
      <c r="I19" s="43">
        <v>25000</v>
      </c>
      <c r="J19" s="35"/>
      <c r="K19" s="6"/>
      <c r="L19" s="9">
        <f t="shared" si="1"/>
        <v>86210</v>
      </c>
      <c r="M19" s="5"/>
    </row>
    <row r="20" spans="1:13" ht="15" customHeight="1">
      <c r="A20" s="26">
        <v>18</v>
      </c>
      <c r="B20" s="31"/>
      <c r="C20" s="5">
        <v>241</v>
      </c>
      <c r="D20" s="17" t="s">
        <v>36</v>
      </c>
      <c r="E20" s="49"/>
      <c r="F20" s="43">
        <v>357</v>
      </c>
      <c r="G20" s="54">
        <v>420</v>
      </c>
      <c r="H20" s="57">
        <f t="shared" si="0"/>
        <v>149940</v>
      </c>
      <c r="I20" s="43">
        <v>25000</v>
      </c>
      <c r="J20" s="35"/>
      <c r="K20" s="6"/>
      <c r="L20" s="9">
        <f t="shared" si="1"/>
        <v>124940</v>
      </c>
      <c r="M20" s="5"/>
    </row>
    <row r="21" spans="1:13" ht="15" customHeight="1">
      <c r="A21" s="26">
        <v>19</v>
      </c>
      <c r="B21" s="31"/>
      <c r="C21" s="5">
        <v>265</v>
      </c>
      <c r="D21" s="16" t="s">
        <v>37</v>
      </c>
      <c r="E21" s="48"/>
      <c r="F21" s="43">
        <v>350</v>
      </c>
      <c r="G21" s="54">
        <v>460</v>
      </c>
      <c r="H21" s="57">
        <f t="shared" si="0"/>
        <v>161000</v>
      </c>
      <c r="I21" s="43"/>
      <c r="J21" s="35"/>
      <c r="K21" s="6"/>
      <c r="L21" s="9">
        <f t="shared" si="1"/>
        <v>161000</v>
      </c>
      <c r="M21" s="5"/>
    </row>
    <row r="22" spans="1:13" ht="15" customHeight="1">
      <c r="A22" s="26">
        <v>20</v>
      </c>
      <c r="B22" s="30"/>
      <c r="C22" s="5">
        <v>313</v>
      </c>
      <c r="D22" s="16" t="s">
        <v>38</v>
      </c>
      <c r="E22" s="49"/>
      <c r="F22" s="43">
        <v>360</v>
      </c>
      <c r="G22" s="54">
        <v>340</v>
      </c>
      <c r="H22" s="57">
        <f t="shared" si="0"/>
        <v>122400</v>
      </c>
      <c r="I22" s="43">
        <v>25000</v>
      </c>
      <c r="J22" s="35"/>
      <c r="K22" s="6">
        <v>1319</v>
      </c>
      <c r="L22" s="9">
        <f t="shared" si="1"/>
        <v>96081</v>
      </c>
      <c r="M22" s="5"/>
    </row>
    <row r="23" spans="1:13" ht="15" customHeight="1">
      <c r="A23" s="26">
        <v>21</v>
      </c>
      <c r="B23" s="30"/>
      <c r="C23" s="5">
        <v>315</v>
      </c>
      <c r="D23" s="16" t="s">
        <v>39</v>
      </c>
      <c r="E23" s="48"/>
      <c r="F23" s="43">
        <v>332</v>
      </c>
      <c r="G23" s="54">
        <v>390</v>
      </c>
      <c r="H23" s="57">
        <f t="shared" si="0"/>
        <v>129480</v>
      </c>
      <c r="I23" s="43">
        <v>25000</v>
      </c>
      <c r="J23" s="35"/>
      <c r="K23" s="6"/>
      <c r="L23" s="9">
        <f t="shared" si="1"/>
        <v>104480</v>
      </c>
      <c r="M23" s="5"/>
    </row>
    <row r="24" spans="1:13" ht="15" customHeight="1">
      <c r="A24" s="26">
        <v>22</v>
      </c>
      <c r="B24" s="31"/>
      <c r="C24" s="5">
        <v>345</v>
      </c>
      <c r="D24" s="16" t="s">
        <v>40</v>
      </c>
      <c r="E24" s="48"/>
      <c r="F24" s="44">
        <v>365</v>
      </c>
      <c r="G24" s="54">
        <v>370</v>
      </c>
      <c r="H24" s="57">
        <f t="shared" si="0"/>
        <v>135050</v>
      </c>
      <c r="I24" s="43">
        <v>25000</v>
      </c>
      <c r="J24" s="35"/>
      <c r="K24" s="6"/>
      <c r="L24" s="9">
        <f t="shared" si="1"/>
        <v>110050</v>
      </c>
      <c r="M24" s="5"/>
    </row>
    <row r="25" spans="1:13" ht="15" customHeight="1">
      <c r="A25" s="26">
        <v>23</v>
      </c>
      <c r="B25" s="31"/>
      <c r="C25" s="5">
        <v>346</v>
      </c>
      <c r="D25" s="16" t="s">
        <v>41</v>
      </c>
      <c r="E25" s="48"/>
      <c r="F25" s="44">
        <v>406</v>
      </c>
      <c r="G25" s="54">
        <v>380</v>
      </c>
      <c r="H25" s="57">
        <f t="shared" si="0"/>
        <v>154280</v>
      </c>
      <c r="I25" s="43">
        <v>25000</v>
      </c>
      <c r="J25" s="35"/>
      <c r="K25" s="6"/>
      <c r="L25" s="9">
        <f t="shared" si="1"/>
        <v>129280</v>
      </c>
      <c r="M25" s="5"/>
    </row>
    <row r="26" spans="1:13" ht="15" customHeight="1">
      <c r="A26" s="26">
        <v>24</v>
      </c>
      <c r="B26" s="30"/>
      <c r="C26" s="5">
        <v>347</v>
      </c>
      <c r="D26" s="16" t="s">
        <v>42</v>
      </c>
      <c r="E26" s="48"/>
      <c r="F26" s="44">
        <v>406</v>
      </c>
      <c r="G26" s="54">
        <v>380</v>
      </c>
      <c r="H26" s="57">
        <f t="shared" si="0"/>
        <v>154280</v>
      </c>
      <c r="I26" s="43">
        <v>25000</v>
      </c>
      <c r="J26" s="35"/>
      <c r="K26" s="6"/>
      <c r="L26" s="9">
        <f t="shared" si="1"/>
        <v>129280</v>
      </c>
      <c r="M26" s="5"/>
    </row>
    <row r="27" spans="1:13" ht="15" customHeight="1">
      <c r="A27" s="26">
        <v>25</v>
      </c>
      <c r="B27" s="31"/>
      <c r="C27" s="5">
        <v>352</v>
      </c>
      <c r="D27" s="16" t="s">
        <v>43</v>
      </c>
      <c r="E27" s="48"/>
      <c r="F27" s="43">
        <v>367</v>
      </c>
      <c r="G27" s="54">
        <v>450</v>
      </c>
      <c r="H27" s="57">
        <f t="shared" si="0"/>
        <v>165150</v>
      </c>
      <c r="I27" s="43">
        <v>25000</v>
      </c>
      <c r="J27" s="35"/>
      <c r="K27" s="6"/>
      <c r="L27" s="9">
        <f t="shared" si="1"/>
        <v>140150</v>
      </c>
      <c r="M27" s="5"/>
    </row>
    <row r="28" spans="1:13" ht="15" customHeight="1">
      <c r="A28" s="26">
        <v>26</v>
      </c>
      <c r="B28" s="30"/>
      <c r="C28" s="5">
        <v>354</v>
      </c>
      <c r="D28" s="16" t="s">
        <v>44</v>
      </c>
      <c r="E28" s="48"/>
      <c r="F28" s="43">
        <v>368</v>
      </c>
      <c r="G28" s="54">
        <v>400</v>
      </c>
      <c r="H28" s="57">
        <f t="shared" si="0"/>
        <v>147200</v>
      </c>
      <c r="I28" s="43">
        <v>25000</v>
      </c>
      <c r="J28" s="35"/>
      <c r="K28" s="6"/>
      <c r="L28" s="9">
        <f t="shared" si="1"/>
        <v>122200</v>
      </c>
      <c r="M28" s="5"/>
    </row>
    <row r="29" spans="1:13" ht="15" customHeight="1">
      <c r="A29" s="26">
        <v>27</v>
      </c>
      <c r="B29" s="31"/>
      <c r="C29" s="5">
        <v>357</v>
      </c>
      <c r="D29" s="16" t="s">
        <v>45</v>
      </c>
      <c r="E29" s="48"/>
      <c r="F29" s="43">
        <v>344</v>
      </c>
      <c r="G29" s="54">
        <v>350</v>
      </c>
      <c r="H29" s="57">
        <f t="shared" si="0"/>
        <v>120400</v>
      </c>
      <c r="I29" s="43">
        <v>25000</v>
      </c>
      <c r="J29" s="35"/>
      <c r="K29" s="6"/>
      <c r="L29" s="9">
        <f t="shared" si="1"/>
        <v>95400</v>
      </c>
      <c r="M29" s="5"/>
    </row>
    <row r="30" spans="1:13" ht="15" customHeight="1">
      <c r="A30" s="26">
        <v>28</v>
      </c>
      <c r="B30" s="30"/>
      <c r="C30" s="5">
        <v>367</v>
      </c>
      <c r="D30" s="16" t="s">
        <v>46</v>
      </c>
      <c r="E30" s="48"/>
      <c r="F30" s="43">
        <v>330</v>
      </c>
      <c r="G30" s="54">
        <v>380</v>
      </c>
      <c r="H30" s="57">
        <f t="shared" si="0"/>
        <v>125400</v>
      </c>
      <c r="I30" s="43">
        <v>25000</v>
      </c>
      <c r="J30" s="35"/>
      <c r="K30" s="6"/>
      <c r="L30" s="9">
        <f t="shared" si="1"/>
        <v>100400</v>
      </c>
      <c r="M30" s="5"/>
    </row>
    <row r="31" spans="1:13" ht="15" customHeight="1">
      <c r="A31" s="26">
        <v>29</v>
      </c>
      <c r="B31" s="30"/>
      <c r="C31" s="5">
        <v>368</v>
      </c>
      <c r="D31" s="16" t="s">
        <v>47</v>
      </c>
      <c r="E31" s="48"/>
      <c r="F31" s="43">
        <v>388</v>
      </c>
      <c r="G31" s="54">
        <v>390</v>
      </c>
      <c r="H31" s="57">
        <f t="shared" si="0"/>
        <v>151320</v>
      </c>
      <c r="I31" s="43">
        <v>25000</v>
      </c>
      <c r="J31" s="35"/>
      <c r="K31" s="6"/>
      <c r="L31" s="9">
        <f t="shared" si="1"/>
        <v>126320</v>
      </c>
      <c r="M31" s="5"/>
    </row>
    <row r="32" spans="1:13" ht="15" customHeight="1">
      <c r="A32" s="26">
        <v>30</v>
      </c>
      <c r="B32" s="30"/>
      <c r="C32" s="5">
        <v>381</v>
      </c>
      <c r="D32" s="16" t="s">
        <v>48</v>
      </c>
      <c r="E32" s="48"/>
      <c r="F32" s="43">
        <v>388</v>
      </c>
      <c r="G32" s="54">
        <v>400</v>
      </c>
      <c r="H32" s="57">
        <f t="shared" si="0"/>
        <v>155200</v>
      </c>
      <c r="I32" s="43">
        <v>25000</v>
      </c>
      <c r="J32" s="35"/>
      <c r="K32" s="6"/>
      <c r="L32" s="9">
        <f t="shared" si="1"/>
        <v>130200</v>
      </c>
      <c r="M32" s="5"/>
    </row>
    <row r="33" spans="1:13" ht="15" customHeight="1">
      <c r="A33" s="26">
        <v>31</v>
      </c>
      <c r="B33" s="30"/>
      <c r="C33" s="5">
        <v>382</v>
      </c>
      <c r="D33" s="16" t="s">
        <v>49</v>
      </c>
      <c r="E33" s="48"/>
      <c r="F33" s="43">
        <v>383</v>
      </c>
      <c r="G33" s="54">
        <v>400</v>
      </c>
      <c r="H33" s="57">
        <f t="shared" si="0"/>
        <v>153200</v>
      </c>
      <c r="I33" s="43">
        <v>25000</v>
      </c>
      <c r="J33" s="35"/>
      <c r="K33" s="6"/>
      <c r="L33" s="9">
        <f t="shared" si="1"/>
        <v>128200</v>
      </c>
      <c r="M33" s="5"/>
    </row>
    <row r="34" spans="1:13" ht="15" customHeight="1">
      <c r="A34" s="26">
        <v>32</v>
      </c>
      <c r="B34" s="31"/>
      <c r="C34" s="5">
        <v>383</v>
      </c>
      <c r="D34" s="16" t="s">
        <v>50</v>
      </c>
      <c r="E34" s="48"/>
      <c r="F34" s="43">
        <v>365</v>
      </c>
      <c r="G34" s="54">
        <v>410</v>
      </c>
      <c r="H34" s="57">
        <f t="shared" si="0"/>
        <v>149650</v>
      </c>
      <c r="I34" s="43">
        <v>25000</v>
      </c>
      <c r="J34" s="35"/>
      <c r="K34" s="6"/>
      <c r="L34" s="9">
        <f t="shared" si="1"/>
        <v>124650</v>
      </c>
      <c r="M34" s="5"/>
    </row>
    <row r="35" spans="1:13" ht="15" customHeight="1">
      <c r="A35" s="26">
        <v>33</v>
      </c>
      <c r="B35" s="31"/>
      <c r="C35" s="5">
        <v>384</v>
      </c>
      <c r="D35" s="16" t="s">
        <v>51</v>
      </c>
      <c r="E35" s="48"/>
      <c r="F35" s="43">
        <v>353</v>
      </c>
      <c r="G35" s="54">
        <v>450</v>
      </c>
      <c r="H35" s="57">
        <f t="shared" si="0"/>
        <v>158850</v>
      </c>
      <c r="I35" s="43">
        <v>25000</v>
      </c>
      <c r="J35" s="35"/>
      <c r="K35" s="6"/>
      <c r="L35" s="9">
        <f t="shared" si="1"/>
        <v>133850</v>
      </c>
      <c r="M35" s="5"/>
    </row>
    <row r="36" spans="1:13" ht="15" customHeight="1">
      <c r="A36" s="26">
        <v>34</v>
      </c>
      <c r="B36" s="31"/>
      <c r="C36" s="5">
        <v>385</v>
      </c>
      <c r="D36" s="16" t="s">
        <v>52</v>
      </c>
      <c r="E36" s="48"/>
      <c r="F36" s="43">
        <v>362</v>
      </c>
      <c r="G36" s="54">
        <v>430</v>
      </c>
      <c r="H36" s="57">
        <f t="shared" si="0"/>
        <v>155660</v>
      </c>
      <c r="I36" s="43">
        <v>25000</v>
      </c>
      <c r="J36" s="35"/>
      <c r="K36" s="6"/>
      <c r="L36" s="9">
        <f t="shared" si="1"/>
        <v>130660</v>
      </c>
      <c r="M36" s="5"/>
    </row>
    <row r="37" spans="1:13" ht="15" customHeight="1">
      <c r="A37" s="26">
        <v>35</v>
      </c>
      <c r="B37" s="31"/>
      <c r="C37" s="5">
        <v>389</v>
      </c>
      <c r="D37" s="18" t="s">
        <v>53</v>
      </c>
      <c r="E37" s="50">
        <v>40</v>
      </c>
      <c r="F37" s="43">
        <v>297</v>
      </c>
      <c r="G37" s="54">
        <v>370</v>
      </c>
      <c r="H37" s="57">
        <f t="shared" si="0"/>
        <v>124690</v>
      </c>
      <c r="I37" s="43">
        <v>25000</v>
      </c>
      <c r="J37" s="35"/>
      <c r="K37" s="6"/>
      <c r="L37" s="9">
        <f t="shared" si="1"/>
        <v>99690</v>
      </c>
      <c r="M37" s="5"/>
    </row>
    <row r="38" spans="1:13" ht="15" customHeight="1">
      <c r="A38" s="26">
        <v>36</v>
      </c>
      <c r="B38" s="30"/>
      <c r="C38" s="5">
        <v>390</v>
      </c>
      <c r="D38" s="18" t="s">
        <v>54</v>
      </c>
      <c r="E38" s="50"/>
      <c r="F38" s="43">
        <v>401</v>
      </c>
      <c r="G38" s="54">
        <v>410</v>
      </c>
      <c r="H38" s="57">
        <f t="shared" si="0"/>
        <v>164410</v>
      </c>
      <c r="I38" s="43">
        <v>25000</v>
      </c>
      <c r="J38" s="35"/>
      <c r="K38" s="6"/>
      <c r="L38" s="9">
        <f t="shared" si="1"/>
        <v>139410</v>
      </c>
      <c r="M38" s="5"/>
    </row>
    <row r="39" spans="1:13" ht="15" customHeight="1">
      <c r="A39" s="26">
        <v>37</v>
      </c>
      <c r="B39" s="31"/>
      <c r="C39" s="5">
        <v>391</v>
      </c>
      <c r="D39" s="18" t="s">
        <v>55</v>
      </c>
      <c r="E39" s="50">
        <v>110</v>
      </c>
      <c r="F39" s="43">
        <v>346</v>
      </c>
      <c r="G39" s="54">
        <v>350</v>
      </c>
      <c r="H39" s="57">
        <f t="shared" si="0"/>
        <v>159600</v>
      </c>
      <c r="I39" s="43">
        <v>25000</v>
      </c>
      <c r="J39" s="35"/>
      <c r="K39" s="6"/>
      <c r="L39" s="9">
        <f t="shared" si="1"/>
        <v>134600</v>
      </c>
      <c r="M39" s="5"/>
    </row>
    <row r="40" spans="1:13" ht="15" customHeight="1">
      <c r="A40" s="26">
        <v>38</v>
      </c>
      <c r="B40" s="30"/>
      <c r="C40" s="5">
        <v>392</v>
      </c>
      <c r="D40" s="19" t="s">
        <v>56</v>
      </c>
      <c r="E40" s="51"/>
      <c r="F40" s="43">
        <v>386</v>
      </c>
      <c r="G40" s="54">
        <v>330</v>
      </c>
      <c r="H40" s="57">
        <f t="shared" si="0"/>
        <v>127380</v>
      </c>
      <c r="I40" s="43">
        <v>25000</v>
      </c>
      <c r="J40" s="35"/>
      <c r="K40" s="6"/>
      <c r="L40" s="9">
        <f t="shared" si="1"/>
        <v>102380</v>
      </c>
      <c r="M40" s="5"/>
    </row>
    <row r="41" spans="1:13" ht="15" customHeight="1">
      <c r="A41" s="26">
        <v>39</v>
      </c>
      <c r="B41" s="31"/>
      <c r="C41" s="5">
        <v>396</v>
      </c>
      <c r="D41" s="18" t="s">
        <v>57</v>
      </c>
      <c r="E41" s="50">
        <v>110</v>
      </c>
      <c r="F41" s="43">
        <v>337</v>
      </c>
      <c r="G41" s="54">
        <v>330</v>
      </c>
      <c r="H41" s="57">
        <f t="shared" si="0"/>
        <v>147510</v>
      </c>
      <c r="I41" s="43">
        <v>25000</v>
      </c>
      <c r="J41" s="35"/>
      <c r="K41" s="12"/>
      <c r="L41" s="9">
        <f t="shared" si="1"/>
        <v>122510</v>
      </c>
      <c r="M41" s="5"/>
    </row>
    <row r="42" spans="1:13" ht="15" customHeight="1">
      <c r="A42" s="26">
        <v>40</v>
      </c>
      <c r="B42" s="31"/>
      <c r="C42" s="5">
        <v>397</v>
      </c>
      <c r="D42" s="18" t="s">
        <v>58</v>
      </c>
      <c r="E42" s="50"/>
      <c r="F42" s="43">
        <v>323</v>
      </c>
      <c r="G42" s="54">
        <v>330</v>
      </c>
      <c r="H42" s="57">
        <f t="shared" si="0"/>
        <v>106590</v>
      </c>
      <c r="I42" s="43">
        <v>25000</v>
      </c>
      <c r="J42" s="35"/>
      <c r="K42" s="12"/>
      <c r="L42" s="9">
        <f t="shared" si="1"/>
        <v>81590</v>
      </c>
      <c r="M42" s="5"/>
    </row>
    <row r="43" spans="1:13" ht="15" customHeight="1">
      <c r="A43" s="26">
        <v>41</v>
      </c>
      <c r="B43" s="31"/>
      <c r="C43" s="5">
        <v>400</v>
      </c>
      <c r="D43" s="18" t="s">
        <v>59</v>
      </c>
      <c r="E43" s="50">
        <v>110</v>
      </c>
      <c r="F43" s="43">
        <v>340</v>
      </c>
      <c r="G43" s="54">
        <v>330</v>
      </c>
      <c r="H43" s="57">
        <f t="shared" si="0"/>
        <v>148500</v>
      </c>
      <c r="I43" s="43">
        <v>25000</v>
      </c>
      <c r="J43" s="35"/>
      <c r="K43" s="12">
        <v>33700</v>
      </c>
      <c r="L43" s="9">
        <f t="shared" si="1"/>
        <v>89800</v>
      </c>
      <c r="M43" s="5"/>
    </row>
    <row r="44" spans="1:13" ht="15" customHeight="1">
      <c r="A44" s="26">
        <v>42</v>
      </c>
      <c r="B44" s="30"/>
      <c r="C44" s="5">
        <v>401</v>
      </c>
      <c r="D44" s="18" t="s">
        <v>60</v>
      </c>
      <c r="E44" s="50"/>
      <c r="F44" s="43">
        <v>338</v>
      </c>
      <c r="G44" s="54">
        <v>330</v>
      </c>
      <c r="H44" s="57">
        <f t="shared" si="0"/>
        <v>111540</v>
      </c>
      <c r="I44" s="43">
        <v>25000</v>
      </c>
      <c r="J44" s="35"/>
      <c r="K44" s="6">
        <v>20000</v>
      </c>
      <c r="L44" s="9">
        <f t="shared" si="1"/>
        <v>66540</v>
      </c>
      <c r="M44" s="5"/>
    </row>
    <row r="45" spans="1:13" ht="15" customHeight="1">
      <c r="A45" s="26">
        <v>43</v>
      </c>
      <c r="B45" s="30"/>
      <c r="C45" s="5">
        <v>402</v>
      </c>
      <c r="D45" s="18" t="s">
        <v>61</v>
      </c>
      <c r="E45" s="50"/>
      <c r="F45" s="43">
        <v>361</v>
      </c>
      <c r="G45" s="54">
        <v>330</v>
      </c>
      <c r="H45" s="57">
        <f t="shared" si="0"/>
        <v>119130</v>
      </c>
      <c r="I45" s="43">
        <v>25000</v>
      </c>
      <c r="J45" s="35"/>
      <c r="K45" s="6">
        <v>20000</v>
      </c>
      <c r="L45" s="9">
        <f t="shared" si="1"/>
        <v>74130</v>
      </c>
      <c r="M45" s="5"/>
    </row>
    <row r="46" spans="1:13" ht="15" customHeight="1">
      <c r="A46" s="26">
        <v>44</v>
      </c>
      <c r="B46" s="30"/>
      <c r="C46" s="5">
        <v>403</v>
      </c>
      <c r="D46" s="18" t="s">
        <v>62</v>
      </c>
      <c r="E46" s="50"/>
      <c r="F46" s="43">
        <v>299</v>
      </c>
      <c r="G46" s="54">
        <v>330</v>
      </c>
      <c r="H46" s="57">
        <f t="shared" si="0"/>
        <v>98670</v>
      </c>
      <c r="I46" s="43">
        <v>25000</v>
      </c>
      <c r="J46" s="35"/>
      <c r="K46" s="6"/>
      <c r="L46" s="9">
        <f t="shared" si="1"/>
        <v>73670</v>
      </c>
      <c r="M46" s="5"/>
    </row>
    <row r="47" spans="1:13" ht="15" customHeight="1">
      <c r="A47" s="26">
        <v>45</v>
      </c>
      <c r="B47" s="30"/>
      <c r="C47" s="5">
        <v>404</v>
      </c>
      <c r="D47" s="18" t="s">
        <v>63</v>
      </c>
      <c r="E47" s="50"/>
      <c r="F47" s="43">
        <v>387</v>
      </c>
      <c r="G47" s="54">
        <v>330</v>
      </c>
      <c r="H47" s="57">
        <f t="shared" si="0"/>
        <v>127710</v>
      </c>
      <c r="I47" s="43">
        <v>25000</v>
      </c>
      <c r="J47" s="35"/>
      <c r="K47" s="14">
        <v>20000</v>
      </c>
      <c r="L47" s="9">
        <f t="shared" si="1"/>
        <v>82710</v>
      </c>
      <c r="M47" s="5"/>
    </row>
    <row r="48" spans="1:13" ht="15" thickBot="1">
      <c r="A48" s="27">
        <v>46</v>
      </c>
      <c r="B48" s="32"/>
      <c r="C48" s="24">
        <v>405</v>
      </c>
      <c r="D48" s="20" t="s">
        <v>67</v>
      </c>
      <c r="E48" s="52"/>
      <c r="F48" s="45">
        <v>202</v>
      </c>
      <c r="G48" s="55">
        <v>330</v>
      </c>
      <c r="H48" s="58">
        <f t="shared" si="0"/>
        <v>66660</v>
      </c>
      <c r="I48" s="45">
        <v>14566</v>
      </c>
      <c r="J48" s="36">
        <v>17550</v>
      </c>
      <c r="K48" s="38">
        <v>6200</v>
      </c>
      <c r="L48" s="10">
        <f t="shared" si="1"/>
        <v>28344</v>
      </c>
      <c r="M48" s="21"/>
    </row>
    <row r="49" spans="12:12">
      <c r="L49" s="11"/>
    </row>
    <row r="50" spans="12:12">
      <c r="L50" s="11">
        <f>SUM(L3:L49)</f>
        <v>4914385</v>
      </c>
    </row>
  </sheetData>
  <mergeCells count="1">
    <mergeCell ref="A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2024-11-13T18:14:58Z</dcterms:modified>
</cp:coreProperties>
</file>