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/>
  <mc:AlternateContent xmlns:mc="http://schemas.openxmlformats.org/markup-compatibility/2006">
    <mc:Choice Requires="x15">
      <x15ac:absPath xmlns:x15ac="http://schemas.microsoft.com/office/spreadsheetml/2010/11/ac" url="C:\Users\samil\OneDrive\Masaüstü\Ofis Dosyalari\HAKEDISLER\2024\EKIM 2024\"/>
    </mc:Choice>
  </mc:AlternateContent>
  <xr:revisionPtr revIDLastSave="0" documentId="13_ncr:1_{CF331E1D-C360-43AE-85F2-D7C1FE679C5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" i="1" l="1"/>
  <c r="J8" i="1" s="1"/>
  <c r="G14" i="1"/>
  <c r="H14" i="1"/>
  <c r="J14" i="1" s="1"/>
  <c r="G9" i="1"/>
  <c r="G8" i="1"/>
  <c r="G10" i="1"/>
  <c r="G11" i="1"/>
  <c r="G12" i="1"/>
  <c r="H12" i="1" s="1"/>
  <c r="J12" i="1" s="1"/>
  <c r="G13" i="1"/>
  <c r="H13" i="1" s="1"/>
  <c r="J13" i="1" s="1"/>
  <c r="H15" i="1"/>
  <c r="J15" i="1" s="1"/>
  <c r="G17" i="1"/>
  <c r="H17" i="1" s="1"/>
  <c r="J17" i="1" s="1"/>
  <c r="G18" i="1"/>
  <c r="G19" i="1"/>
  <c r="H19" i="1" s="1"/>
  <c r="J19" i="1" s="1"/>
  <c r="H20" i="1"/>
  <c r="J20" i="1" s="1"/>
  <c r="G7" i="1"/>
  <c r="H7" i="1" s="1"/>
  <c r="H9" i="1"/>
  <c r="J9" i="1" s="1"/>
  <c r="G22" i="1"/>
  <c r="H22" i="1" s="1"/>
  <c r="J22" i="1" s="1"/>
  <c r="H18" i="1"/>
  <c r="J18" i="1" s="1"/>
  <c r="H10" i="1"/>
  <c r="J10" i="1" s="1"/>
  <c r="H11" i="1"/>
  <c r="J11" i="1" s="1"/>
  <c r="J21" i="1"/>
  <c r="H4" i="1"/>
  <c r="J4" i="1" s="1"/>
  <c r="H5" i="1"/>
  <c r="J5" i="1" s="1"/>
  <c r="H6" i="1"/>
  <c r="J6" i="1" s="1"/>
  <c r="H16" i="1"/>
  <c r="J16" i="1" s="1"/>
  <c r="H23" i="1"/>
  <c r="J23" i="1" s="1"/>
  <c r="H3" i="1"/>
  <c r="J25" i="1" l="1"/>
</calcChain>
</file>

<file path=xl/sharedStrings.xml><?xml version="1.0" encoding="utf-8"?>
<sst xmlns="http://schemas.openxmlformats.org/spreadsheetml/2006/main" count="46" uniqueCount="46">
  <si>
    <t>№</t>
  </si>
  <si>
    <t>SICIL NO</t>
  </si>
  <si>
    <t>ADI SOYADI</t>
  </si>
  <si>
    <t>SAAT UCRETI USD</t>
  </si>
  <si>
    <t>HAKEDIS USD</t>
  </si>
  <si>
    <t>HAKEDIS RUBLE</t>
  </si>
  <si>
    <t>AVANS RUBLE</t>
  </si>
  <si>
    <t>NET HAKEDIS RUBLE</t>
  </si>
  <si>
    <t>VERILDI</t>
  </si>
  <si>
    <t>KUR:</t>
  </si>
  <si>
    <t>010</t>
  </si>
  <si>
    <t xml:space="preserve">SADIK ACAR </t>
  </si>
  <si>
    <t>011</t>
  </si>
  <si>
    <t>IHSAN GOL</t>
  </si>
  <si>
    <t>013</t>
  </si>
  <si>
    <t xml:space="preserve">ADEM GUVEN </t>
  </si>
  <si>
    <t>014</t>
  </si>
  <si>
    <t xml:space="preserve">LOKMAN KALELI </t>
  </si>
  <si>
    <t>019</t>
  </si>
  <si>
    <t>SEYITCAN GUVEN</t>
  </si>
  <si>
    <t>022</t>
  </si>
  <si>
    <t xml:space="preserve">YUSUF TOMAK </t>
  </si>
  <si>
    <t>024</t>
  </si>
  <si>
    <t xml:space="preserve">IDRIS OZER </t>
  </si>
  <si>
    <t>032</t>
  </si>
  <si>
    <t xml:space="preserve">YUSUF AKKOYUN </t>
  </si>
  <si>
    <t>037</t>
  </si>
  <si>
    <t>GURKAN AKTAS</t>
  </si>
  <si>
    <t>042</t>
  </si>
  <si>
    <t>CEVAT ERIZ</t>
  </si>
  <si>
    <t>KAZIM KELES</t>
  </si>
  <si>
    <t>MEHMET SEVER</t>
  </si>
  <si>
    <t>BEKIR KOCAK</t>
  </si>
  <si>
    <t>YUKSEL OVEZ</t>
  </si>
  <si>
    <t>EMRULLAH DUMAN</t>
  </si>
  <si>
    <t>BAYRAM GONCE</t>
  </si>
  <si>
    <t>DEMIRAYAK MERT</t>
  </si>
  <si>
    <t>GARIFULLIN FAIL</t>
  </si>
  <si>
    <t>NIHAT DEMIRCI</t>
  </si>
  <si>
    <t>CELIK HASAN</t>
  </si>
  <si>
    <t>2024 EKIM AYI TURKLER</t>
  </si>
  <si>
    <t>EKIM SAATI</t>
  </si>
  <si>
    <t>023</t>
  </si>
  <si>
    <t>KADIR MISIRLI</t>
  </si>
  <si>
    <t>EK SAAT</t>
  </si>
  <si>
    <t>TURKIYEYE GIDERKEN 500 DOLAR VERILMIS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</si>
</sst>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₽&quot;_-;\-* #,##0.00\ &quot;₽&quot;_-;_-* &quot;-&quot;??\ &quot;₽&quot;_-;_-@_-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Arial Tur"/>
      <charset val="204"/>
    </font>
    <font>
      <b/>
      <sz val="11"/>
      <color theme="1"/>
      <name val="Calibri"/>
      <family val="2"/>
      <scheme val="minor"/>
    </font>
    <font>
      <b/>
      <sz val="1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59">
    <xf numFmtId="0" fontId="0" fillId="0" borderId="0" xfId="0"/>
    <xf numFmtId="0" fontId="5" fillId="0" borderId="7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44" fontId="0" fillId="0" borderId="0" xfId="0" applyNumberFormat="1"/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0" fillId="0" borderId="2" xfId="0" applyBorder="1" applyAlignment="1">
      <alignment horizontal="center" vertical="center"/>
    </xf>
    <xf numFmtId="44" fontId="0" fillId="0" borderId="2" xfId="1" applyFont="1" applyFill="1" applyBorder="1" applyAlignment="1">
      <alignment horizontal="center" vertical="center"/>
    </xf>
    <xf numFmtId="44" fontId="0" fillId="0" borderId="2" xfId="0" applyNumberFormat="1" applyBorder="1" applyAlignment="1">
      <alignment horizontal="center" vertical="center"/>
    </xf>
    <xf numFmtId="44" fontId="0" fillId="0" borderId="2" xfId="1" applyFont="1" applyBorder="1" applyAlignment="1">
      <alignment horizontal="center" vertical="center"/>
    </xf>
    <xf numFmtId="44" fontId="0" fillId="0" borderId="2" xfId="1" applyFont="1" applyBorder="1"/>
    <xf numFmtId="0" fontId="0" fillId="0" borderId="3" xfId="0" applyBorder="1" applyAlignment="1">
      <alignment horizontal="center" vertical="center"/>
    </xf>
    <xf numFmtId="44" fontId="0" fillId="0" borderId="3" xfId="1" applyFont="1" applyFill="1" applyBorder="1" applyAlignment="1">
      <alignment horizontal="center" vertical="center"/>
    </xf>
    <xf numFmtId="44" fontId="0" fillId="0" borderId="3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44" fontId="0" fillId="0" borderId="4" xfId="1" applyFont="1" applyFill="1" applyBorder="1" applyAlignment="1">
      <alignment horizontal="center" vertical="center"/>
    </xf>
    <xf numFmtId="44" fontId="0" fillId="0" borderId="4" xfId="1" applyFont="1" applyBorder="1"/>
    <xf numFmtId="44" fontId="0" fillId="0" borderId="4" xfId="0" applyNumberFormat="1" applyBorder="1" applyAlignment="1">
      <alignment horizontal="center" vertical="center"/>
    </xf>
    <xf numFmtId="0" fontId="3" fillId="0" borderId="8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0" fontId="0" fillId="0" borderId="5" xfId="0" applyBorder="1" applyAlignment="1">
      <alignment horizontal="center" vertical="center"/>
    </xf>
    <xf numFmtId="0" fontId="0" fillId="0" borderId="17" xfId="0" quotePrefix="1" applyBorder="1" applyAlignment="1">
      <alignment horizontal="center" vertical="center"/>
    </xf>
    <xf numFmtId="0" fontId="0" fillId="0" borderId="18" xfId="0" quotePrefix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0" fillId="0" borderId="9" xfId="0" quotePrefix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4" borderId="18" xfId="0" quotePrefix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left" vertical="center"/>
    </xf>
    <xf numFmtId="0" fontId="0" fillId="4" borderId="18" xfId="0" applyFill="1" applyBorder="1" applyAlignment="1">
      <alignment horizontal="center" vertical="center"/>
    </xf>
    <xf numFmtId="0" fontId="0" fillId="4" borderId="19" xfId="0" applyFill="1" applyBorder="1" applyAlignment="1">
      <alignment horizontal="center" vertical="center"/>
    </xf>
    <xf numFmtId="0" fontId="3" fillId="4" borderId="10" xfId="0" applyFont="1" applyFill="1" applyBorder="1" applyAlignment="1">
      <alignment horizontal="left" vertical="center"/>
    </xf>
    <xf numFmtId="0" fontId="0" fillId="0" borderId="18" xfId="0" applyFill="1" applyBorder="1" applyAlignment="1">
      <alignment horizontal="center" vertical="center"/>
    </xf>
    <xf numFmtId="0" fontId="3" fillId="0" borderId="9" xfId="0" applyFont="1" applyFill="1" applyBorder="1" applyAlignment="1">
      <alignment horizontal="left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4" xfId="0" applyBorder="1"/>
    <xf numFmtId="0" fontId="0" fillId="0" borderId="25" xfId="0" applyBorder="1"/>
    <xf numFmtId="0" fontId="0" fillId="0" borderId="21" xfId="0" applyBorder="1"/>
    <xf numFmtId="0" fontId="0" fillId="2" borderId="21" xfId="0" applyFill="1" applyBorder="1"/>
    <xf numFmtId="0" fontId="0" fillId="3" borderId="21" xfId="0" applyFill="1" applyBorder="1"/>
    <xf numFmtId="0" fontId="5" fillId="0" borderId="26" xfId="0" applyFont="1" applyBorder="1" applyAlignment="1">
      <alignment horizontal="center" vertical="center" wrapText="1"/>
    </xf>
    <xf numFmtId="0" fontId="0" fillId="0" borderId="21" xfId="0" applyFill="1" applyBorder="1"/>
    <xf numFmtId="0" fontId="3" fillId="4" borderId="9" xfId="0" applyFont="1" applyFill="1" applyBorder="1" applyAlignment="1">
      <alignment horizontal="left" vertical="center" wrapText="1"/>
    </xf>
  </cellXfs>
  <cellStyles count="5">
    <cellStyle name="Normal" xfId="0" builtinId="0"/>
    <cellStyle name="ParaBirimi 2" xfId="3" xr:uid="{90E0989C-9936-4902-8627-CFF2C9BC5EBC}"/>
    <cellStyle name="ParaBirimi 3" xfId="4" xr:uid="{FC624E1C-FBEA-40D5-80FC-CEF260A2C807}"/>
    <cellStyle name="ParaBirimi 4" xfId="2" xr:uid="{B245C30E-5F77-4A16-B8FC-ADBC7D538820}"/>
    <cellStyle name="ParaBirimi 5" xfId="1" xr:uid="{436B6623-6025-4430-8481-84A00B3BFF9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5"/>
  <sheetViews>
    <sheetView tabSelected="1" workbookViewId="0">
      <selection activeCell="H15" sqref="H15"/>
    </sheetView>
  </sheetViews>
  <sheetFormatPr defaultRowHeight="14.4"/>
  <cols>
    <col min="1" max="1" width="3.21875" bestFit="1" customWidth="1"/>
    <col min="2" max="2" width="5.109375" bestFit="1" customWidth="1"/>
    <col min="3" max="3" width="18" bestFit="1" customWidth="1"/>
    <col min="4" max="4" width="6.109375" bestFit="1" customWidth="1"/>
    <col min="5" max="5" width="6.109375" customWidth="1"/>
    <col min="6" max="6" width="7.109375" bestFit="1" customWidth="1"/>
    <col min="7" max="7" width="8.33203125" bestFit="1" customWidth="1"/>
    <col min="8" max="9" width="12.6640625" bestFit="1" customWidth="1"/>
    <col min="10" max="10" width="14.21875" bestFit="1" customWidth="1"/>
    <col min="11" max="11" width="7.5546875" bestFit="1" customWidth="1"/>
    <col min="12" max="12" width="5.109375" bestFit="1" customWidth="1"/>
    <col min="13" max="13" width="37.33203125" bestFit="1" customWidth="1"/>
  </cols>
  <sheetData>
    <row r="1" spans="1:13" ht="15" thickBot="1">
      <c r="A1" s="39" t="s">
        <v>40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1"/>
    </row>
    <row r="2" spans="1:13" ht="43.2" customHeight="1" thickBot="1">
      <c r="A2" s="2" t="s">
        <v>0</v>
      </c>
      <c r="B2" s="1" t="s">
        <v>1</v>
      </c>
      <c r="C2" s="1" t="s">
        <v>2</v>
      </c>
      <c r="D2" s="1" t="s">
        <v>41</v>
      </c>
      <c r="E2" s="1" t="s">
        <v>44</v>
      </c>
      <c r="F2" s="1" t="s">
        <v>3</v>
      </c>
      <c r="G2" s="1" t="s">
        <v>4</v>
      </c>
      <c r="H2" s="1" t="s">
        <v>5</v>
      </c>
      <c r="I2" s="1" t="s">
        <v>6</v>
      </c>
      <c r="J2" s="1" t="s">
        <v>7</v>
      </c>
      <c r="K2" s="1" t="s">
        <v>8</v>
      </c>
      <c r="L2" s="56" t="s">
        <v>9</v>
      </c>
      <c r="M2" s="53"/>
    </row>
    <row r="3" spans="1:13" ht="15" customHeight="1">
      <c r="A3" s="29">
        <v>1</v>
      </c>
      <c r="B3" s="30" t="s">
        <v>10</v>
      </c>
      <c r="C3" s="26" t="s">
        <v>11</v>
      </c>
      <c r="D3" s="10"/>
      <c r="E3" s="35"/>
      <c r="F3" s="6"/>
      <c r="G3" s="19">
        <v>2300</v>
      </c>
      <c r="H3" s="20">
        <f>G3*L3</f>
        <v>227470</v>
      </c>
      <c r="I3" s="20"/>
      <c r="J3" s="21">
        <v>0</v>
      </c>
      <c r="K3" s="49"/>
      <c r="L3" s="29">
        <v>98.9</v>
      </c>
      <c r="M3" s="57"/>
    </row>
    <row r="4" spans="1:13" ht="15" customHeight="1">
      <c r="A4" s="4">
        <v>2</v>
      </c>
      <c r="B4" s="31" t="s">
        <v>12</v>
      </c>
      <c r="C4" s="27" t="s">
        <v>13</v>
      </c>
      <c r="D4" s="11"/>
      <c r="E4" s="36"/>
      <c r="F4" s="7"/>
      <c r="G4" s="14">
        <v>2300</v>
      </c>
      <c r="H4" s="15">
        <f t="shared" ref="H4:H23" si="0">G4*L4</f>
        <v>227470</v>
      </c>
      <c r="I4" s="15">
        <v>25000</v>
      </c>
      <c r="J4" s="16">
        <f t="shared" ref="J4:J23" si="1">H4-I4</f>
        <v>202470</v>
      </c>
      <c r="K4" s="50"/>
      <c r="L4" s="4">
        <v>98.9</v>
      </c>
      <c r="M4" s="57"/>
    </row>
    <row r="5" spans="1:13" ht="15" customHeight="1">
      <c r="A5" s="4">
        <v>3</v>
      </c>
      <c r="B5" s="31" t="s">
        <v>14</v>
      </c>
      <c r="C5" s="27" t="s">
        <v>15</v>
      </c>
      <c r="D5" s="11"/>
      <c r="E5" s="36"/>
      <c r="F5" s="7"/>
      <c r="G5" s="14">
        <v>2000</v>
      </c>
      <c r="H5" s="15">
        <f t="shared" si="0"/>
        <v>196000</v>
      </c>
      <c r="I5" s="17"/>
      <c r="J5" s="16">
        <f t="shared" si="1"/>
        <v>196000</v>
      </c>
      <c r="K5" s="50"/>
      <c r="L5" s="4">
        <v>98</v>
      </c>
      <c r="M5" s="57"/>
    </row>
    <row r="6" spans="1:13" ht="15" customHeight="1">
      <c r="A6" s="4">
        <v>4</v>
      </c>
      <c r="B6" s="31" t="s">
        <v>16</v>
      </c>
      <c r="C6" s="27" t="s">
        <v>17</v>
      </c>
      <c r="D6" s="11"/>
      <c r="E6" s="36"/>
      <c r="F6" s="7"/>
      <c r="G6" s="14">
        <v>2300</v>
      </c>
      <c r="H6" s="15">
        <f t="shared" si="0"/>
        <v>225400</v>
      </c>
      <c r="I6" s="17"/>
      <c r="J6" s="16">
        <f t="shared" si="1"/>
        <v>225400</v>
      </c>
      <c r="K6" s="50"/>
      <c r="L6" s="4">
        <v>98</v>
      </c>
      <c r="M6" s="57"/>
    </row>
    <row r="7" spans="1:13" ht="15" customHeight="1">
      <c r="A7" s="4">
        <v>5</v>
      </c>
      <c r="B7" s="42" t="s">
        <v>18</v>
      </c>
      <c r="C7" s="43" t="s">
        <v>19</v>
      </c>
      <c r="D7" s="11">
        <v>345</v>
      </c>
      <c r="E7" s="36"/>
      <c r="F7" s="7">
        <v>6</v>
      </c>
      <c r="G7" s="14">
        <f>(D7+E7)*F7</f>
        <v>2070</v>
      </c>
      <c r="H7" s="15">
        <f t="shared" si="0"/>
        <v>204723</v>
      </c>
      <c r="I7" s="17"/>
      <c r="J7" s="16">
        <v>200000</v>
      </c>
      <c r="K7" s="50"/>
      <c r="L7" s="4">
        <v>98.9</v>
      </c>
      <c r="M7" s="54"/>
    </row>
    <row r="8" spans="1:13" ht="15" customHeight="1">
      <c r="A8" s="4">
        <v>6</v>
      </c>
      <c r="B8" s="31" t="s">
        <v>20</v>
      </c>
      <c r="C8" s="27" t="s">
        <v>21</v>
      </c>
      <c r="D8" s="11">
        <v>374</v>
      </c>
      <c r="E8" s="36">
        <v>30</v>
      </c>
      <c r="F8" s="7">
        <v>7</v>
      </c>
      <c r="G8" s="14">
        <f>(D8+E8)*F8</f>
        <v>2828</v>
      </c>
      <c r="H8" s="15">
        <f t="shared" si="0"/>
        <v>279689.2</v>
      </c>
      <c r="I8" s="17">
        <v>49450</v>
      </c>
      <c r="J8" s="16">
        <f t="shared" si="1"/>
        <v>230239.2</v>
      </c>
      <c r="K8" s="50"/>
      <c r="L8" s="4">
        <v>98.9</v>
      </c>
      <c r="M8" s="55" t="s">
        <v>45</v>
      </c>
    </row>
    <row r="9" spans="1:13" ht="15" customHeight="1">
      <c r="A9" s="4">
        <v>7</v>
      </c>
      <c r="B9" s="34" t="s">
        <v>42</v>
      </c>
      <c r="C9" s="33" t="s">
        <v>43</v>
      </c>
      <c r="D9" s="11">
        <v>89</v>
      </c>
      <c r="E9" s="36">
        <v>30</v>
      </c>
      <c r="F9" s="7">
        <v>7</v>
      </c>
      <c r="G9" s="14">
        <f>(D9+E9)*F9</f>
        <v>833</v>
      </c>
      <c r="H9" s="15">
        <f t="shared" si="0"/>
        <v>82383.700000000012</v>
      </c>
      <c r="I9" s="17"/>
      <c r="J9" s="16">
        <f t="shared" si="1"/>
        <v>82383.700000000012</v>
      </c>
      <c r="K9" s="50"/>
      <c r="L9" s="4">
        <v>98.9</v>
      </c>
      <c r="M9" s="57"/>
    </row>
    <row r="10" spans="1:13" ht="15" customHeight="1">
      <c r="A10" s="4">
        <v>8</v>
      </c>
      <c r="B10" s="42" t="s">
        <v>22</v>
      </c>
      <c r="C10" s="43" t="s">
        <v>23</v>
      </c>
      <c r="D10" s="11">
        <v>369</v>
      </c>
      <c r="E10" s="36"/>
      <c r="F10" s="7">
        <v>7</v>
      </c>
      <c r="G10" s="14">
        <f t="shared" ref="G10:G19" si="2">(D10+E10)*F10</f>
        <v>2583</v>
      </c>
      <c r="H10" s="15">
        <f t="shared" si="0"/>
        <v>255458.7</v>
      </c>
      <c r="I10" s="17"/>
      <c r="J10" s="16">
        <f t="shared" si="1"/>
        <v>255458.7</v>
      </c>
      <c r="K10" s="50"/>
      <c r="L10" s="4">
        <v>98.9</v>
      </c>
      <c r="M10" s="54"/>
    </row>
    <row r="11" spans="1:13" ht="15" customHeight="1">
      <c r="A11" s="4">
        <v>9</v>
      </c>
      <c r="B11" s="42" t="s">
        <v>24</v>
      </c>
      <c r="C11" s="43" t="s">
        <v>25</v>
      </c>
      <c r="D11" s="11">
        <v>412</v>
      </c>
      <c r="E11" s="36"/>
      <c r="F11" s="7">
        <v>7</v>
      </c>
      <c r="G11" s="14">
        <f t="shared" si="2"/>
        <v>2884</v>
      </c>
      <c r="H11" s="15">
        <f t="shared" si="0"/>
        <v>282632</v>
      </c>
      <c r="I11" s="15">
        <v>2800</v>
      </c>
      <c r="J11" s="16">
        <f t="shared" si="1"/>
        <v>279832</v>
      </c>
      <c r="K11" s="50"/>
      <c r="L11" s="4">
        <v>98</v>
      </c>
      <c r="M11" s="57"/>
    </row>
    <row r="12" spans="1:13" ht="15" customHeight="1">
      <c r="A12" s="4">
        <v>10</v>
      </c>
      <c r="B12" s="42" t="s">
        <v>26</v>
      </c>
      <c r="C12" s="43" t="s">
        <v>27</v>
      </c>
      <c r="D12" s="11">
        <v>361</v>
      </c>
      <c r="E12" s="36"/>
      <c r="F12" s="7">
        <v>6</v>
      </c>
      <c r="G12" s="14">
        <f t="shared" si="2"/>
        <v>2166</v>
      </c>
      <c r="H12" s="15">
        <f t="shared" si="0"/>
        <v>214217.40000000002</v>
      </c>
      <c r="I12" s="15">
        <v>5000</v>
      </c>
      <c r="J12" s="16">
        <f t="shared" si="1"/>
        <v>209217.40000000002</v>
      </c>
      <c r="K12" s="50"/>
      <c r="L12" s="4">
        <v>98.9</v>
      </c>
      <c r="M12" s="57"/>
    </row>
    <row r="13" spans="1:13" ht="15" customHeight="1">
      <c r="A13" s="4">
        <v>11</v>
      </c>
      <c r="B13" s="42" t="s">
        <v>28</v>
      </c>
      <c r="C13" s="43" t="s">
        <v>29</v>
      </c>
      <c r="D13" s="11">
        <v>424</v>
      </c>
      <c r="E13" s="36"/>
      <c r="F13" s="7">
        <v>7</v>
      </c>
      <c r="G13" s="14">
        <f t="shared" si="2"/>
        <v>2968</v>
      </c>
      <c r="H13" s="15">
        <f t="shared" si="0"/>
        <v>290864</v>
      </c>
      <c r="I13" s="15"/>
      <c r="J13" s="16">
        <f t="shared" si="1"/>
        <v>290864</v>
      </c>
      <c r="K13" s="50"/>
      <c r="L13" s="4">
        <v>98</v>
      </c>
      <c r="M13" s="57"/>
    </row>
    <row r="14" spans="1:13" ht="15" customHeight="1">
      <c r="A14" s="4">
        <v>12</v>
      </c>
      <c r="B14" s="44">
        <v>252</v>
      </c>
      <c r="C14" s="58" t="s">
        <v>30</v>
      </c>
      <c r="D14" s="11">
        <v>187</v>
      </c>
      <c r="E14" s="36"/>
      <c r="F14" s="7">
        <v>7</v>
      </c>
      <c r="G14" s="14">
        <f>(D14+E14)*F14</f>
        <v>1309</v>
      </c>
      <c r="H14" s="15">
        <f>G14*L14</f>
        <v>129460.1</v>
      </c>
      <c r="I14" s="15">
        <v>10000</v>
      </c>
      <c r="J14" s="16">
        <f t="shared" si="1"/>
        <v>119460.1</v>
      </c>
      <c r="K14" s="50"/>
      <c r="L14" s="4">
        <v>98.9</v>
      </c>
      <c r="M14" s="54"/>
    </row>
    <row r="15" spans="1:13" ht="15" customHeight="1">
      <c r="A15" s="4">
        <v>13</v>
      </c>
      <c r="B15" s="44">
        <v>262</v>
      </c>
      <c r="C15" s="43" t="s">
        <v>31</v>
      </c>
      <c r="D15" s="11"/>
      <c r="E15" s="36"/>
      <c r="F15" s="7"/>
      <c r="G15" s="14">
        <v>2000</v>
      </c>
      <c r="H15" s="15">
        <f t="shared" si="0"/>
        <v>196000</v>
      </c>
      <c r="I15" s="15"/>
      <c r="J15" s="16">
        <f t="shared" si="1"/>
        <v>196000</v>
      </c>
      <c r="K15" s="50"/>
      <c r="L15" s="4">
        <v>98</v>
      </c>
      <c r="M15" s="57"/>
    </row>
    <row r="16" spans="1:13" ht="15" customHeight="1">
      <c r="A16" s="4">
        <v>14</v>
      </c>
      <c r="B16" s="44">
        <v>263</v>
      </c>
      <c r="C16" s="43" t="s">
        <v>32</v>
      </c>
      <c r="D16" s="11"/>
      <c r="E16" s="36"/>
      <c r="F16" s="7"/>
      <c r="G16" s="14">
        <v>1400</v>
      </c>
      <c r="H16" s="15">
        <f t="shared" si="0"/>
        <v>138460</v>
      </c>
      <c r="I16" s="15"/>
      <c r="J16" s="16">
        <f t="shared" si="1"/>
        <v>138460</v>
      </c>
      <c r="K16" s="50"/>
      <c r="L16" s="4">
        <v>98.9</v>
      </c>
      <c r="M16" s="54"/>
    </row>
    <row r="17" spans="1:13" ht="15" customHeight="1">
      <c r="A17" s="4">
        <v>15</v>
      </c>
      <c r="B17" s="44">
        <v>282</v>
      </c>
      <c r="C17" s="43" t="s">
        <v>33</v>
      </c>
      <c r="D17" s="11">
        <v>414</v>
      </c>
      <c r="E17" s="36"/>
      <c r="F17" s="7">
        <v>7</v>
      </c>
      <c r="G17" s="14">
        <f t="shared" si="2"/>
        <v>2898</v>
      </c>
      <c r="H17" s="15">
        <f t="shared" si="0"/>
        <v>284004</v>
      </c>
      <c r="I17" s="15">
        <v>1778</v>
      </c>
      <c r="J17" s="16">
        <f t="shared" si="1"/>
        <v>282226</v>
      </c>
      <c r="K17" s="50"/>
      <c r="L17" s="4">
        <v>98</v>
      </c>
      <c r="M17" s="57"/>
    </row>
    <row r="18" spans="1:13" ht="15" customHeight="1">
      <c r="A18" s="4">
        <v>16</v>
      </c>
      <c r="B18" s="44">
        <v>283</v>
      </c>
      <c r="C18" s="43" t="s">
        <v>34</v>
      </c>
      <c r="D18" s="11">
        <v>392</v>
      </c>
      <c r="E18" s="36"/>
      <c r="F18" s="7">
        <v>7</v>
      </c>
      <c r="G18" s="14">
        <f t="shared" si="2"/>
        <v>2744</v>
      </c>
      <c r="H18" s="15">
        <f t="shared" si="0"/>
        <v>268912</v>
      </c>
      <c r="I18" s="15"/>
      <c r="J18" s="16">
        <f t="shared" si="1"/>
        <v>268912</v>
      </c>
      <c r="K18" s="50"/>
      <c r="L18" s="4">
        <v>98</v>
      </c>
      <c r="M18" s="57"/>
    </row>
    <row r="19" spans="1:13" ht="15" customHeight="1">
      <c r="A19" s="4">
        <v>17</v>
      </c>
      <c r="B19" s="47">
        <v>360</v>
      </c>
      <c r="C19" s="48" t="s">
        <v>35</v>
      </c>
      <c r="D19" s="11">
        <v>374</v>
      </c>
      <c r="E19" s="36"/>
      <c r="F19" s="7">
        <v>7</v>
      </c>
      <c r="G19" s="14">
        <f t="shared" si="2"/>
        <v>2618</v>
      </c>
      <c r="H19" s="15">
        <f t="shared" si="0"/>
        <v>258920.2</v>
      </c>
      <c r="I19" s="15"/>
      <c r="J19" s="16">
        <f t="shared" si="1"/>
        <v>258920.2</v>
      </c>
      <c r="K19" s="50"/>
      <c r="L19" s="4">
        <v>98.9</v>
      </c>
      <c r="M19" s="57"/>
    </row>
    <row r="20" spans="1:13" ht="15" customHeight="1">
      <c r="A20" s="4">
        <v>18</v>
      </c>
      <c r="B20" s="44">
        <v>387</v>
      </c>
      <c r="C20" s="43" t="s">
        <v>36</v>
      </c>
      <c r="D20" s="12"/>
      <c r="E20" s="37"/>
      <c r="F20" s="8"/>
      <c r="G20" s="14">
        <v>2000</v>
      </c>
      <c r="H20" s="15">
        <f t="shared" si="0"/>
        <v>197800</v>
      </c>
      <c r="I20" s="18"/>
      <c r="J20" s="16">
        <f t="shared" si="1"/>
        <v>197800</v>
      </c>
      <c r="K20" s="51"/>
      <c r="L20" s="4">
        <v>98.9</v>
      </c>
      <c r="M20" s="54"/>
    </row>
    <row r="21" spans="1:13" ht="15" customHeight="1">
      <c r="A21" s="4">
        <v>19</v>
      </c>
      <c r="B21" s="32">
        <v>386</v>
      </c>
      <c r="C21" s="28" t="s">
        <v>37</v>
      </c>
      <c r="D21" s="12"/>
      <c r="E21" s="37"/>
      <c r="F21" s="8"/>
      <c r="G21" s="14"/>
      <c r="H21" s="15">
        <v>200000</v>
      </c>
      <c r="I21" s="18"/>
      <c r="J21" s="16">
        <f t="shared" si="1"/>
        <v>200000</v>
      </c>
      <c r="K21" s="51"/>
      <c r="L21" s="4">
        <v>98.9</v>
      </c>
      <c r="M21" s="57"/>
    </row>
    <row r="22" spans="1:13" ht="15" customHeight="1">
      <c r="A22" s="4">
        <v>20</v>
      </c>
      <c r="B22" s="44">
        <v>398</v>
      </c>
      <c r="C22" s="58" t="s">
        <v>38</v>
      </c>
      <c r="D22" s="11">
        <v>347</v>
      </c>
      <c r="E22" s="36"/>
      <c r="F22" s="7">
        <v>6</v>
      </c>
      <c r="G22" s="14">
        <f>D22*F22</f>
        <v>2082</v>
      </c>
      <c r="H22" s="15">
        <f t="shared" si="0"/>
        <v>205909.80000000002</v>
      </c>
      <c r="I22" s="17">
        <v>5000</v>
      </c>
      <c r="J22" s="16">
        <f t="shared" si="1"/>
        <v>200909.80000000002</v>
      </c>
      <c r="K22" s="50"/>
      <c r="L22" s="4">
        <v>98.9</v>
      </c>
      <c r="M22" s="57"/>
    </row>
    <row r="23" spans="1:13" ht="15" customHeight="1" thickBot="1">
      <c r="A23" s="5">
        <v>21</v>
      </c>
      <c r="B23" s="45">
        <v>399</v>
      </c>
      <c r="C23" s="46" t="s">
        <v>39</v>
      </c>
      <c r="D23" s="13"/>
      <c r="E23" s="38"/>
      <c r="F23" s="9"/>
      <c r="G23" s="22">
        <v>2000</v>
      </c>
      <c r="H23" s="23">
        <f t="shared" si="0"/>
        <v>196000</v>
      </c>
      <c r="I23" s="24"/>
      <c r="J23" s="25">
        <f t="shared" si="1"/>
        <v>196000</v>
      </c>
      <c r="K23" s="52"/>
      <c r="L23" s="5">
        <v>98</v>
      </c>
      <c r="M23" s="57"/>
    </row>
    <row r="25" spans="1:13">
      <c r="J25" s="3">
        <f>SUM(J3:J24)</f>
        <v>4230553.0999999996</v>
      </c>
    </row>
  </sheetData>
  <mergeCells count="1">
    <mergeCell ref="A1:L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samil guven</dc:creator>
  <cp:lastModifiedBy>samil guven</cp:lastModifiedBy>
  <dcterms:created xsi:type="dcterms:W3CDTF">2015-06-05T18:19:34Z</dcterms:created>
  <dcterms:modified xsi:type="dcterms:W3CDTF">2024-11-18T20:12:19Z</dcterms:modified>
</cp:coreProperties>
</file>