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99B58DE2-B42A-4584-9ACB-36F1857B7E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P9" i="1" s="1"/>
  <c r="J10" i="1"/>
  <c r="P10" i="1" s="1"/>
  <c r="J11" i="1"/>
  <c r="P11" i="1" s="1"/>
  <c r="J12" i="1"/>
  <c r="P12" i="1" s="1"/>
  <c r="J13" i="1"/>
  <c r="J14" i="1"/>
  <c r="J15" i="1"/>
  <c r="J16" i="1"/>
  <c r="J17" i="1"/>
  <c r="J18" i="1"/>
  <c r="P18" i="1" s="1"/>
  <c r="J19" i="1"/>
  <c r="P19" i="1" s="1"/>
  <c r="J20" i="1"/>
  <c r="J21" i="1"/>
  <c r="J22" i="1"/>
  <c r="J23" i="1"/>
  <c r="J24" i="1"/>
  <c r="J25" i="1"/>
  <c r="J26" i="1"/>
  <c r="J27" i="1"/>
  <c r="J28" i="1"/>
  <c r="J29" i="1"/>
  <c r="P29" i="1" s="1"/>
  <c r="J30" i="1"/>
  <c r="J31" i="1"/>
  <c r="J32" i="1"/>
  <c r="J33" i="1"/>
  <c r="P33" i="1" s="1"/>
  <c r="J34" i="1"/>
  <c r="P34" i="1" s="1"/>
  <c r="J35" i="1"/>
  <c r="P35" i="1" s="1"/>
  <c r="J36" i="1"/>
  <c r="J37" i="1"/>
  <c r="J38" i="1"/>
  <c r="J39" i="1"/>
  <c r="J40" i="1"/>
  <c r="J41" i="1"/>
  <c r="J42" i="1"/>
  <c r="J43" i="1"/>
  <c r="J44" i="1"/>
  <c r="J45" i="1"/>
  <c r="P45" i="1" s="1"/>
  <c r="J46" i="1"/>
  <c r="P46" i="1" s="1"/>
  <c r="J47" i="1"/>
  <c r="P47" i="1" s="1"/>
  <c r="J48" i="1"/>
  <c r="P48" i="1" s="1"/>
  <c r="J49" i="1"/>
  <c r="P49" i="1" s="1"/>
  <c r="J50" i="1"/>
  <c r="P50" i="1" s="1"/>
  <c r="J51" i="1"/>
  <c r="P51" i="1" s="1"/>
  <c r="J52" i="1"/>
  <c r="J53" i="1"/>
  <c r="J54" i="1"/>
  <c r="J55" i="1"/>
  <c r="J56" i="1"/>
  <c r="P56" i="1" s="1"/>
  <c r="J57" i="1"/>
  <c r="P57" i="1" s="1"/>
  <c r="J58" i="1"/>
  <c r="P58" i="1" s="1"/>
  <c r="J59" i="1"/>
  <c r="P59" i="1" s="1"/>
  <c r="J60" i="1"/>
  <c r="P60" i="1" s="1"/>
  <c r="J61" i="1"/>
  <c r="J3" i="1"/>
  <c r="P3" i="1" s="1"/>
  <c r="P13" i="1"/>
  <c r="P14" i="1"/>
  <c r="P15" i="1"/>
  <c r="P16" i="1"/>
  <c r="P17" i="1"/>
  <c r="P61" i="1"/>
  <c r="P4" i="1"/>
  <c r="P5" i="1"/>
  <c r="P6" i="1"/>
  <c r="P7" i="1"/>
  <c r="P8" i="1"/>
  <c r="P20" i="1"/>
  <c r="P21" i="1"/>
  <c r="P22" i="1"/>
  <c r="P23" i="1"/>
  <c r="P24" i="1"/>
  <c r="P25" i="1"/>
  <c r="P26" i="1"/>
  <c r="P27" i="1"/>
  <c r="P28" i="1"/>
  <c r="P30" i="1"/>
  <c r="P31" i="1"/>
  <c r="P32" i="1"/>
  <c r="P36" i="1"/>
  <c r="P37" i="1"/>
  <c r="P38" i="1"/>
  <c r="P39" i="1"/>
  <c r="P40" i="1"/>
  <c r="P41" i="1"/>
  <c r="P42" i="1"/>
  <c r="P43" i="1"/>
  <c r="P44" i="1"/>
  <c r="P52" i="1"/>
  <c r="P53" i="1"/>
  <c r="P54" i="1"/>
  <c r="P55" i="1"/>
  <c r="P63" i="1" l="1"/>
</calcChain>
</file>

<file path=xl/sharedStrings.xml><?xml version="1.0" encoding="utf-8"?>
<sst xmlns="http://schemas.openxmlformats.org/spreadsheetml/2006/main" count="90" uniqueCount="90">
  <si>
    <t>2024 AGUSTOS - AGREGA</t>
  </si>
  <si>
    <t>№</t>
  </si>
  <si>
    <t>SICIL NO</t>
  </si>
  <si>
    <t>ADI SOYADI</t>
  </si>
  <si>
    <t>SAAT UCRETI</t>
  </si>
  <si>
    <t>HAKEDIS</t>
  </si>
  <si>
    <t>YENI PATENT</t>
  </si>
  <si>
    <t>AVANS</t>
  </si>
  <si>
    <t>NET HAKEDIS</t>
  </si>
  <si>
    <t>VERILDI</t>
  </si>
  <si>
    <t>047</t>
  </si>
  <si>
    <t>MEHMETSAYEV LUTFULLAH</t>
  </si>
  <si>
    <t>049</t>
  </si>
  <si>
    <t>KARIMOV GULAMCAN</t>
  </si>
  <si>
    <t>057</t>
  </si>
  <si>
    <t>HAKIMOV EKMEL</t>
  </si>
  <si>
    <t>058</t>
  </si>
  <si>
    <t>AHMADJONOV HUSNIDDIN</t>
  </si>
  <si>
    <t>059</t>
  </si>
  <si>
    <t>YOLDASOV RAVSANBEK</t>
  </si>
  <si>
    <t>064</t>
  </si>
  <si>
    <t>BEKMIRZAYEV BUNYATCAN</t>
  </si>
  <si>
    <t>066</t>
  </si>
  <si>
    <t>JURAYEV DANYAR</t>
  </si>
  <si>
    <t>069</t>
  </si>
  <si>
    <t>NIMETOV ADIHAMCAN</t>
  </si>
  <si>
    <t>PATENT DUSULMEDI</t>
  </si>
  <si>
    <t>072</t>
  </si>
  <si>
    <t>SABIROV UBEYDULLAH</t>
  </si>
  <si>
    <t>073</t>
  </si>
  <si>
    <t>JURAYEV AZAMATCAN</t>
  </si>
  <si>
    <t>086</t>
  </si>
  <si>
    <t>ATACANOV SUHRATCAN</t>
  </si>
  <si>
    <t>MEDALIYEV AHUNCAN</t>
  </si>
  <si>
    <t>ADILOV SEYFULLAH</t>
  </si>
  <si>
    <t>KADIROV UMITCAN</t>
  </si>
  <si>
    <t>KIRGIZBAEV AVAZCAN</t>
  </si>
  <si>
    <t>RAHIMOV BABAMURAT</t>
  </si>
  <si>
    <t xml:space="preserve">HAMIDOV ABDUCALAL </t>
  </si>
  <si>
    <t>IBRAHIMOV ILHOMJON</t>
  </si>
  <si>
    <t>NAZIMCAN BAHADIROV</t>
  </si>
  <si>
    <t>ALISER TURSUNALIYEV</t>
  </si>
  <si>
    <t>MAMASIDIKOV MAHMUDJON</t>
  </si>
  <si>
    <t>DJURAYEV ABDULAZIZ</t>
  </si>
  <si>
    <t>MAHAMMADJANOV OLIMJON</t>
  </si>
  <si>
    <t>MAMUR KASIMOV</t>
  </si>
  <si>
    <t>NODIRJON KIRGIZBAYEV</t>
  </si>
  <si>
    <t>NEMATJON KUSMATOV</t>
  </si>
  <si>
    <t>FAZLEDDIN ININTILAYEV</t>
  </si>
  <si>
    <t>POLATCAN ESBAYEV</t>
  </si>
  <si>
    <t>DANYARBEK YOLDASEV</t>
  </si>
  <si>
    <t>AHMETULLAH AHMEDOV</t>
  </si>
  <si>
    <t>MIRKAMIL AHMEDOV</t>
  </si>
  <si>
    <t>BABURCAN SATVALDIYEV</t>
  </si>
  <si>
    <t>UBEYDULLAH IGANBERDIYEV</t>
  </si>
  <si>
    <t>AZAMAT SALICANOV</t>
  </si>
  <si>
    <t>DANYAR ABDULMUTTAROV</t>
  </si>
  <si>
    <t>SERDAR ANABAEV</t>
  </si>
  <si>
    <t>BAHADIR HAMIDOV</t>
  </si>
  <si>
    <t>HAMRALI KURBONOV</t>
  </si>
  <si>
    <t>KURBONOV AKMAL</t>
  </si>
  <si>
    <t>RAVSAN ISAKOV</t>
  </si>
  <si>
    <t>ABRORJON BAROTOV</t>
  </si>
  <si>
    <t>JAVLONBEK BOZOROV</t>
  </si>
  <si>
    <t>MUYIDINJON HURBOYEV</t>
  </si>
  <si>
    <t>UMIDJON MADRAIMOV</t>
  </si>
  <si>
    <t>AZIZBEK BAKIROV</t>
  </si>
  <si>
    <t>KAMOLIDIN ODILJONOV</t>
  </si>
  <si>
    <t>OBLOYOROV OLIMJON</t>
  </si>
  <si>
    <t>BOHODIROV MUHAMMADJON</t>
  </si>
  <si>
    <t>JURAEV AKMALON</t>
  </si>
  <si>
    <t>MAHMUDOV MUKKADDAM</t>
  </si>
  <si>
    <t>MAMAJONOV AKMALJON</t>
  </si>
  <si>
    <t>ABDULAZIZOV HUSNIDDIN</t>
  </si>
  <si>
    <t>NURIDDINOV ISROILHON</t>
  </si>
  <si>
    <t>SOTVOLDIYEV OKILBEK</t>
  </si>
  <si>
    <t>SOBIRBEKOV RUSTAMJON</t>
  </si>
  <si>
    <t>ALIJONOV MUNAMMADAYUB</t>
  </si>
  <si>
    <t>EYLUL SAATI</t>
  </si>
  <si>
    <t>YYP EYLUL</t>
  </si>
  <si>
    <t>JUMOBOYEV SAYDULLO</t>
  </si>
  <si>
    <t>ASKAROV SOHZODBEK</t>
  </si>
  <si>
    <t>078</t>
  </si>
  <si>
    <t>ZUHRIDDIN KADIROV</t>
  </si>
  <si>
    <t>AGUSTOS SAATI</t>
  </si>
  <si>
    <t>YYP AGUSTOS</t>
  </si>
  <si>
    <t>TEMMUZ SAATI</t>
  </si>
  <si>
    <t>YYP TEMMUZ</t>
  </si>
  <si>
    <t>EK SAAT ETAP 4</t>
  </si>
  <si>
    <t>EK SAAT ETAP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</si>
</sst>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0" fillId="2" borderId="0" xfId="0" applyFill="1"/>
    <xf numFmtId="0" fontId="6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17" xfId="0" applyNumberFormat="1" applyBorder="1" applyAlignment="1">
      <alignment horizontal="center" vertical="center"/>
    </xf>
    <xf numFmtId="44" fontId="0" fillId="0" borderId="18" xfId="0" applyNumberFormat="1" applyBorder="1" applyAlignment="1">
      <alignment horizontal="center" vertical="center"/>
    </xf>
    <xf numFmtId="44" fontId="0" fillId="0" borderId="19" xfId="0" applyNumberFormat="1" applyBorder="1" applyAlignment="1">
      <alignment horizontal="center" vertical="center"/>
    </xf>
    <xf numFmtId="44" fontId="0" fillId="0" borderId="0" xfId="0" applyNumberFormat="1"/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1" xfId="0" applyFont="1" applyBorder="1"/>
    <xf numFmtId="0" fontId="4" fillId="0" borderId="21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44" fontId="0" fillId="0" borderId="8" xfId="8" applyFont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44" fontId="0" fillId="3" borderId="7" xfId="1" applyFont="1" applyFill="1" applyBorder="1" applyAlignment="1">
      <alignment horizontal="center" vertical="center"/>
    </xf>
    <xf numFmtId="44" fontId="0" fillId="3" borderId="18" xfId="0" applyNumberForma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44" fontId="6" fillId="0" borderId="23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9">
    <cellStyle name="Normal" xfId="0" builtinId="0"/>
    <cellStyle name="ParaBirimi" xfId="8" builtinId="4"/>
    <cellStyle name="ParaBirimi 2" xfId="2" xr:uid="{1D2D00EE-0CB5-4488-97CC-3E9F467D4CDB}"/>
    <cellStyle name="ParaBirimi 2 2" xfId="4" xr:uid="{45671FBD-24AC-4C04-9E1D-83A68E1878C8}"/>
    <cellStyle name="ParaBirimi 3" xfId="3" xr:uid="{AC7C96B1-A824-4F02-95AC-DF5BA031A67A}"/>
    <cellStyle name="ParaBirimi 4" xfId="5" xr:uid="{7FA771BA-8677-4D11-93B7-AB4BAB853B68}"/>
    <cellStyle name="ParaBirimi 5" xfId="6" xr:uid="{702FE6E9-8539-4745-8894-9C8E4F41C8C2}"/>
    <cellStyle name="ParaBirimi 6" xfId="7" xr:uid="{43A8C71E-E258-4C1C-A55C-7ECB6E3BE17C}"/>
    <cellStyle name="ParaBirimi 7" xfId="1" xr:uid="{3C1386A8-7069-44E2-A293-FE01A6E6E3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"/>
  <sheetViews>
    <sheetView tabSelected="1" zoomScaleNormal="100" workbookViewId="0">
      <pane ySplit="2" topLeftCell="A3" activePane="bottomLeft" state="frozen"/>
      <selection pane="bottomLeft" activeCell="M13" sqref="M13"/>
    </sheetView>
  </sheetViews>
  <sheetFormatPr defaultRowHeight="14.4"/>
  <cols>
    <col min="1" max="1" width="3.21875" bestFit="1" customWidth="1"/>
    <col min="2" max="2" width="8.21875" bestFit="1" customWidth="1"/>
    <col min="3" max="3" width="27" bestFit="1" customWidth="1"/>
    <col min="4" max="4" width="8.88671875" bestFit="1" customWidth="1"/>
    <col min="5" max="5" width="9.109375" bestFit="1" customWidth="1"/>
    <col min="6" max="8" width="8.88671875" customWidth="1"/>
    <col min="9" max="9" width="7.109375" bestFit="1" customWidth="1"/>
    <col min="10" max="10" width="12.6640625" bestFit="1" customWidth="1"/>
    <col min="11" max="11" width="10.6640625" bestFit="1" customWidth="1"/>
    <col min="12" max="12" width="11.6640625" bestFit="1" customWidth="1"/>
    <col min="14" max="14" width="7.6640625" bestFit="1" customWidth="1"/>
    <col min="15" max="15" width="11.6640625" bestFit="1" customWidth="1"/>
    <col min="16" max="16" width="14.21875" bestFit="1" customWidth="1"/>
    <col min="17" max="17" width="7.5546875" bestFit="1" customWidth="1"/>
    <col min="18" max="18" width="18.21875" bestFit="1" customWidth="1"/>
    <col min="19" max="19" width="14.33203125" bestFit="1" customWidth="1"/>
  </cols>
  <sheetData>
    <row r="1" spans="1:18" ht="15" thickBot="1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3"/>
    </row>
    <row r="2" spans="1:18" ht="29.4" thickBot="1">
      <c r="A2" s="3" t="s">
        <v>1</v>
      </c>
      <c r="B2" s="5" t="s">
        <v>2</v>
      </c>
      <c r="C2" s="5" t="s">
        <v>3</v>
      </c>
      <c r="D2" s="49" t="s">
        <v>86</v>
      </c>
      <c r="E2" s="49" t="s">
        <v>84</v>
      </c>
      <c r="F2" s="49" t="s">
        <v>78</v>
      </c>
      <c r="G2" s="49" t="s">
        <v>88</v>
      </c>
      <c r="H2" s="49" t="s">
        <v>89</v>
      </c>
      <c r="I2" s="49" t="s">
        <v>4</v>
      </c>
      <c r="J2" s="50" t="s">
        <v>5</v>
      </c>
      <c r="K2" s="50" t="s">
        <v>87</v>
      </c>
      <c r="L2" s="50" t="s">
        <v>85</v>
      </c>
      <c r="M2" s="49" t="s">
        <v>79</v>
      </c>
      <c r="N2" s="49" t="s">
        <v>6</v>
      </c>
      <c r="O2" s="50" t="s">
        <v>7</v>
      </c>
      <c r="P2" s="49" t="s">
        <v>8</v>
      </c>
      <c r="Q2" s="49" t="s">
        <v>9</v>
      </c>
    </row>
    <row r="3" spans="1:18" ht="15" customHeight="1">
      <c r="A3" s="21">
        <v>1</v>
      </c>
      <c r="B3" s="19" t="s">
        <v>10</v>
      </c>
      <c r="C3" s="22" t="s">
        <v>11</v>
      </c>
      <c r="D3" s="29"/>
      <c r="E3" s="39"/>
      <c r="F3" s="1">
        <v>300</v>
      </c>
      <c r="G3" s="1"/>
      <c r="H3" s="1"/>
      <c r="I3" s="1">
        <v>200</v>
      </c>
      <c r="J3" s="10">
        <f>(D3+E3+F3+G3+H3)*I3</f>
        <v>60000</v>
      </c>
      <c r="K3" s="10"/>
      <c r="L3" s="10"/>
      <c r="M3" s="1">
        <v>25000</v>
      </c>
      <c r="N3" s="1"/>
      <c r="O3" s="10"/>
      <c r="P3" s="13">
        <f>J3-K3-L3-M3-N3-O3</f>
        <v>35000</v>
      </c>
      <c r="Q3" s="7"/>
    </row>
    <row r="4" spans="1:18" ht="15" customHeight="1">
      <c r="A4" s="6">
        <v>2</v>
      </c>
      <c r="B4" s="20" t="s">
        <v>12</v>
      </c>
      <c r="C4" s="23" t="s">
        <v>13</v>
      </c>
      <c r="D4" s="30"/>
      <c r="E4" s="35"/>
      <c r="F4" s="2">
        <v>325</v>
      </c>
      <c r="G4" s="2">
        <v>33</v>
      </c>
      <c r="H4" s="2">
        <v>24</v>
      </c>
      <c r="I4" s="2">
        <v>410</v>
      </c>
      <c r="J4" s="9">
        <f t="shared" ref="J4:J61" si="0">(D4+E4+F4+G4+H4)*I4</f>
        <v>156620</v>
      </c>
      <c r="K4" s="9"/>
      <c r="L4" s="9"/>
      <c r="M4" s="2">
        <v>25000</v>
      </c>
      <c r="N4" s="2"/>
      <c r="O4" s="9"/>
      <c r="P4" s="14">
        <f t="shared" ref="P4:P61" si="1">J4-K4-L4-M4-N4-O4</f>
        <v>131620</v>
      </c>
      <c r="Q4" s="8"/>
    </row>
    <row r="5" spans="1:18" ht="15" customHeight="1">
      <c r="A5" s="6">
        <v>3</v>
      </c>
      <c r="B5" s="20" t="s">
        <v>14</v>
      </c>
      <c r="C5" s="23" t="s">
        <v>15</v>
      </c>
      <c r="D5" s="30"/>
      <c r="E5" s="35"/>
      <c r="F5" s="2">
        <v>326</v>
      </c>
      <c r="G5" s="2">
        <v>47</v>
      </c>
      <c r="H5" s="2">
        <v>24</v>
      </c>
      <c r="I5" s="2">
        <v>410</v>
      </c>
      <c r="J5" s="9">
        <f t="shared" si="0"/>
        <v>162770</v>
      </c>
      <c r="K5" s="9"/>
      <c r="L5" s="9"/>
      <c r="M5" s="2">
        <v>25000</v>
      </c>
      <c r="N5" s="2"/>
      <c r="O5" s="9"/>
      <c r="P5" s="14">
        <f t="shared" si="1"/>
        <v>137770</v>
      </c>
      <c r="Q5" s="8"/>
    </row>
    <row r="6" spans="1:18" ht="15" customHeight="1">
      <c r="A6" s="6">
        <v>4</v>
      </c>
      <c r="B6" s="20" t="s">
        <v>16</v>
      </c>
      <c r="C6" s="23" t="s">
        <v>17</v>
      </c>
      <c r="D6" s="30"/>
      <c r="E6" s="35"/>
      <c r="F6" s="2">
        <v>295</v>
      </c>
      <c r="G6" s="2"/>
      <c r="H6" s="2"/>
      <c r="I6" s="2">
        <v>400</v>
      </c>
      <c r="J6" s="9">
        <f t="shared" si="0"/>
        <v>118000</v>
      </c>
      <c r="K6" s="9"/>
      <c r="L6" s="9"/>
      <c r="M6" s="2">
        <v>25000</v>
      </c>
      <c r="N6" s="2"/>
      <c r="O6" s="9"/>
      <c r="P6" s="14">
        <f t="shared" si="1"/>
        <v>93000</v>
      </c>
      <c r="Q6" s="8"/>
    </row>
    <row r="7" spans="1:18" ht="15" customHeight="1">
      <c r="A7" s="6">
        <v>5</v>
      </c>
      <c r="B7" s="20" t="s">
        <v>18</v>
      </c>
      <c r="C7" s="23" t="s">
        <v>19</v>
      </c>
      <c r="D7" s="30"/>
      <c r="E7" s="35"/>
      <c r="F7" s="2">
        <v>360</v>
      </c>
      <c r="G7" s="2"/>
      <c r="H7" s="2"/>
      <c r="I7" s="2">
        <v>340</v>
      </c>
      <c r="J7" s="9">
        <f t="shared" si="0"/>
        <v>122400</v>
      </c>
      <c r="K7" s="9"/>
      <c r="L7" s="9"/>
      <c r="M7" s="2">
        <v>25000</v>
      </c>
      <c r="N7" s="2"/>
      <c r="O7" s="9"/>
      <c r="P7" s="14">
        <f t="shared" si="1"/>
        <v>97400</v>
      </c>
      <c r="Q7" s="8"/>
    </row>
    <row r="8" spans="1:18" ht="15" customHeight="1">
      <c r="A8" s="6">
        <v>6</v>
      </c>
      <c r="B8" s="20" t="s">
        <v>20</v>
      </c>
      <c r="C8" s="23" t="s">
        <v>21</v>
      </c>
      <c r="D8" s="30"/>
      <c r="E8" s="35"/>
      <c r="F8" s="2">
        <v>82</v>
      </c>
      <c r="G8" s="2">
        <v>33</v>
      </c>
      <c r="H8" s="2">
        <v>24</v>
      </c>
      <c r="I8" s="2">
        <v>410</v>
      </c>
      <c r="J8" s="9">
        <f t="shared" si="0"/>
        <v>56990</v>
      </c>
      <c r="K8" s="9"/>
      <c r="L8" s="9"/>
      <c r="M8" s="2">
        <v>25000</v>
      </c>
      <c r="N8" s="2"/>
      <c r="O8" s="9"/>
      <c r="P8" s="14">
        <f t="shared" si="1"/>
        <v>31990</v>
      </c>
      <c r="Q8" s="8"/>
    </row>
    <row r="9" spans="1:18" ht="15" customHeight="1">
      <c r="A9" s="6">
        <v>7</v>
      </c>
      <c r="B9" s="20" t="s">
        <v>22</v>
      </c>
      <c r="C9" s="23" t="s">
        <v>23</v>
      </c>
      <c r="D9" s="30"/>
      <c r="E9" s="35"/>
      <c r="F9" s="2">
        <v>352</v>
      </c>
      <c r="G9" s="2">
        <v>50</v>
      </c>
      <c r="H9" s="2">
        <v>30</v>
      </c>
      <c r="I9" s="2">
        <v>450</v>
      </c>
      <c r="J9" s="9">
        <f t="shared" si="0"/>
        <v>194400</v>
      </c>
      <c r="K9" s="9"/>
      <c r="L9" s="9"/>
      <c r="M9" s="2">
        <v>12500</v>
      </c>
      <c r="N9" s="2"/>
      <c r="O9" s="9"/>
      <c r="P9" s="14">
        <f t="shared" si="1"/>
        <v>181900</v>
      </c>
      <c r="Q9" s="8"/>
    </row>
    <row r="10" spans="1:18" ht="15" customHeight="1">
      <c r="A10" s="6">
        <v>8</v>
      </c>
      <c r="B10" s="20" t="s">
        <v>24</v>
      </c>
      <c r="C10" s="23" t="s">
        <v>25</v>
      </c>
      <c r="D10" s="30"/>
      <c r="E10" s="35"/>
      <c r="F10" s="2">
        <v>299</v>
      </c>
      <c r="G10" s="2"/>
      <c r="H10" s="2"/>
      <c r="I10" s="2">
        <v>430</v>
      </c>
      <c r="J10" s="9">
        <f t="shared" si="0"/>
        <v>128570</v>
      </c>
      <c r="K10" s="9"/>
      <c r="L10" s="9"/>
      <c r="M10" s="2">
        <v>25000</v>
      </c>
      <c r="N10" s="2"/>
      <c r="O10" s="9">
        <v>3000</v>
      </c>
      <c r="P10" s="14">
        <f t="shared" si="1"/>
        <v>100570</v>
      </c>
      <c r="Q10" s="8"/>
      <c r="R10" s="4" t="s">
        <v>26</v>
      </c>
    </row>
    <row r="11" spans="1:18" ht="15" customHeight="1">
      <c r="A11" s="6">
        <v>9</v>
      </c>
      <c r="B11" s="20" t="s">
        <v>27</v>
      </c>
      <c r="C11" s="23" t="s">
        <v>28</v>
      </c>
      <c r="D11" s="30"/>
      <c r="E11" s="35"/>
      <c r="F11" s="2">
        <v>304</v>
      </c>
      <c r="G11" s="2"/>
      <c r="H11" s="2"/>
      <c r="I11" s="2">
        <v>380</v>
      </c>
      <c r="J11" s="9">
        <f t="shared" si="0"/>
        <v>115520</v>
      </c>
      <c r="K11" s="9"/>
      <c r="L11" s="9"/>
      <c r="M11" s="2">
        <v>25000</v>
      </c>
      <c r="N11" s="2"/>
      <c r="O11" s="9"/>
      <c r="P11" s="14">
        <f t="shared" si="1"/>
        <v>90520</v>
      </c>
      <c r="Q11" s="8"/>
    </row>
    <row r="12" spans="1:18" ht="15" customHeight="1">
      <c r="A12" s="6">
        <v>10</v>
      </c>
      <c r="B12" s="20" t="s">
        <v>29</v>
      </c>
      <c r="C12" s="23" t="s">
        <v>30</v>
      </c>
      <c r="D12" s="30"/>
      <c r="E12" s="35"/>
      <c r="F12" s="2">
        <v>314</v>
      </c>
      <c r="G12" s="2">
        <v>20</v>
      </c>
      <c r="H12" s="2">
        <v>30</v>
      </c>
      <c r="I12" s="2">
        <v>450</v>
      </c>
      <c r="J12" s="9">
        <f t="shared" si="0"/>
        <v>163800</v>
      </c>
      <c r="K12" s="9"/>
      <c r="L12" s="9"/>
      <c r="M12" s="2">
        <v>12500</v>
      </c>
      <c r="N12" s="2"/>
      <c r="O12" s="9"/>
      <c r="P12" s="14">
        <f t="shared" si="1"/>
        <v>151300</v>
      </c>
      <c r="Q12" s="8"/>
    </row>
    <row r="13" spans="1:18" ht="15" customHeight="1">
      <c r="A13" s="6">
        <v>11</v>
      </c>
      <c r="B13" s="20" t="s">
        <v>82</v>
      </c>
      <c r="C13" s="23" t="s">
        <v>83</v>
      </c>
      <c r="D13" s="30"/>
      <c r="E13" s="35"/>
      <c r="F13" s="2">
        <v>120</v>
      </c>
      <c r="G13" s="2"/>
      <c r="H13" s="2"/>
      <c r="I13" s="2">
        <v>340</v>
      </c>
      <c r="J13" s="9">
        <f t="shared" si="0"/>
        <v>40800</v>
      </c>
      <c r="K13" s="9"/>
      <c r="L13" s="9"/>
      <c r="M13" s="2">
        <v>7596</v>
      </c>
      <c r="N13" s="2">
        <v>20150</v>
      </c>
      <c r="O13" s="9"/>
      <c r="P13" s="14">
        <f t="shared" si="1"/>
        <v>13054</v>
      </c>
      <c r="Q13" s="8"/>
    </row>
    <row r="14" spans="1:18" ht="15" customHeight="1">
      <c r="A14" s="6">
        <v>12</v>
      </c>
      <c r="B14" s="20" t="s">
        <v>31</v>
      </c>
      <c r="C14" s="23" t="s">
        <v>32</v>
      </c>
      <c r="D14" s="30"/>
      <c r="E14" s="35"/>
      <c r="F14" s="2">
        <v>308</v>
      </c>
      <c r="G14" s="2"/>
      <c r="H14" s="2"/>
      <c r="I14" s="2">
        <v>390</v>
      </c>
      <c r="J14" s="9">
        <f t="shared" si="0"/>
        <v>120120</v>
      </c>
      <c r="K14" s="9"/>
      <c r="L14" s="9"/>
      <c r="M14" s="2">
        <v>25000</v>
      </c>
      <c r="N14" s="2"/>
      <c r="O14" s="9"/>
      <c r="P14" s="14">
        <f t="shared" si="1"/>
        <v>95120</v>
      </c>
      <c r="Q14" s="8"/>
    </row>
    <row r="15" spans="1:18" ht="15" customHeight="1">
      <c r="A15" s="6">
        <v>13</v>
      </c>
      <c r="B15" s="8">
        <v>114</v>
      </c>
      <c r="C15" s="23" t="s">
        <v>33</v>
      </c>
      <c r="D15" s="30"/>
      <c r="E15" s="35"/>
      <c r="F15" s="2">
        <v>318</v>
      </c>
      <c r="G15" s="2"/>
      <c r="H15" s="2"/>
      <c r="I15" s="2">
        <v>410</v>
      </c>
      <c r="J15" s="9">
        <f t="shared" si="0"/>
        <v>130380</v>
      </c>
      <c r="K15" s="9"/>
      <c r="L15" s="9"/>
      <c r="M15" s="2">
        <v>25000</v>
      </c>
      <c r="N15" s="2"/>
      <c r="O15" s="9"/>
      <c r="P15" s="14">
        <f t="shared" si="1"/>
        <v>105380</v>
      </c>
      <c r="Q15" s="8"/>
    </row>
    <row r="16" spans="1:18" ht="15" customHeight="1">
      <c r="A16" s="6">
        <v>14</v>
      </c>
      <c r="B16" s="8">
        <v>116</v>
      </c>
      <c r="C16" s="23" t="s">
        <v>34</v>
      </c>
      <c r="D16" s="30"/>
      <c r="E16" s="35"/>
      <c r="F16" s="2">
        <v>313</v>
      </c>
      <c r="G16" s="2">
        <v>20</v>
      </c>
      <c r="H16" s="2">
        <v>24</v>
      </c>
      <c r="I16" s="2">
        <v>400</v>
      </c>
      <c r="J16" s="9">
        <f t="shared" si="0"/>
        <v>142800</v>
      </c>
      <c r="K16" s="9"/>
      <c r="L16" s="9"/>
      <c r="M16" s="2">
        <v>25000</v>
      </c>
      <c r="N16" s="2"/>
      <c r="O16" s="9"/>
      <c r="P16" s="14">
        <f t="shared" si="1"/>
        <v>117800</v>
      </c>
      <c r="Q16" s="8"/>
    </row>
    <row r="17" spans="1:17" ht="15" customHeight="1">
      <c r="A17" s="6">
        <v>15</v>
      </c>
      <c r="B17" s="8">
        <v>118</v>
      </c>
      <c r="C17" s="23" t="s">
        <v>35</v>
      </c>
      <c r="D17" s="30"/>
      <c r="E17" s="35"/>
      <c r="F17" s="2">
        <v>336</v>
      </c>
      <c r="G17" s="2"/>
      <c r="H17" s="2"/>
      <c r="I17" s="2">
        <v>450</v>
      </c>
      <c r="J17" s="9">
        <f t="shared" si="0"/>
        <v>151200</v>
      </c>
      <c r="K17" s="9"/>
      <c r="L17" s="9"/>
      <c r="M17" s="2">
        <v>25000</v>
      </c>
      <c r="N17" s="2"/>
      <c r="O17" s="9"/>
      <c r="P17" s="14">
        <f t="shared" si="1"/>
        <v>126200</v>
      </c>
      <c r="Q17" s="8"/>
    </row>
    <row r="18" spans="1:17" ht="15" customHeight="1">
      <c r="A18" s="6">
        <v>16</v>
      </c>
      <c r="B18" s="8">
        <v>141</v>
      </c>
      <c r="C18" s="23" t="s">
        <v>36</v>
      </c>
      <c r="D18" s="30"/>
      <c r="E18" s="35"/>
      <c r="F18" s="2">
        <v>360</v>
      </c>
      <c r="G18" s="2"/>
      <c r="H18" s="2"/>
      <c r="I18" s="2">
        <v>340</v>
      </c>
      <c r="J18" s="9">
        <f t="shared" si="0"/>
        <v>122400</v>
      </c>
      <c r="K18" s="9"/>
      <c r="L18" s="9"/>
      <c r="M18" s="2">
        <v>25000</v>
      </c>
      <c r="N18" s="2"/>
      <c r="O18" s="9"/>
      <c r="P18" s="14">
        <f t="shared" si="1"/>
        <v>97400</v>
      </c>
      <c r="Q18" s="8"/>
    </row>
    <row r="19" spans="1:17" ht="15" customHeight="1">
      <c r="A19" s="6">
        <v>17</v>
      </c>
      <c r="B19" s="8">
        <v>160</v>
      </c>
      <c r="C19" s="23" t="s">
        <v>37</v>
      </c>
      <c r="D19" s="30"/>
      <c r="E19" s="35"/>
      <c r="F19" s="2">
        <v>202</v>
      </c>
      <c r="G19" s="2"/>
      <c r="H19" s="2"/>
      <c r="I19" s="2"/>
      <c r="J19" s="9">
        <f t="shared" si="0"/>
        <v>0</v>
      </c>
      <c r="K19" s="9"/>
      <c r="L19" s="9">
        <v>1266</v>
      </c>
      <c r="M19" s="2">
        <v>19000</v>
      </c>
      <c r="N19" s="2">
        <v>20200</v>
      </c>
      <c r="O19" s="9">
        <v>8500</v>
      </c>
      <c r="P19" s="14">
        <f t="shared" si="1"/>
        <v>-48966</v>
      </c>
      <c r="Q19" s="8"/>
    </row>
    <row r="20" spans="1:17" ht="15" customHeight="1">
      <c r="A20" s="6">
        <v>18</v>
      </c>
      <c r="B20" s="8">
        <v>172</v>
      </c>
      <c r="C20" s="24" t="s">
        <v>38</v>
      </c>
      <c r="D20" s="31"/>
      <c r="E20" s="36"/>
      <c r="F20" s="2">
        <v>287</v>
      </c>
      <c r="G20" s="2"/>
      <c r="H20" s="2"/>
      <c r="I20" s="2">
        <v>380</v>
      </c>
      <c r="J20" s="9">
        <f t="shared" si="0"/>
        <v>109060</v>
      </c>
      <c r="K20" s="9"/>
      <c r="L20" s="9"/>
      <c r="M20" s="2">
        <v>25000</v>
      </c>
      <c r="N20" s="2"/>
      <c r="O20" s="9"/>
      <c r="P20" s="14">
        <f t="shared" si="1"/>
        <v>84060</v>
      </c>
      <c r="Q20" s="8"/>
    </row>
    <row r="21" spans="1:17" ht="15" customHeight="1">
      <c r="A21" s="6">
        <v>19</v>
      </c>
      <c r="B21" s="8">
        <v>194</v>
      </c>
      <c r="C21" s="24" t="s">
        <v>39</v>
      </c>
      <c r="D21" s="31"/>
      <c r="E21" s="36"/>
      <c r="F21" s="2">
        <v>235</v>
      </c>
      <c r="G21" s="2"/>
      <c r="H21" s="2"/>
      <c r="I21" s="2"/>
      <c r="J21" s="9">
        <f t="shared" si="0"/>
        <v>0</v>
      </c>
      <c r="K21" s="9"/>
      <c r="L21" s="9">
        <v>1266</v>
      </c>
      <c r="M21" s="2">
        <v>19000</v>
      </c>
      <c r="N21" s="2">
        <v>21570</v>
      </c>
      <c r="O21" s="9">
        <v>15000</v>
      </c>
      <c r="P21" s="14">
        <f t="shared" si="1"/>
        <v>-56836</v>
      </c>
      <c r="Q21" s="8"/>
    </row>
    <row r="22" spans="1:17" ht="15" customHeight="1">
      <c r="A22" s="6">
        <v>20</v>
      </c>
      <c r="B22" s="20">
        <v>206</v>
      </c>
      <c r="C22" s="25" t="s">
        <v>40</v>
      </c>
      <c r="D22" s="32"/>
      <c r="E22" s="37"/>
      <c r="F22" s="2">
        <v>279</v>
      </c>
      <c r="G22" s="2"/>
      <c r="H22" s="2"/>
      <c r="I22" s="2">
        <v>410</v>
      </c>
      <c r="J22" s="9">
        <f t="shared" si="0"/>
        <v>114390</v>
      </c>
      <c r="K22" s="9"/>
      <c r="L22" s="9"/>
      <c r="M22" s="2">
        <v>25000</v>
      </c>
      <c r="N22" s="2"/>
      <c r="O22" s="9">
        <v>5220</v>
      </c>
      <c r="P22" s="14">
        <f t="shared" si="1"/>
        <v>84170</v>
      </c>
      <c r="Q22" s="8"/>
    </row>
    <row r="23" spans="1:17" ht="15" customHeight="1">
      <c r="A23" s="6">
        <v>21</v>
      </c>
      <c r="B23" s="20">
        <v>210</v>
      </c>
      <c r="C23" s="25" t="s">
        <v>41</v>
      </c>
      <c r="D23" s="32"/>
      <c r="E23" s="37"/>
      <c r="F23" s="2">
        <v>310</v>
      </c>
      <c r="G23" s="2"/>
      <c r="H23" s="2"/>
      <c r="I23" s="2">
        <v>380</v>
      </c>
      <c r="J23" s="9">
        <f t="shared" si="0"/>
        <v>117800</v>
      </c>
      <c r="K23" s="9"/>
      <c r="L23" s="9"/>
      <c r="M23" s="2">
        <v>25000</v>
      </c>
      <c r="N23" s="2"/>
      <c r="O23" s="9"/>
      <c r="P23" s="14">
        <f t="shared" si="1"/>
        <v>92800</v>
      </c>
      <c r="Q23" s="8"/>
    </row>
    <row r="24" spans="1:17" ht="15" customHeight="1">
      <c r="A24" s="6">
        <v>22</v>
      </c>
      <c r="B24" s="8">
        <v>219</v>
      </c>
      <c r="C24" s="23" t="s">
        <v>42</v>
      </c>
      <c r="D24" s="30"/>
      <c r="E24" s="35"/>
      <c r="F24" s="2">
        <v>324</v>
      </c>
      <c r="G24" s="2"/>
      <c r="H24" s="2"/>
      <c r="I24" s="2">
        <v>330</v>
      </c>
      <c r="J24" s="9">
        <f t="shared" si="0"/>
        <v>106920</v>
      </c>
      <c r="K24" s="9"/>
      <c r="L24" s="9"/>
      <c r="M24" s="2">
        <v>25000</v>
      </c>
      <c r="N24" s="2"/>
      <c r="O24" s="9"/>
      <c r="P24" s="14">
        <f t="shared" si="1"/>
        <v>81920</v>
      </c>
      <c r="Q24" s="8"/>
    </row>
    <row r="25" spans="1:17" ht="15" customHeight="1">
      <c r="A25" s="6">
        <v>23</v>
      </c>
      <c r="B25" s="8">
        <v>229</v>
      </c>
      <c r="C25" s="23" t="s">
        <v>43</v>
      </c>
      <c r="D25" s="30"/>
      <c r="E25" s="35"/>
      <c r="F25" s="2">
        <v>311</v>
      </c>
      <c r="G25" s="2">
        <v>33</v>
      </c>
      <c r="H25" s="2"/>
      <c r="I25" s="2">
        <v>350</v>
      </c>
      <c r="J25" s="9">
        <f t="shared" si="0"/>
        <v>120400</v>
      </c>
      <c r="K25" s="9"/>
      <c r="L25" s="9"/>
      <c r="M25" s="2">
        <v>25000</v>
      </c>
      <c r="N25" s="2"/>
      <c r="O25" s="9"/>
      <c r="P25" s="14">
        <f t="shared" si="1"/>
        <v>95400</v>
      </c>
      <c r="Q25" s="8"/>
    </row>
    <row r="26" spans="1:17" ht="15" customHeight="1">
      <c r="A26" s="6">
        <v>24</v>
      </c>
      <c r="B26" s="8">
        <v>241</v>
      </c>
      <c r="C26" s="24" t="s">
        <v>44</v>
      </c>
      <c r="D26" s="31"/>
      <c r="E26" s="36"/>
      <c r="F26" s="2">
        <v>319</v>
      </c>
      <c r="G26" s="2"/>
      <c r="H26" s="2"/>
      <c r="I26" s="2">
        <v>420</v>
      </c>
      <c r="J26" s="9">
        <f t="shared" si="0"/>
        <v>133980</v>
      </c>
      <c r="K26" s="9"/>
      <c r="L26" s="9"/>
      <c r="M26" s="2">
        <v>25000</v>
      </c>
      <c r="N26" s="2"/>
      <c r="O26" s="9"/>
      <c r="P26" s="14">
        <f t="shared" si="1"/>
        <v>108980</v>
      </c>
      <c r="Q26" s="8"/>
    </row>
    <row r="27" spans="1:17" ht="15" customHeight="1">
      <c r="A27" s="6">
        <v>25</v>
      </c>
      <c r="B27" s="8">
        <v>265</v>
      </c>
      <c r="C27" s="23" t="s">
        <v>45</v>
      </c>
      <c r="D27" s="30"/>
      <c r="E27" s="35"/>
      <c r="F27" s="2">
        <v>338</v>
      </c>
      <c r="G27" s="2"/>
      <c r="H27" s="2"/>
      <c r="I27" s="2">
        <v>460</v>
      </c>
      <c r="J27" s="9">
        <f t="shared" si="0"/>
        <v>155480</v>
      </c>
      <c r="K27" s="9"/>
      <c r="L27" s="9"/>
      <c r="M27" s="2"/>
      <c r="N27" s="2"/>
      <c r="O27" s="9">
        <v>5000</v>
      </c>
      <c r="P27" s="14">
        <f t="shared" si="1"/>
        <v>150480</v>
      </c>
      <c r="Q27" s="8"/>
    </row>
    <row r="28" spans="1:17" ht="15" customHeight="1">
      <c r="A28" s="6">
        <v>26</v>
      </c>
      <c r="B28" s="8">
        <v>313</v>
      </c>
      <c r="C28" s="23" t="s">
        <v>46</v>
      </c>
      <c r="D28" s="30"/>
      <c r="E28" s="35"/>
      <c r="F28" s="2">
        <v>360</v>
      </c>
      <c r="G28" s="2"/>
      <c r="H28" s="2"/>
      <c r="I28" s="2">
        <v>340</v>
      </c>
      <c r="J28" s="9">
        <f t="shared" si="0"/>
        <v>122400</v>
      </c>
      <c r="K28" s="9"/>
      <c r="L28" s="9"/>
      <c r="M28" s="2">
        <v>25000</v>
      </c>
      <c r="N28" s="2"/>
      <c r="O28" s="9"/>
      <c r="P28" s="14">
        <f t="shared" si="1"/>
        <v>97400</v>
      </c>
      <c r="Q28" s="8"/>
    </row>
    <row r="29" spans="1:17" ht="15" customHeight="1">
      <c r="A29" s="6">
        <v>27</v>
      </c>
      <c r="B29" s="8">
        <v>315</v>
      </c>
      <c r="C29" s="23" t="s">
        <v>47</v>
      </c>
      <c r="D29" s="30"/>
      <c r="E29" s="35"/>
      <c r="F29" s="2">
        <v>296</v>
      </c>
      <c r="G29" s="2"/>
      <c r="H29" s="2"/>
      <c r="I29" s="2">
        <v>390</v>
      </c>
      <c r="J29" s="9">
        <f t="shared" si="0"/>
        <v>115440</v>
      </c>
      <c r="K29" s="9"/>
      <c r="L29" s="9"/>
      <c r="M29" s="2">
        <v>25000</v>
      </c>
      <c r="N29" s="2"/>
      <c r="O29" s="9"/>
      <c r="P29" s="14">
        <f t="shared" si="1"/>
        <v>90440</v>
      </c>
      <c r="Q29" s="8"/>
    </row>
    <row r="30" spans="1:17" ht="15" customHeight="1">
      <c r="A30" s="6">
        <v>28</v>
      </c>
      <c r="B30" s="8">
        <v>337</v>
      </c>
      <c r="C30" s="23" t="s">
        <v>48</v>
      </c>
      <c r="D30" s="30"/>
      <c r="E30" s="35"/>
      <c r="F30" s="2">
        <v>258</v>
      </c>
      <c r="G30" s="2"/>
      <c r="H30" s="2"/>
      <c r="I30" s="2">
        <v>380</v>
      </c>
      <c r="J30" s="9">
        <f t="shared" si="0"/>
        <v>98040</v>
      </c>
      <c r="K30" s="9"/>
      <c r="L30" s="9"/>
      <c r="M30" s="2">
        <v>25000</v>
      </c>
      <c r="N30" s="2"/>
      <c r="O30" s="9"/>
      <c r="P30" s="14">
        <f t="shared" si="1"/>
        <v>73040</v>
      </c>
      <c r="Q30" s="8"/>
    </row>
    <row r="31" spans="1:17" ht="15" customHeight="1">
      <c r="A31" s="6">
        <v>29</v>
      </c>
      <c r="B31" s="8">
        <v>342</v>
      </c>
      <c r="C31" s="23" t="s">
        <v>49</v>
      </c>
      <c r="D31" s="30"/>
      <c r="E31" s="35"/>
      <c r="F31" s="28">
        <v>340</v>
      </c>
      <c r="G31" s="2">
        <v>47</v>
      </c>
      <c r="H31" s="2">
        <v>24</v>
      </c>
      <c r="I31" s="2">
        <v>360</v>
      </c>
      <c r="J31" s="9">
        <f t="shared" si="0"/>
        <v>147960</v>
      </c>
      <c r="K31" s="9"/>
      <c r="L31" s="9"/>
      <c r="M31" s="2">
        <v>25000</v>
      </c>
      <c r="N31" s="2"/>
      <c r="O31" s="9"/>
      <c r="P31" s="14">
        <f t="shared" si="1"/>
        <v>122960</v>
      </c>
      <c r="Q31" s="8"/>
    </row>
    <row r="32" spans="1:17" ht="15" customHeight="1">
      <c r="A32" s="6">
        <v>30</v>
      </c>
      <c r="B32" s="8">
        <v>344</v>
      </c>
      <c r="C32" s="23" t="s">
        <v>50</v>
      </c>
      <c r="D32" s="30"/>
      <c r="E32" s="35"/>
      <c r="F32" s="28">
        <v>326</v>
      </c>
      <c r="G32" s="2">
        <v>33</v>
      </c>
      <c r="H32" s="2">
        <v>24</v>
      </c>
      <c r="I32" s="2">
        <v>370</v>
      </c>
      <c r="J32" s="9">
        <f t="shared" si="0"/>
        <v>141710</v>
      </c>
      <c r="K32" s="9"/>
      <c r="L32" s="9"/>
      <c r="M32" s="2">
        <v>25000</v>
      </c>
      <c r="N32" s="2"/>
      <c r="O32" s="9"/>
      <c r="P32" s="14">
        <f t="shared" si="1"/>
        <v>116710</v>
      </c>
      <c r="Q32" s="8"/>
    </row>
    <row r="33" spans="1:17" ht="15" customHeight="1">
      <c r="A33" s="6">
        <v>31</v>
      </c>
      <c r="B33" s="8">
        <v>345</v>
      </c>
      <c r="C33" s="23" t="s">
        <v>51</v>
      </c>
      <c r="D33" s="30"/>
      <c r="E33" s="35"/>
      <c r="F33" s="28">
        <v>320</v>
      </c>
      <c r="G33" s="2">
        <v>20</v>
      </c>
      <c r="H33" s="2">
        <v>24</v>
      </c>
      <c r="I33" s="2">
        <v>370</v>
      </c>
      <c r="J33" s="9">
        <f t="shared" si="0"/>
        <v>134680</v>
      </c>
      <c r="K33" s="9"/>
      <c r="L33" s="9"/>
      <c r="M33" s="2">
        <v>25000</v>
      </c>
      <c r="N33" s="2"/>
      <c r="O33" s="9"/>
      <c r="P33" s="14">
        <f t="shared" si="1"/>
        <v>109680</v>
      </c>
      <c r="Q33" s="8"/>
    </row>
    <row r="34" spans="1:17" ht="15" customHeight="1">
      <c r="A34" s="6">
        <v>32</v>
      </c>
      <c r="B34" s="8">
        <v>346</v>
      </c>
      <c r="C34" s="23" t="s">
        <v>52</v>
      </c>
      <c r="D34" s="30"/>
      <c r="E34" s="35"/>
      <c r="F34" s="28">
        <v>300</v>
      </c>
      <c r="G34" s="2">
        <v>20</v>
      </c>
      <c r="H34" s="2">
        <v>24</v>
      </c>
      <c r="I34" s="2">
        <v>380</v>
      </c>
      <c r="J34" s="9">
        <f t="shared" si="0"/>
        <v>130720</v>
      </c>
      <c r="K34" s="9"/>
      <c r="L34" s="9"/>
      <c r="M34" s="2">
        <v>25000</v>
      </c>
      <c r="N34" s="2"/>
      <c r="O34" s="9"/>
      <c r="P34" s="14">
        <f t="shared" si="1"/>
        <v>105720</v>
      </c>
      <c r="Q34" s="8"/>
    </row>
    <row r="35" spans="1:17" ht="15" customHeight="1">
      <c r="A35" s="6">
        <v>33</v>
      </c>
      <c r="B35" s="8">
        <v>347</v>
      </c>
      <c r="C35" s="23" t="s">
        <v>53</v>
      </c>
      <c r="D35" s="30"/>
      <c r="E35" s="35"/>
      <c r="F35" s="28">
        <v>353</v>
      </c>
      <c r="G35" s="2">
        <v>33</v>
      </c>
      <c r="H35" s="2">
        <v>24</v>
      </c>
      <c r="I35" s="2">
        <v>380</v>
      </c>
      <c r="J35" s="9">
        <f t="shared" si="0"/>
        <v>155800</v>
      </c>
      <c r="K35" s="9"/>
      <c r="L35" s="9"/>
      <c r="M35" s="2">
        <v>25000</v>
      </c>
      <c r="N35" s="2"/>
      <c r="O35" s="9"/>
      <c r="P35" s="14">
        <f t="shared" si="1"/>
        <v>130800</v>
      </c>
      <c r="Q35" s="8"/>
    </row>
    <row r="36" spans="1:17" ht="15" customHeight="1">
      <c r="A36" s="6">
        <v>34</v>
      </c>
      <c r="B36" s="8">
        <v>352</v>
      </c>
      <c r="C36" s="23" t="s">
        <v>54</v>
      </c>
      <c r="D36" s="30"/>
      <c r="E36" s="35"/>
      <c r="F36" s="2">
        <v>310</v>
      </c>
      <c r="G36" s="2">
        <v>20</v>
      </c>
      <c r="H36" s="2"/>
      <c r="I36" s="2">
        <v>450</v>
      </c>
      <c r="J36" s="9">
        <f t="shared" si="0"/>
        <v>148500</v>
      </c>
      <c r="K36" s="9"/>
      <c r="L36" s="9"/>
      <c r="M36" s="2">
        <v>25000</v>
      </c>
      <c r="N36" s="2"/>
      <c r="O36" s="9"/>
      <c r="P36" s="14">
        <f t="shared" si="1"/>
        <v>123500</v>
      </c>
      <c r="Q36" s="8"/>
    </row>
    <row r="37" spans="1:17" ht="15" customHeight="1">
      <c r="A37" s="6">
        <v>35</v>
      </c>
      <c r="B37" s="8">
        <v>354</v>
      </c>
      <c r="C37" s="23" t="s">
        <v>55</v>
      </c>
      <c r="D37" s="30"/>
      <c r="E37" s="35"/>
      <c r="F37" s="2">
        <v>348</v>
      </c>
      <c r="G37" s="2">
        <v>33</v>
      </c>
      <c r="H37" s="2"/>
      <c r="I37" s="2">
        <v>400</v>
      </c>
      <c r="J37" s="9">
        <f t="shared" si="0"/>
        <v>152400</v>
      </c>
      <c r="K37" s="9"/>
      <c r="L37" s="9"/>
      <c r="M37" s="2">
        <v>25000</v>
      </c>
      <c r="N37" s="2"/>
      <c r="O37" s="9"/>
      <c r="P37" s="14">
        <f t="shared" si="1"/>
        <v>127400</v>
      </c>
      <c r="Q37" s="8"/>
    </row>
    <row r="38" spans="1:17" ht="15" customHeight="1">
      <c r="A38" s="6">
        <v>36</v>
      </c>
      <c r="B38" s="8">
        <v>356</v>
      </c>
      <c r="C38" s="23" t="s">
        <v>56</v>
      </c>
      <c r="D38" s="30"/>
      <c r="E38" s="35"/>
      <c r="F38" s="2">
        <v>313</v>
      </c>
      <c r="G38" s="2">
        <v>20</v>
      </c>
      <c r="H38" s="2"/>
      <c r="I38" s="2">
        <v>350</v>
      </c>
      <c r="J38" s="9">
        <f t="shared" si="0"/>
        <v>116550</v>
      </c>
      <c r="K38" s="9"/>
      <c r="L38" s="9"/>
      <c r="M38" s="2">
        <v>25000</v>
      </c>
      <c r="N38" s="2"/>
      <c r="O38" s="9"/>
      <c r="P38" s="14">
        <f t="shared" si="1"/>
        <v>91550</v>
      </c>
      <c r="Q38" s="8"/>
    </row>
    <row r="39" spans="1:17" ht="15" customHeight="1">
      <c r="A39" s="6">
        <v>37</v>
      </c>
      <c r="B39" s="8">
        <v>357</v>
      </c>
      <c r="C39" s="23" t="s">
        <v>57</v>
      </c>
      <c r="D39" s="30"/>
      <c r="E39" s="35"/>
      <c r="F39" s="2">
        <v>322</v>
      </c>
      <c r="G39" s="2">
        <v>20</v>
      </c>
      <c r="H39" s="2"/>
      <c r="I39" s="2">
        <v>350</v>
      </c>
      <c r="J39" s="9">
        <f t="shared" si="0"/>
        <v>119700</v>
      </c>
      <c r="K39" s="9"/>
      <c r="L39" s="9"/>
      <c r="M39" s="2">
        <v>25000</v>
      </c>
      <c r="N39" s="2"/>
      <c r="O39" s="9"/>
      <c r="P39" s="14">
        <f t="shared" si="1"/>
        <v>94700</v>
      </c>
      <c r="Q39" s="8"/>
    </row>
    <row r="40" spans="1:17" ht="15" customHeight="1">
      <c r="A40" s="6">
        <v>38</v>
      </c>
      <c r="B40" s="8">
        <v>359</v>
      </c>
      <c r="C40" s="23" t="s">
        <v>58</v>
      </c>
      <c r="D40" s="30"/>
      <c r="E40" s="35"/>
      <c r="F40" s="2">
        <v>269</v>
      </c>
      <c r="G40" s="2"/>
      <c r="H40" s="2"/>
      <c r="I40" s="2">
        <v>380</v>
      </c>
      <c r="J40" s="9">
        <f t="shared" si="0"/>
        <v>102220</v>
      </c>
      <c r="K40" s="9"/>
      <c r="L40" s="9"/>
      <c r="M40" s="2">
        <v>25000</v>
      </c>
      <c r="N40" s="2"/>
      <c r="O40" s="9">
        <v>5620</v>
      </c>
      <c r="P40" s="14">
        <f t="shared" si="1"/>
        <v>71600</v>
      </c>
      <c r="Q40" s="8"/>
    </row>
    <row r="41" spans="1:17" ht="15" customHeight="1">
      <c r="A41" s="6">
        <v>39</v>
      </c>
      <c r="B41" s="8">
        <v>367</v>
      </c>
      <c r="C41" s="23" t="s">
        <v>59</v>
      </c>
      <c r="D41" s="30"/>
      <c r="E41" s="35"/>
      <c r="F41" s="2">
        <v>319</v>
      </c>
      <c r="G41" s="2"/>
      <c r="H41" s="2"/>
      <c r="I41" s="2">
        <v>380</v>
      </c>
      <c r="J41" s="9">
        <f t="shared" si="0"/>
        <v>121220</v>
      </c>
      <c r="K41" s="9"/>
      <c r="L41" s="9"/>
      <c r="M41" s="2">
        <v>25000</v>
      </c>
      <c r="N41" s="2"/>
      <c r="O41" s="9"/>
      <c r="P41" s="14">
        <f t="shared" si="1"/>
        <v>96220</v>
      </c>
      <c r="Q41" s="8"/>
    </row>
    <row r="42" spans="1:17" ht="15" customHeight="1">
      <c r="A42" s="6">
        <v>40</v>
      </c>
      <c r="B42" s="8">
        <v>368</v>
      </c>
      <c r="C42" s="23" t="s">
        <v>60</v>
      </c>
      <c r="D42" s="30"/>
      <c r="E42" s="35"/>
      <c r="F42" s="2">
        <v>308</v>
      </c>
      <c r="G42" s="2">
        <v>47</v>
      </c>
      <c r="H42" s="2"/>
      <c r="I42" s="2">
        <v>390</v>
      </c>
      <c r="J42" s="9">
        <f t="shared" si="0"/>
        <v>138450</v>
      </c>
      <c r="K42" s="9"/>
      <c r="L42" s="9"/>
      <c r="M42" s="2">
        <v>25000</v>
      </c>
      <c r="N42" s="2"/>
      <c r="O42" s="9"/>
      <c r="P42" s="14">
        <f t="shared" si="1"/>
        <v>113450</v>
      </c>
      <c r="Q42" s="8"/>
    </row>
    <row r="43" spans="1:17" ht="15" customHeight="1">
      <c r="A43" s="6">
        <v>41</v>
      </c>
      <c r="B43" s="8">
        <v>372</v>
      </c>
      <c r="C43" s="23" t="s">
        <v>61</v>
      </c>
      <c r="D43" s="30"/>
      <c r="E43" s="35"/>
      <c r="F43" s="2">
        <v>295</v>
      </c>
      <c r="G43" s="2"/>
      <c r="H43" s="2"/>
      <c r="I43" s="2">
        <v>350</v>
      </c>
      <c r="J43" s="9">
        <f t="shared" si="0"/>
        <v>103250</v>
      </c>
      <c r="K43" s="9"/>
      <c r="L43" s="9"/>
      <c r="M43" s="2">
        <v>25000</v>
      </c>
      <c r="N43" s="2"/>
      <c r="O43" s="9"/>
      <c r="P43" s="14">
        <f t="shared" si="1"/>
        <v>78250</v>
      </c>
      <c r="Q43" s="8"/>
    </row>
    <row r="44" spans="1:17" ht="15" customHeight="1">
      <c r="A44" s="6">
        <v>42</v>
      </c>
      <c r="B44" s="8">
        <v>373</v>
      </c>
      <c r="C44" s="23" t="s">
        <v>62</v>
      </c>
      <c r="D44" s="30"/>
      <c r="E44" s="35"/>
      <c r="F44" s="2">
        <v>296</v>
      </c>
      <c r="G44" s="2"/>
      <c r="H44" s="2"/>
      <c r="I44" s="2">
        <v>410</v>
      </c>
      <c r="J44" s="9">
        <f t="shared" si="0"/>
        <v>121360</v>
      </c>
      <c r="K44" s="9"/>
      <c r="L44" s="9"/>
      <c r="M44" s="2">
        <v>25000</v>
      </c>
      <c r="N44" s="2"/>
      <c r="O44" s="9"/>
      <c r="P44" s="14">
        <f t="shared" si="1"/>
        <v>96360</v>
      </c>
      <c r="Q44" s="8"/>
    </row>
    <row r="45" spans="1:17" ht="15" customHeight="1">
      <c r="A45" s="6">
        <v>43</v>
      </c>
      <c r="B45" s="8">
        <v>381</v>
      </c>
      <c r="C45" s="23" t="s">
        <v>63</v>
      </c>
      <c r="D45" s="30"/>
      <c r="E45" s="35"/>
      <c r="F45" s="2">
        <v>315</v>
      </c>
      <c r="G45" s="2"/>
      <c r="H45" s="2"/>
      <c r="I45" s="2">
        <v>400</v>
      </c>
      <c r="J45" s="9">
        <f t="shared" si="0"/>
        <v>126000</v>
      </c>
      <c r="K45" s="9"/>
      <c r="L45" s="9"/>
      <c r="M45" s="2">
        <v>25000</v>
      </c>
      <c r="N45" s="2"/>
      <c r="O45" s="9"/>
      <c r="P45" s="14">
        <f t="shared" si="1"/>
        <v>101000</v>
      </c>
      <c r="Q45" s="8"/>
    </row>
    <row r="46" spans="1:17" ht="15" customHeight="1">
      <c r="A46" s="6">
        <v>44</v>
      </c>
      <c r="B46" s="8">
        <v>382</v>
      </c>
      <c r="C46" s="23" t="s">
        <v>64</v>
      </c>
      <c r="D46" s="30"/>
      <c r="E46" s="35"/>
      <c r="F46" s="2">
        <v>348</v>
      </c>
      <c r="G46" s="2">
        <v>33</v>
      </c>
      <c r="H46" s="2"/>
      <c r="I46" s="2">
        <v>400</v>
      </c>
      <c r="J46" s="9">
        <f t="shared" si="0"/>
        <v>152400</v>
      </c>
      <c r="K46" s="9"/>
      <c r="L46" s="9"/>
      <c r="M46" s="2">
        <v>25000</v>
      </c>
      <c r="N46" s="2"/>
      <c r="O46" s="9"/>
      <c r="P46" s="14">
        <f t="shared" si="1"/>
        <v>127400</v>
      </c>
      <c r="Q46" s="8"/>
    </row>
    <row r="47" spans="1:17" ht="15" customHeight="1">
      <c r="A47" s="6">
        <v>45</v>
      </c>
      <c r="B47" s="8">
        <v>383</v>
      </c>
      <c r="C47" s="23" t="s">
        <v>65</v>
      </c>
      <c r="D47" s="30"/>
      <c r="E47" s="35"/>
      <c r="F47" s="2">
        <v>327</v>
      </c>
      <c r="G47" s="2"/>
      <c r="H47" s="2"/>
      <c r="I47" s="2">
        <v>410</v>
      </c>
      <c r="J47" s="9">
        <f t="shared" si="0"/>
        <v>134070</v>
      </c>
      <c r="K47" s="9"/>
      <c r="L47" s="9"/>
      <c r="M47" s="2">
        <v>25000</v>
      </c>
      <c r="N47" s="2"/>
      <c r="O47" s="9"/>
      <c r="P47" s="14">
        <f t="shared" si="1"/>
        <v>109070</v>
      </c>
      <c r="Q47" s="8"/>
    </row>
    <row r="48" spans="1:17" ht="15" customHeight="1">
      <c r="A48" s="6">
        <v>46</v>
      </c>
      <c r="B48" s="8">
        <v>384</v>
      </c>
      <c r="C48" s="23" t="s">
        <v>66</v>
      </c>
      <c r="D48" s="30"/>
      <c r="E48" s="35"/>
      <c r="F48" s="2">
        <v>296</v>
      </c>
      <c r="G48" s="2"/>
      <c r="H48" s="2"/>
      <c r="I48" s="2">
        <v>450</v>
      </c>
      <c r="J48" s="9">
        <f t="shared" si="0"/>
        <v>133200</v>
      </c>
      <c r="K48" s="9"/>
      <c r="L48" s="9"/>
      <c r="M48" s="2">
        <v>25000</v>
      </c>
      <c r="N48" s="2"/>
      <c r="O48" s="9"/>
      <c r="P48" s="14">
        <f t="shared" si="1"/>
        <v>108200</v>
      </c>
      <c r="Q48" s="8"/>
    </row>
    <row r="49" spans="1:17" ht="15" customHeight="1">
      <c r="A49" s="6">
        <v>47</v>
      </c>
      <c r="B49" s="8">
        <v>385</v>
      </c>
      <c r="C49" s="23" t="s">
        <v>67</v>
      </c>
      <c r="D49" s="30"/>
      <c r="E49" s="35"/>
      <c r="F49" s="2">
        <v>298</v>
      </c>
      <c r="G49" s="2"/>
      <c r="H49" s="2"/>
      <c r="I49" s="2">
        <v>430</v>
      </c>
      <c r="J49" s="9">
        <f t="shared" si="0"/>
        <v>128140</v>
      </c>
      <c r="K49" s="9"/>
      <c r="L49" s="9"/>
      <c r="M49" s="2">
        <v>25000</v>
      </c>
      <c r="N49" s="2"/>
      <c r="O49" s="9"/>
      <c r="P49" s="14">
        <f t="shared" si="1"/>
        <v>103140</v>
      </c>
      <c r="Q49" s="8"/>
    </row>
    <row r="50" spans="1:17" ht="15" customHeight="1">
      <c r="A50" s="6">
        <v>48</v>
      </c>
      <c r="B50" s="8">
        <v>388</v>
      </c>
      <c r="C50" s="25" t="s">
        <v>68</v>
      </c>
      <c r="D50" s="32"/>
      <c r="E50" s="37"/>
      <c r="F50" s="2">
        <v>275</v>
      </c>
      <c r="G50" s="2"/>
      <c r="H50" s="2"/>
      <c r="I50" s="2">
        <v>370</v>
      </c>
      <c r="J50" s="9">
        <f t="shared" si="0"/>
        <v>101750</v>
      </c>
      <c r="K50" s="9"/>
      <c r="L50" s="9"/>
      <c r="M50" s="2">
        <v>25000</v>
      </c>
      <c r="N50" s="2"/>
      <c r="O50" s="9"/>
      <c r="P50" s="14">
        <f t="shared" si="1"/>
        <v>76750</v>
      </c>
      <c r="Q50" s="8"/>
    </row>
    <row r="51" spans="1:17" ht="15" customHeight="1">
      <c r="A51" s="6">
        <v>49</v>
      </c>
      <c r="B51" s="8">
        <v>389</v>
      </c>
      <c r="C51" s="25" t="s">
        <v>69</v>
      </c>
      <c r="D51" s="32"/>
      <c r="E51" s="37"/>
      <c r="F51" s="2">
        <v>313</v>
      </c>
      <c r="G51" s="2"/>
      <c r="H51" s="2"/>
      <c r="I51" s="2">
        <v>370</v>
      </c>
      <c r="J51" s="9">
        <f t="shared" si="0"/>
        <v>115810</v>
      </c>
      <c r="K51" s="9"/>
      <c r="L51" s="9"/>
      <c r="M51" s="2">
        <v>25000</v>
      </c>
      <c r="N51" s="2"/>
      <c r="O51" s="9"/>
      <c r="P51" s="14">
        <f t="shared" si="1"/>
        <v>90810</v>
      </c>
      <c r="Q51" s="8"/>
    </row>
    <row r="52" spans="1:17" ht="15" customHeight="1">
      <c r="A52" s="6">
        <v>50</v>
      </c>
      <c r="B52" s="8">
        <v>390</v>
      </c>
      <c r="C52" s="25" t="s">
        <v>70</v>
      </c>
      <c r="D52" s="32"/>
      <c r="E52" s="37"/>
      <c r="F52" s="2">
        <v>345</v>
      </c>
      <c r="G52" s="2">
        <v>33</v>
      </c>
      <c r="H52" s="2"/>
      <c r="I52" s="2">
        <v>410</v>
      </c>
      <c r="J52" s="9">
        <f t="shared" si="0"/>
        <v>154980</v>
      </c>
      <c r="K52" s="9"/>
      <c r="L52" s="9"/>
      <c r="M52" s="2">
        <v>25000</v>
      </c>
      <c r="N52" s="2"/>
      <c r="O52" s="9"/>
      <c r="P52" s="14">
        <f t="shared" si="1"/>
        <v>129980</v>
      </c>
      <c r="Q52" s="8"/>
    </row>
    <row r="53" spans="1:17" ht="15" customHeight="1">
      <c r="A53" s="6">
        <v>51</v>
      </c>
      <c r="B53" s="8">
        <v>391</v>
      </c>
      <c r="C53" s="25" t="s">
        <v>71</v>
      </c>
      <c r="D53" s="32"/>
      <c r="E53" s="37"/>
      <c r="F53" s="2">
        <v>307</v>
      </c>
      <c r="G53" s="2"/>
      <c r="H53" s="2"/>
      <c r="I53" s="2">
        <v>350</v>
      </c>
      <c r="J53" s="9">
        <f t="shared" si="0"/>
        <v>107450</v>
      </c>
      <c r="K53" s="9"/>
      <c r="L53" s="9"/>
      <c r="M53" s="2">
        <v>25000</v>
      </c>
      <c r="N53" s="2"/>
      <c r="O53" s="9">
        <v>900</v>
      </c>
      <c r="P53" s="14">
        <f t="shared" si="1"/>
        <v>81550</v>
      </c>
      <c r="Q53" s="8"/>
    </row>
    <row r="54" spans="1:17" ht="15" customHeight="1">
      <c r="A54" s="6">
        <v>52</v>
      </c>
      <c r="B54" s="8">
        <v>392</v>
      </c>
      <c r="C54" s="26" t="s">
        <v>72</v>
      </c>
      <c r="D54" s="33"/>
      <c r="E54" s="38"/>
      <c r="F54" s="2">
        <v>280</v>
      </c>
      <c r="G54" s="2"/>
      <c r="H54" s="2"/>
      <c r="I54" s="2">
        <v>330</v>
      </c>
      <c r="J54" s="9">
        <f t="shared" si="0"/>
        <v>92400</v>
      </c>
      <c r="K54" s="9"/>
      <c r="L54" s="9"/>
      <c r="M54" s="2">
        <v>25000</v>
      </c>
      <c r="N54" s="2"/>
      <c r="O54" s="9"/>
      <c r="P54" s="14">
        <f t="shared" si="1"/>
        <v>67400</v>
      </c>
      <c r="Q54" s="8"/>
    </row>
    <row r="55" spans="1:17" ht="15" customHeight="1">
      <c r="A55" s="6">
        <v>53</v>
      </c>
      <c r="B55" s="42">
        <v>396</v>
      </c>
      <c r="C55" s="43" t="s">
        <v>73</v>
      </c>
      <c r="D55" s="44">
        <v>72</v>
      </c>
      <c r="E55" s="45">
        <v>266</v>
      </c>
      <c r="F55" s="46">
        <v>310</v>
      </c>
      <c r="G55" s="46"/>
      <c r="H55" s="46"/>
      <c r="I55" s="46">
        <v>330</v>
      </c>
      <c r="J55" s="47">
        <f t="shared" si="0"/>
        <v>213840</v>
      </c>
      <c r="K55" s="47">
        <v>6330</v>
      </c>
      <c r="L55" s="47">
        <v>19000</v>
      </c>
      <c r="M55" s="46">
        <v>25000</v>
      </c>
      <c r="N55" s="46">
        <v>23950</v>
      </c>
      <c r="O55" s="47">
        <v>62780</v>
      </c>
      <c r="P55" s="48">
        <f t="shared" si="1"/>
        <v>76780</v>
      </c>
      <c r="Q55" s="42"/>
    </row>
    <row r="56" spans="1:17" ht="15" customHeight="1">
      <c r="A56" s="6">
        <v>54</v>
      </c>
      <c r="B56" s="42">
        <v>397</v>
      </c>
      <c r="C56" s="43" t="s">
        <v>74</v>
      </c>
      <c r="D56" s="44">
        <v>64</v>
      </c>
      <c r="E56" s="45">
        <v>250</v>
      </c>
      <c r="F56" s="46">
        <v>273</v>
      </c>
      <c r="G56" s="46"/>
      <c r="H56" s="46"/>
      <c r="I56" s="46">
        <v>330</v>
      </c>
      <c r="J56" s="47">
        <f t="shared" si="0"/>
        <v>193710</v>
      </c>
      <c r="K56" s="47">
        <v>6330</v>
      </c>
      <c r="L56" s="47">
        <v>19000</v>
      </c>
      <c r="M56" s="46">
        <v>25000</v>
      </c>
      <c r="N56" s="46">
        <v>27750</v>
      </c>
      <c r="O56" s="47">
        <v>55500</v>
      </c>
      <c r="P56" s="48">
        <f t="shared" si="1"/>
        <v>60130</v>
      </c>
      <c r="Q56" s="42"/>
    </row>
    <row r="57" spans="1:17" ht="15" customHeight="1">
      <c r="A57" s="6">
        <v>55</v>
      </c>
      <c r="B57" s="8">
        <v>400</v>
      </c>
      <c r="C57" s="25" t="s">
        <v>75</v>
      </c>
      <c r="D57" s="32"/>
      <c r="E57" s="37"/>
      <c r="F57" s="2">
        <v>211</v>
      </c>
      <c r="G57" s="2"/>
      <c r="H57" s="2"/>
      <c r="I57" s="2">
        <v>330</v>
      </c>
      <c r="J57" s="9">
        <f t="shared" si="0"/>
        <v>69630</v>
      </c>
      <c r="K57" s="9"/>
      <c r="L57" s="9">
        <v>1266</v>
      </c>
      <c r="M57" s="2">
        <v>19000</v>
      </c>
      <c r="N57" s="2">
        <v>20150</v>
      </c>
      <c r="O57" s="9">
        <v>17500</v>
      </c>
      <c r="P57" s="14">
        <f t="shared" si="1"/>
        <v>11714</v>
      </c>
      <c r="Q57" s="8"/>
    </row>
    <row r="58" spans="1:17" ht="15" customHeight="1">
      <c r="A58" s="6">
        <v>56</v>
      </c>
      <c r="B58" s="8">
        <v>401</v>
      </c>
      <c r="C58" s="25" t="s">
        <v>76</v>
      </c>
      <c r="D58" s="32"/>
      <c r="E58" s="37"/>
      <c r="F58" s="2">
        <v>220</v>
      </c>
      <c r="G58" s="2"/>
      <c r="H58" s="2"/>
      <c r="I58" s="2">
        <v>330</v>
      </c>
      <c r="J58" s="9">
        <f t="shared" si="0"/>
        <v>72600</v>
      </c>
      <c r="K58" s="9"/>
      <c r="L58" s="9">
        <v>2532</v>
      </c>
      <c r="M58" s="2">
        <v>19000</v>
      </c>
      <c r="N58" s="2">
        <v>23950</v>
      </c>
      <c r="O58" s="9"/>
      <c r="P58" s="14">
        <f t="shared" si="1"/>
        <v>27118</v>
      </c>
      <c r="Q58" s="8"/>
    </row>
    <row r="59" spans="1:17" ht="15" customHeight="1">
      <c r="A59" s="6">
        <v>57</v>
      </c>
      <c r="B59" s="8">
        <v>402</v>
      </c>
      <c r="C59" s="25" t="s">
        <v>77</v>
      </c>
      <c r="D59" s="32"/>
      <c r="E59" s="37"/>
      <c r="F59" s="2">
        <v>230</v>
      </c>
      <c r="G59" s="2"/>
      <c r="H59" s="2"/>
      <c r="I59" s="2">
        <v>330</v>
      </c>
      <c r="J59" s="9">
        <f t="shared" si="0"/>
        <v>75900</v>
      </c>
      <c r="K59" s="9"/>
      <c r="L59" s="9">
        <v>2532</v>
      </c>
      <c r="M59" s="2">
        <v>19000</v>
      </c>
      <c r="N59" s="2">
        <v>23950</v>
      </c>
      <c r="O59" s="9"/>
      <c r="P59" s="14">
        <f t="shared" si="1"/>
        <v>30418</v>
      </c>
      <c r="Q59" s="8"/>
    </row>
    <row r="60" spans="1:17" ht="15" customHeight="1">
      <c r="A60" s="6">
        <v>58</v>
      </c>
      <c r="B60" s="8">
        <v>403</v>
      </c>
      <c r="C60" s="25" t="s">
        <v>80</v>
      </c>
      <c r="D60" s="32"/>
      <c r="E60" s="37"/>
      <c r="F60" s="2">
        <v>281</v>
      </c>
      <c r="G60" s="2"/>
      <c r="H60" s="2"/>
      <c r="I60" s="2">
        <v>330</v>
      </c>
      <c r="J60" s="9">
        <f t="shared" si="0"/>
        <v>92730</v>
      </c>
      <c r="K60" s="9"/>
      <c r="L60" s="9">
        <v>2532</v>
      </c>
      <c r="M60" s="2">
        <v>19000</v>
      </c>
      <c r="N60" s="2">
        <v>23950</v>
      </c>
      <c r="O60" s="9"/>
      <c r="P60" s="14">
        <f t="shared" si="1"/>
        <v>47248</v>
      </c>
      <c r="Q60" s="8"/>
    </row>
    <row r="61" spans="1:17" ht="15" thickBot="1">
      <c r="A61" s="11">
        <v>59</v>
      </c>
      <c r="B61" s="18">
        <v>404</v>
      </c>
      <c r="C61" s="27" t="s">
        <v>81</v>
      </c>
      <c r="D61" s="34"/>
      <c r="E61" s="40"/>
      <c r="F61" s="17">
        <v>155</v>
      </c>
      <c r="G61" s="17"/>
      <c r="H61" s="17"/>
      <c r="I61" s="17">
        <v>330</v>
      </c>
      <c r="J61" s="12">
        <f t="shared" si="0"/>
        <v>51150</v>
      </c>
      <c r="K61" s="12"/>
      <c r="L61" s="12"/>
      <c r="M61" s="17">
        <v>15192</v>
      </c>
      <c r="N61" s="17">
        <v>23950</v>
      </c>
      <c r="O61" s="41">
        <v>15000</v>
      </c>
      <c r="P61" s="15">
        <f t="shared" si="1"/>
        <v>-2992</v>
      </c>
      <c r="Q61" s="18"/>
    </row>
    <row r="63" spans="1:17">
      <c r="P63" s="16">
        <f>SUMIF(P3:P61,"&gt;0")</f>
        <v>5292322</v>
      </c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2024-10-10T08:37:00Z</dcterms:modified>
</cp:coreProperties>
</file>