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Ofis Dosyalari\HAKEDISLER\2024\EYLUL 2024\"/>
    </mc:Choice>
  </mc:AlternateContent>
  <xr:revisionPtr revIDLastSave="0" documentId="13_ncr:1_{1F217F23-E159-49D4-BAF5-19F9E059C4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7" i="1"/>
  <c r="P3" i="1"/>
  <c r="J4" i="1"/>
  <c r="J5" i="1"/>
  <c r="J6" i="1"/>
  <c r="J7" i="1"/>
  <c r="P7" i="1" s="1"/>
  <c r="J8" i="1"/>
  <c r="P8" i="1" s="1"/>
  <c r="J9" i="1"/>
  <c r="P9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P24" i="1" s="1"/>
  <c r="J25" i="1"/>
  <c r="J26" i="1"/>
  <c r="J27" i="1"/>
  <c r="J3" i="1"/>
  <c r="P29" i="1" l="1"/>
</calcChain>
</file>

<file path=xl/sharedStrings.xml><?xml version="1.0" encoding="utf-8"?>
<sst xmlns="http://schemas.openxmlformats.org/spreadsheetml/2006/main" count="51" uniqueCount="51">
  <si>
    <t>2024 AGUSTOS - AGREGA</t>
  </si>
  <si>
    <t>№</t>
  </si>
  <si>
    <t>SICIL NO</t>
  </si>
  <si>
    <t>ADI SOYADI</t>
  </si>
  <si>
    <t>TEMMUZ SAATI</t>
  </si>
  <si>
    <t>AGUSTOS SAATI</t>
  </si>
  <si>
    <t>EYLUL SAATI</t>
  </si>
  <si>
    <t>EK SAAT ETAP 4</t>
  </si>
  <si>
    <t>EK SAAT ETAP 2</t>
  </si>
  <si>
    <t>SAAT UCRETI</t>
  </si>
  <si>
    <t>HAKEDIS</t>
  </si>
  <si>
    <t>YYP TEMMUZ</t>
  </si>
  <si>
    <t>YYP AGUSTOS</t>
  </si>
  <si>
    <t>YYP EYLUL</t>
  </si>
  <si>
    <t>YENI PATENT</t>
  </si>
  <si>
    <t>AVANS</t>
  </si>
  <si>
    <t>NET HAKEDIS</t>
  </si>
  <si>
    <t>VERILDI</t>
  </si>
  <si>
    <t>069</t>
  </si>
  <si>
    <t>NIMETOV ADIHAMCAN</t>
  </si>
  <si>
    <t>PATENT DUSULMEDI</t>
  </si>
  <si>
    <t>073</t>
  </si>
  <si>
    <t>JURAYEV AZAMATCAN</t>
  </si>
  <si>
    <t>ADILOV SEYFULLAH</t>
  </si>
  <si>
    <t>RAHIMOV BABAMURAT</t>
  </si>
  <si>
    <t>IBRAHIMOV ILHOMJON</t>
  </si>
  <si>
    <t>NAZIMCAN BAHADIROV</t>
  </si>
  <si>
    <t>MAHAMMADJANOV OLIMJON</t>
  </si>
  <si>
    <t>MAMUR KASIMOV</t>
  </si>
  <si>
    <t>FAZLEDDIN ININTILAYEV</t>
  </si>
  <si>
    <t>AHMETULLAH AHMEDOV</t>
  </si>
  <si>
    <t>MIRKAMIL AHMEDOV</t>
  </si>
  <si>
    <t>UBEYDULLAH IGANBERDIYEV</t>
  </si>
  <si>
    <t>SERDAR ANABAEV</t>
  </si>
  <si>
    <t>BAHADIR HAMIDOV</t>
  </si>
  <si>
    <t>RAVSAN ISAKOV</t>
  </si>
  <si>
    <t>UMIDJON MADRAIMOV</t>
  </si>
  <si>
    <t>AZIZBEK BAKIROV</t>
  </si>
  <si>
    <t>KAMOLIDIN ODILJONOV</t>
  </si>
  <si>
    <t>OBLOYOROV OLIMJON</t>
  </si>
  <si>
    <t>BOHODIROV MUHAMMADJON</t>
  </si>
  <si>
    <t>MAHMUDOV MUKKADDAM</t>
  </si>
  <si>
    <t>ABDULAZIZOV HUSNIDDIN</t>
  </si>
  <si>
    <t>NURIDDINOV ISROILHON</t>
  </si>
  <si>
    <t>SOTVOLDIYEV OKILBEK</t>
  </si>
  <si>
    <t>047</t>
  </si>
  <si>
    <t>MEHMETSAYEV LUTFULLAH</t>
  </si>
  <si>
    <t>saat ucreti 20 ruble arttirildi</t>
  </si>
  <si>
    <t>saat ucreti 40 ruble arttirildi</t>
  </si>
  <si>
    <t xml:space="preserve">5,000 avansta </t>
  </si>
  <si>
    <t>33,700 avansta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</si>
</sst>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2">
    <xf numFmtId="0" fontId="0" fillId="0" borderId="0" xfId="0"/>
    <xf numFmtId="0" fontId="4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44" fontId="5" fillId="0" borderId="9" xfId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0" xfId="0" applyFill="1"/>
    <xf numFmtId="0" fontId="0" fillId="0" borderId="21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0" fillId="0" borderId="17" xfId="0" applyNumberFormat="1" applyBorder="1" applyAlignment="1">
      <alignment horizontal="center" vertical="center"/>
    </xf>
    <xf numFmtId="44" fontId="0" fillId="0" borderId="18" xfId="0" applyNumberFormat="1" applyBorder="1" applyAlignment="1">
      <alignment horizontal="center" vertical="center"/>
    </xf>
    <xf numFmtId="44" fontId="0" fillId="0" borderId="19" xfId="0" applyNumberFormat="1" applyBorder="1" applyAlignment="1">
      <alignment horizontal="center" vertical="center"/>
    </xf>
    <xf numFmtId="44" fontId="0" fillId="0" borderId="0" xfId="0" applyNumberFormat="1"/>
    <xf numFmtId="0" fontId="0" fillId="0" borderId="8" xfId="0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/>
    <xf numFmtId="0" fontId="3" fillId="0" borderId="21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44" fontId="0" fillId="3" borderId="7" xfId="1" applyFont="1" applyFill="1" applyBorder="1" applyAlignment="1">
      <alignment horizontal="center" vertical="center"/>
    </xf>
    <xf numFmtId="44" fontId="0" fillId="3" borderId="18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9">
    <cellStyle name="Normal" xfId="0" builtinId="0"/>
    <cellStyle name="ParaBirimi 2" xfId="2" xr:uid="{6BD60A90-408A-4F4A-BFA6-072B5BB32BBC}"/>
    <cellStyle name="ParaBirimi 2 2" xfId="4" xr:uid="{E9ABCA29-A518-451B-8D78-7E1D06DD2000}"/>
    <cellStyle name="ParaBirimi 3" xfId="3" xr:uid="{DE0065F1-D574-46A8-8508-775D4E591752}"/>
    <cellStyle name="ParaBirimi 4" xfId="5" xr:uid="{15A3507D-524C-4812-8579-94B5547C49CA}"/>
    <cellStyle name="ParaBirimi 5" xfId="6" xr:uid="{C695423B-B142-4B1A-A943-6D81DFA3B5A1}"/>
    <cellStyle name="ParaBirimi 6" xfId="7" xr:uid="{6FF16C20-C87A-46DA-BC22-B91EDEAFC6EE}"/>
    <cellStyle name="ParaBirimi 7" xfId="1" xr:uid="{1D18A9EC-7594-4B39-8DAF-625517ADE384}"/>
    <cellStyle name="ParaBirimi 8" xfId="8" xr:uid="{7B97FABE-BAD7-4E76-B652-599760C2C6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pane ySplit="2" topLeftCell="A3" activePane="bottomLeft" state="frozen"/>
      <selection pane="bottomLeft" activeCell="A8" sqref="A8:XFD8"/>
    </sheetView>
  </sheetViews>
  <sheetFormatPr defaultRowHeight="14.4"/>
  <cols>
    <col min="1" max="1" width="3.21875" bestFit="1" customWidth="1"/>
    <col min="3" max="3" width="27.21875" bestFit="1" customWidth="1"/>
    <col min="10" max="10" width="12.6640625" bestFit="1" customWidth="1"/>
    <col min="11" max="11" width="10.6640625" bestFit="1" customWidth="1"/>
    <col min="12" max="12" width="11.6640625" bestFit="1" customWidth="1"/>
    <col min="15" max="15" width="11.6640625" bestFit="1" customWidth="1"/>
    <col min="16" max="16" width="14.21875" bestFit="1" customWidth="1"/>
    <col min="18" max="18" width="23.77734375" bestFit="1" customWidth="1"/>
  </cols>
  <sheetData>
    <row r="1" spans="1:18" ht="15" thickBot="1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1"/>
    </row>
    <row r="2" spans="1:18" ht="29.4" thickBo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4" t="s">
        <v>10</v>
      </c>
      <c r="K2" s="4" t="s">
        <v>11</v>
      </c>
      <c r="L2" s="4" t="s">
        <v>12</v>
      </c>
      <c r="M2" s="2" t="s">
        <v>13</v>
      </c>
      <c r="N2" s="2" t="s">
        <v>14</v>
      </c>
      <c r="O2" s="4" t="s">
        <v>15</v>
      </c>
      <c r="P2" s="2" t="s">
        <v>16</v>
      </c>
      <c r="Q2" s="2" t="s">
        <v>17</v>
      </c>
    </row>
    <row r="3" spans="1:18" ht="15" customHeight="1">
      <c r="A3" s="6">
        <v>1</v>
      </c>
      <c r="B3" s="9" t="s">
        <v>45</v>
      </c>
      <c r="C3" s="24" t="s">
        <v>46</v>
      </c>
      <c r="D3" s="30"/>
      <c r="E3" s="37"/>
      <c r="F3" s="10">
        <v>300</v>
      </c>
      <c r="G3" s="10"/>
      <c r="H3" s="10"/>
      <c r="I3" s="10">
        <v>200</v>
      </c>
      <c r="J3" s="16">
        <f>(D3+E3+F3+G3+H3)*I3</f>
        <v>60000</v>
      </c>
      <c r="K3" s="16"/>
      <c r="L3" s="16"/>
      <c r="M3" s="10">
        <v>25000</v>
      </c>
      <c r="N3" s="10"/>
      <c r="O3" s="16"/>
      <c r="P3" s="19">
        <f>J3-K3-L3-M3-N3-O3</f>
        <v>35000</v>
      </c>
      <c r="Q3" s="13"/>
    </row>
    <row r="4" spans="1:18" ht="15" customHeight="1">
      <c r="A4" s="8">
        <v>2</v>
      </c>
      <c r="B4" s="3" t="s">
        <v>18</v>
      </c>
      <c r="C4" s="25" t="s">
        <v>19</v>
      </c>
      <c r="D4" s="31"/>
      <c r="E4" s="29"/>
      <c r="F4" s="11">
        <v>299</v>
      </c>
      <c r="G4" s="11"/>
      <c r="H4" s="11"/>
      <c r="I4" s="11">
        <v>430</v>
      </c>
      <c r="J4" s="15">
        <f t="shared" ref="J4:J27" si="0">(D4+E4+F4+G4+H4)*I4</f>
        <v>128570</v>
      </c>
      <c r="K4" s="15"/>
      <c r="L4" s="15"/>
      <c r="M4" s="11">
        <v>25000</v>
      </c>
      <c r="N4" s="11"/>
      <c r="O4" s="15">
        <v>3000</v>
      </c>
      <c r="P4" s="20">
        <f t="shared" ref="P4:P27" si="1">J4-K4-L4-M4-N4-O4</f>
        <v>100570</v>
      </c>
      <c r="Q4" s="46"/>
      <c r="R4" s="7" t="s">
        <v>20</v>
      </c>
    </row>
    <row r="5" spans="1:18" ht="15" customHeight="1">
      <c r="A5" s="8">
        <v>3</v>
      </c>
      <c r="B5" s="3" t="s">
        <v>21</v>
      </c>
      <c r="C5" s="25" t="s">
        <v>22</v>
      </c>
      <c r="D5" s="31"/>
      <c r="E5" s="29"/>
      <c r="F5" s="11">
        <v>314</v>
      </c>
      <c r="G5" s="11">
        <v>20</v>
      </c>
      <c r="H5" s="11">
        <v>30</v>
      </c>
      <c r="I5" s="11">
        <v>450</v>
      </c>
      <c r="J5" s="15">
        <f t="shared" si="0"/>
        <v>163800</v>
      </c>
      <c r="K5" s="15"/>
      <c r="L5" s="15"/>
      <c r="M5" s="11">
        <v>12500</v>
      </c>
      <c r="N5" s="11"/>
      <c r="O5" s="15">
        <v>14889</v>
      </c>
      <c r="P5" s="20">
        <f t="shared" si="1"/>
        <v>136411</v>
      </c>
      <c r="Q5" s="46"/>
    </row>
    <row r="6" spans="1:18" ht="15" customHeight="1">
      <c r="A6" s="8">
        <v>4</v>
      </c>
      <c r="B6" s="12">
        <v>116</v>
      </c>
      <c r="C6" s="25" t="s">
        <v>23</v>
      </c>
      <c r="D6" s="31"/>
      <c r="E6" s="29"/>
      <c r="F6" s="11">
        <v>313</v>
      </c>
      <c r="G6" s="11">
        <v>20</v>
      </c>
      <c r="H6" s="11">
        <v>24</v>
      </c>
      <c r="I6" s="11">
        <v>400</v>
      </c>
      <c r="J6" s="15">
        <f t="shared" si="0"/>
        <v>142800</v>
      </c>
      <c r="K6" s="15"/>
      <c r="L6" s="15"/>
      <c r="M6" s="11">
        <v>25000</v>
      </c>
      <c r="N6" s="11"/>
      <c r="O6" s="15">
        <v>14889</v>
      </c>
      <c r="P6" s="20">
        <f t="shared" si="1"/>
        <v>102911</v>
      </c>
      <c r="Q6" s="46"/>
    </row>
    <row r="7" spans="1:18" ht="15" customHeight="1">
      <c r="A7" s="8">
        <v>5</v>
      </c>
      <c r="B7" s="12">
        <v>160</v>
      </c>
      <c r="C7" s="25" t="s">
        <v>24</v>
      </c>
      <c r="D7" s="31"/>
      <c r="E7" s="29">
        <v>24</v>
      </c>
      <c r="F7" s="11">
        <v>202</v>
      </c>
      <c r="G7" s="11"/>
      <c r="H7" s="11"/>
      <c r="I7" s="11">
        <v>410</v>
      </c>
      <c r="J7" s="15">
        <f t="shared" si="0"/>
        <v>92660</v>
      </c>
      <c r="K7" s="15"/>
      <c r="L7" s="15"/>
      <c r="M7" s="11">
        <v>19000</v>
      </c>
      <c r="N7" s="11">
        <v>20200</v>
      </c>
      <c r="O7" s="15">
        <v>8500</v>
      </c>
      <c r="P7" s="20">
        <f t="shared" si="1"/>
        <v>44960</v>
      </c>
      <c r="Q7" s="46"/>
      <c r="R7" s="7" t="s">
        <v>49</v>
      </c>
    </row>
    <row r="8" spans="1:18" ht="15" customHeight="1">
      <c r="A8" s="8">
        <v>6</v>
      </c>
      <c r="B8" s="12">
        <v>194</v>
      </c>
      <c r="C8" s="26" t="s">
        <v>25</v>
      </c>
      <c r="D8" s="32"/>
      <c r="E8" s="35">
        <v>10</v>
      </c>
      <c r="F8" s="11">
        <v>235</v>
      </c>
      <c r="G8" s="11"/>
      <c r="H8" s="11"/>
      <c r="I8" s="11">
        <v>400</v>
      </c>
      <c r="J8" s="15">
        <f t="shared" si="0"/>
        <v>98000</v>
      </c>
      <c r="K8" s="15"/>
      <c r="L8" s="15"/>
      <c r="M8" s="11">
        <v>19000</v>
      </c>
      <c r="N8" s="11">
        <v>21570</v>
      </c>
      <c r="O8" s="15">
        <v>15000</v>
      </c>
      <c r="P8" s="20">
        <f t="shared" si="1"/>
        <v>42430</v>
      </c>
      <c r="Q8" s="46"/>
    </row>
    <row r="9" spans="1:18" ht="15" customHeight="1">
      <c r="A9" s="8">
        <v>7</v>
      </c>
      <c r="B9" s="3">
        <v>206</v>
      </c>
      <c r="C9" s="27" t="s">
        <v>26</v>
      </c>
      <c r="D9" s="33"/>
      <c r="E9" s="36"/>
      <c r="F9" s="11">
        <v>279</v>
      </c>
      <c r="G9" s="11"/>
      <c r="H9" s="11"/>
      <c r="I9" s="11">
        <v>450</v>
      </c>
      <c r="J9" s="15">
        <f t="shared" si="0"/>
        <v>125550</v>
      </c>
      <c r="K9" s="15"/>
      <c r="L9" s="15"/>
      <c r="M9" s="11">
        <v>25000</v>
      </c>
      <c r="N9" s="11"/>
      <c r="O9" s="15">
        <v>19092</v>
      </c>
      <c r="P9" s="20">
        <f t="shared" si="1"/>
        <v>81458</v>
      </c>
      <c r="Q9" s="46"/>
      <c r="R9" s="7" t="s">
        <v>48</v>
      </c>
    </row>
    <row r="10" spans="1:18" ht="15" customHeight="1">
      <c r="A10" s="8">
        <v>8</v>
      </c>
      <c r="B10" s="12">
        <v>241</v>
      </c>
      <c r="C10" s="26" t="s">
        <v>27</v>
      </c>
      <c r="D10" s="32"/>
      <c r="E10" s="35"/>
      <c r="F10" s="11">
        <v>319</v>
      </c>
      <c r="G10" s="11"/>
      <c r="H10" s="11"/>
      <c r="I10" s="11">
        <v>420</v>
      </c>
      <c r="J10" s="15">
        <f t="shared" si="0"/>
        <v>133980</v>
      </c>
      <c r="K10" s="15"/>
      <c r="L10" s="15"/>
      <c r="M10" s="11">
        <v>25000</v>
      </c>
      <c r="N10" s="11"/>
      <c r="O10" s="15">
        <v>13871</v>
      </c>
      <c r="P10" s="20">
        <f t="shared" si="1"/>
        <v>95109</v>
      </c>
      <c r="Q10" s="46"/>
    </row>
    <row r="11" spans="1:18" ht="15" customHeight="1">
      <c r="A11" s="8">
        <v>9</v>
      </c>
      <c r="B11" s="12">
        <v>265</v>
      </c>
      <c r="C11" s="25" t="s">
        <v>28</v>
      </c>
      <c r="D11" s="31"/>
      <c r="E11" s="29"/>
      <c r="F11" s="11">
        <v>338</v>
      </c>
      <c r="G11" s="11"/>
      <c r="H11" s="11"/>
      <c r="I11" s="11">
        <v>460</v>
      </c>
      <c r="J11" s="15">
        <f t="shared" si="0"/>
        <v>155480</v>
      </c>
      <c r="K11" s="15"/>
      <c r="L11" s="15"/>
      <c r="M11" s="11"/>
      <c r="N11" s="11"/>
      <c r="O11" s="15">
        <v>5000</v>
      </c>
      <c r="P11" s="20">
        <f t="shared" si="1"/>
        <v>150480</v>
      </c>
      <c r="Q11" s="14"/>
    </row>
    <row r="12" spans="1:18" ht="15" customHeight="1">
      <c r="A12" s="8">
        <v>10</v>
      </c>
      <c r="B12" s="12">
        <v>337</v>
      </c>
      <c r="C12" s="25" t="s">
        <v>29</v>
      </c>
      <c r="D12" s="31"/>
      <c r="E12" s="29"/>
      <c r="F12" s="11">
        <v>258</v>
      </c>
      <c r="G12" s="11"/>
      <c r="H12" s="11"/>
      <c r="I12" s="11">
        <v>380</v>
      </c>
      <c r="J12" s="15">
        <f t="shared" si="0"/>
        <v>98040</v>
      </c>
      <c r="K12" s="15"/>
      <c r="L12" s="15"/>
      <c r="M12" s="11">
        <v>25000</v>
      </c>
      <c r="N12" s="11"/>
      <c r="O12" s="15">
        <v>14889</v>
      </c>
      <c r="P12" s="20">
        <f t="shared" si="1"/>
        <v>58151</v>
      </c>
      <c r="Q12" s="46"/>
    </row>
    <row r="13" spans="1:18" ht="15" customHeight="1">
      <c r="A13" s="8">
        <v>11</v>
      </c>
      <c r="B13" s="12">
        <v>345</v>
      </c>
      <c r="C13" s="25" t="s">
        <v>30</v>
      </c>
      <c r="D13" s="31"/>
      <c r="E13" s="29"/>
      <c r="F13" s="29">
        <v>320</v>
      </c>
      <c r="G13" s="11">
        <v>20</v>
      </c>
      <c r="H13" s="11">
        <v>24</v>
      </c>
      <c r="I13" s="11">
        <v>370</v>
      </c>
      <c r="J13" s="15">
        <f t="shared" si="0"/>
        <v>134680</v>
      </c>
      <c r="K13" s="15"/>
      <c r="L13" s="15"/>
      <c r="M13" s="11">
        <v>25000</v>
      </c>
      <c r="N13" s="11"/>
      <c r="O13" s="15">
        <v>12789</v>
      </c>
      <c r="P13" s="20">
        <f t="shared" si="1"/>
        <v>96891</v>
      </c>
      <c r="Q13" s="46"/>
    </row>
    <row r="14" spans="1:18" ht="15" customHeight="1">
      <c r="A14" s="8">
        <v>12</v>
      </c>
      <c r="B14" s="12">
        <v>346</v>
      </c>
      <c r="C14" s="25" t="s">
        <v>31</v>
      </c>
      <c r="D14" s="31"/>
      <c r="E14" s="29"/>
      <c r="F14" s="29">
        <v>300</v>
      </c>
      <c r="G14" s="11">
        <v>20</v>
      </c>
      <c r="H14" s="11">
        <v>24</v>
      </c>
      <c r="I14" s="11">
        <v>380</v>
      </c>
      <c r="J14" s="15">
        <f t="shared" si="0"/>
        <v>130720</v>
      </c>
      <c r="K14" s="15"/>
      <c r="L14" s="15"/>
      <c r="M14" s="11">
        <v>25000</v>
      </c>
      <c r="N14" s="11"/>
      <c r="O14" s="15"/>
      <c r="P14" s="20">
        <f t="shared" si="1"/>
        <v>105720</v>
      </c>
      <c r="Q14" s="46"/>
    </row>
    <row r="15" spans="1:18" ht="15" customHeight="1">
      <c r="A15" s="8">
        <v>13</v>
      </c>
      <c r="B15" s="12">
        <v>352</v>
      </c>
      <c r="C15" s="25" t="s">
        <v>32</v>
      </c>
      <c r="D15" s="31"/>
      <c r="E15" s="29"/>
      <c r="F15" s="11">
        <v>310</v>
      </c>
      <c r="G15" s="11">
        <v>20</v>
      </c>
      <c r="H15" s="11">
        <v>24</v>
      </c>
      <c r="I15" s="11">
        <v>450</v>
      </c>
      <c r="J15" s="15">
        <f t="shared" si="0"/>
        <v>159300</v>
      </c>
      <c r="K15" s="15"/>
      <c r="L15" s="15"/>
      <c r="M15" s="11">
        <v>25000</v>
      </c>
      <c r="N15" s="11"/>
      <c r="O15" s="15">
        <v>14889</v>
      </c>
      <c r="P15" s="20">
        <f t="shared" si="1"/>
        <v>119411</v>
      </c>
      <c r="Q15" s="46"/>
    </row>
    <row r="16" spans="1:18" ht="15" customHeight="1">
      <c r="A16" s="8">
        <v>14</v>
      </c>
      <c r="B16" s="12">
        <v>357</v>
      </c>
      <c r="C16" s="25" t="s">
        <v>33</v>
      </c>
      <c r="D16" s="31"/>
      <c r="E16" s="29"/>
      <c r="F16" s="11">
        <v>322</v>
      </c>
      <c r="G16" s="11">
        <v>20</v>
      </c>
      <c r="H16" s="11">
        <v>24</v>
      </c>
      <c r="I16" s="11">
        <v>350</v>
      </c>
      <c r="J16" s="15">
        <f t="shared" si="0"/>
        <v>128100</v>
      </c>
      <c r="K16" s="15"/>
      <c r="L16" s="15"/>
      <c r="M16" s="11">
        <v>25000</v>
      </c>
      <c r="N16" s="11"/>
      <c r="O16" s="15">
        <v>12790</v>
      </c>
      <c r="P16" s="20">
        <f t="shared" si="1"/>
        <v>90310</v>
      </c>
      <c r="Q16" s="46"/>
    </row>
    <row r="17" spans="1:18" ht="15" customHeight="1">
      <c r="A17" s="8">
        <v>15</v>
      </c>
      <c r="B17" s="12">
        <v>359</v>
      </c>
      <c r="C17" s="25" t="s">
        <v>34</v>
      </c>
      <c r="D17" s="31"/>
      <c r="E17" s="29"/>
      <c r="F17" s="11">
        <v>269</v>
      </c>
      <c r="G17" s="11"/>
      <c r="H17" s="11"/>
      <c r="I17" s="11">
        <v>380</v>
      </c>
      <c r="J17" s="15">
        <f t="shared" si="0"/>
        <v>102220</v>
      </c>
      <c r="K17" s="15"/>
      <c r="L17" s="15"/>
      <c r="M17" s="11">
        <v>25000</v>
      </c>
      <c r="N17" s="11"/>
      <c r="O17" s="15">
        <v>5620</v>
      </c>
      <c r="P17" s="20">
        <f t="shared" si="1"/>
        <v>71600</v>
      </c>
      <c r="Q17" s="46"/>
    </row>
    <row r="18" spans="1:18" ht="15" customHeight="1">
      <c r="A18" s="8">
        <v>16</v>
      </c>
      <c r="B18" s="12">
        <v>372</v>
      </c>
      <c r="C18" s="25" t="s">
        <v>35</v>
      </c>
      <c r="D18" s="31"/>
      <c r="E18" s="29"/>
      <c r="F18" s="11">
        <v>295</v>
      </c>
      <c r="G18" s="11"/>
      <c r="H18" s="11"/>
      <c r="I18" s="11">
        <v>350</v>
      </c>
      <c r="J18" s="15">
        <f t="shared" si="0"/>
        <v>103250</v>
      </c>
      <c r="K18" s="15"/>
      <c r="L18" s="15"/>
      <c r="M18" s="11">
        <v>25000</v>
      </c>
      <c r="N18" s="11"/>
      <c r="O18" s="15">
        <v>12790</v>
      </c>
      <c r="P18" s="20">
        <f t="shared" si="1"/>
        <v>65460</v>
      </c>
      <c r="Q18" s="46"/>
    </row>
    <row r="19" spans="1:18" ht="15" customHeight="1">
      <c r="A19" s="8">
        <v>17</v>
      </c>
      <c r="B19" s="12">
        <v>383</v>
      </c>
      <c r="C19" s="25" t="s">
        <v>36</v>
      </c>
      <c r="D19" s="31"/>
      <c r="E19" s="29"/>
      <c r="F19" s="11">
        <v>327</v>
      </c>
      <c r="G19" s="11"/>
      <c r="H19" s="11"/>
      <c r="I19" s="11">
        <v>410</v>
      </c>
      <c r="J19" s="15">
        <f t="shared" si="0"/>
        <v>134070</v>
      </c>
      <c r="K19" s="15"/>
      <c r="L19" s="15"/>
      <c r="M19" s="11">
        <v>25000</v>
      </c>
      <c r="N19" s="11"/>
      <c r="O19" s="15">
        <v>11772</v>
      </c>
      <c r="P19" s="20">
        <f t="shared" si="1"/>
        <v>97298</v>
      </c>
      <c r="Q19" s="46"/>
    </row>
    <row r="20" spans="1:18" ht="15" customHeight="1">
      <c r="A20" s="8">
        <v>18</v>
      </c>
      <c r="B20" s="12">
        <v>384</v>
      </c>
      <c r="C20" s="25" t="s">
        <v>37</v>
      </c>
      <c r="D20" s="31"/>
      <c r="E20" s="29"/>
      <c r="F20" s="11">
        <v>296</v>
      </c>
      <c r="G20" s="11"/>
      <c r="H20" s="11"/>
      <c r="I20" s="11">
        <v>450</v>
      </c>
      <c r="J20" s="15">
        <f t="shared" si="0"/>
        <v>133200</v>
      </c>
      <c r="K20" s="15"/>
      <c r="L20" s="15"/>
      <c r="M20" s="11">
        <v>25000</v>
      </c>
      <c r="N20" s="11"/>
      <c r="O20" s="15">
        <v>11772</v>
      </c>
      <c r="P20" s="20">
        <f t="shared" si="1"/>
        <v>96428</v>
      </c>
      <c r="Q20" s="46"/>
    </row>
    <row r="21" spans="1:18" ht="15" customHeight="1">
      <c r="A21" s="8">
        <v>19</v>
      </c>
      <c r="B21" s="12">
        <v>385</v>
      </c>
      <c r="C21" s="25" t="s">
        <v>38</v>
      </c>
      <c r="D21" s="31"/>
      <c r="E21" s="29"/>
      <c r="F21" s="11">
        <v>298</v>
      </c>
      <c r="G21" s="11"/>
      <c r="H21" s="11"/>
      <c r="I21" s="11">
        <v>430</v>
      </c>
      <c r="J21" s="15">
        <f t="shared" si="0"/>
        <v>128140</v>
      </c>
      <c r="K21" s="15"/>
      <c r="L21" s="15"/>
      <c r="M21" s="11">
        <v>25000</v>
      </c>
      <c r="N21" s="11"/>
      <c r="O21" s="15">
        <v>41772</v>
      </c>
      <c r="P21" s="20">
        <f t="shared" si="1"/>
        <v>61368</v>
      </c>
      <c r="Q21" s="46"/>
    </row>
    <row r="22" spans="1:18" ht="15" customHeight="1">
      <c r="A22" s="8">
        <v>20</v>
      </c>
      <c r="B22" s="12">
        <v>388</v>
      </c>
      <c r="C22" s="27" t="s">
        <v>39</v>
      </c>
      <c r="D22" s="33"/>
      <c r="E22" s="36"/>
      <c r="F22" s="11">
        <v>275</v>
      </c>
      <c r="G22" s="11"/>
      <c r="H22" s="11"/>
      <c r="I22" s="11">
        <v>370</v>
      </c>
      <c r="J22" s="15">
        <f t="shared" si="0"/>
        <v>101750</v>
      </c>
      <c r="K22" s="15"/>
      <c r="L22" s="15"/>
      <c r="M22" s="11">
        <v>25000</v>
      </c>
      <c r="N22" s="11"/>
      <c r="O22" s="15"/>
      <c r="P22" s="20">
        <f t="shared" si="1"/>
        <v>76750</v>
      </c>
      <c r="Q22" s="46"/>
    </row>
    <row r="23" spans="1:18" ht="15" customHeight="1">
      <c r="A23" s="8">
        <v>21</v>
      </c>
      <c r="B23" s="12">
        <v>389</v>
      </c>
      <c r="C23" s="27" t="s">
        <v>40</v>
      </c>
      <c r="D23" s="33"/>
      <c r="E23" s="36"/>
      <c r="F23" s="11">
        <v>313</v>
      </c>
      <c r="G23" s="11"/>
      <c r="H23" s="11"/>
      <c r="I23" s="11">
        <v>370</v>
      </c>
      <c r="J23" s="15">
        <f t="shared" si="0"/>
        <v>115810</v>
      </c>
      <c r="K23" s="15"/>
      <c r="L23" s="15"/>
      <c r="M23" s="11">
        <v>25000</v>
      </c>
      <c r="N23" s="11"/>
      <c r="O23" s="15">
        <v>11772</v>
      </c>
      <c r="P23" s="20">
        <f t="shared" si="1"/>
        <v>79038</v>
      </c>
      <c r="Q23" s="46"/>
    </row>
    <row r="24" spans="1:18" ht="15" customHeight="1">
      <c r="A24" s="8">
        <v>22</v>
      </c>
      <c r="B24" s="12">
        <v>391</v>
      </c>
      <c r="C24" s="27" t="s">
        <v>41</v>
      </c>
      <c r="D24" s="33"/>
      <c r="E24" s="36"/>
      <c r="F24" s="11">
        <v>307</v>
      </c>
      <c r="G24" s="11">
        <v>15</v>
      </c>
      <c r="H24" s="11"/>
      <c r="I24" s="11">
        <v>370</v>
      </c>
      <c r="J24" s="15">
        <f t="shared" si="0"/>
        <v>119140</v>
      </c>
      <c r="K24" s="15"/>
      <c r="L24" s="15"/>
      <c r="M24" s="11">
        <v>25000</v>
      </c>
      <c r="N24" s="11"/>
      <c r="O24" s="15">
        <v>15789</v>
      </c>
      <c r="P24" s="20">
        <f t="shared" si="1"/>
        <v>78351</v>
      </c>
      <c r="Q24" s="46"/>
      <c r="R24" s="7" t="s">
        <v>47</v>
      </c>
    </row>
    <row r="25" spans="1:18" ht="15" customHeight="1">
      <c r="A25" s="8">
        <v>23</v>
      </c>
      <c r="B25" s="45">
        <v>396</v>
      </c>
      <c r="C25" s="39" t="s">
        <v>42</v>
      </c>
      <c r="D25" s="40">
        <v>72</v>
      </c>
      <c r="E25" s="41">
        <v>266</v>
      </c>
      <c r="F25" s="42">
        <v>310</v>
      </c>
      <c r="G25" s="42"/>
      <c r="H25" s="42"/>
      <c r="I25" s="42">
        <v>350</v>
      </c>
      <c r="J25" s="43">
        <f t="shared" si="0"/>
        <v>226800</v>
      </c>
      <c r="K25" s="43">
        <v>6330</v>
      </c>
      <c r="L25" s="43">
        <v>19000</v>
      </c>
      <c r="M25" s="42">
        <v>25000</v>
      </c>
      <c r="N25" s="42">
        <v>23950</v>
      </c>
      <c r="O25" s="43">
        <v>62780</v>
      </c>
      <c r="P25" s="44">
        <v>83000</v>
      </c>
      <c r="Q25" s="46"/>
    </row>
    <row r="26" spans="1:18" ht="15" customHeight="1">
      <c r="A26" s="8">
        <v>24</v>
      </c>
      <c r="B26" s="45">
        <v>397</v>
      </c>
      <c r="C26" s="39" t="s">
        <v>43</v>
      </c>
      <c r="D26" s="40">
        <v>64</v>
      </c>
      <c r="E26" s="41">
        <v>250</v>
      </c>
      <c r="F26" s="42">
        <v>273</v>
      </c>
      <c r="G26" s="42"/>
      <c r="H26" s="42"/>
      <c r="I26" s="42">
        <v>350</v>
      </c>
      <c r="J26" s="43">
        <f t="shared" si="0"/>
        <v>205450</v>
      </c>
      <c r="K26" s="43">
        <v>6330</v>
      </c>
      <c r="L26" s="43">
        <v>19000</v>
      </c>
      <c r="M26" s="42">
        <v>25000</v>
      </c>
      <c r="N26" s="42">
        <v>27750</v>
      </c>
      <c r="O26" s="43">
        <v>55500</v>
      </c>
      <c r="P26" s="44">
        <v>61120</v>
      </c>
      <c r="Q26" s="46"/>
    </row>
    <row r="27" spans="1:18" ht="15" customHeight="1" thickBot="1">
      <c r="A27" s="5">
        <v>25</v>
      </c>
      <c r="B27" s="17">
        <v>400</v>
      </c>
      <c r="C27" s="28" t="s">
        <v>44</v>
      </c>
      <c r="D27" s="34"/>
      <c r="E27" s="38">
        <v>10</v>
      </c>
      <c r="F27" s="23">
        <v>211</v>
      </c>
      <c r="G27" s="23"/>
      <c r="H27" s="23"/>
      <c r="I27" s="23">
        <v>330</v>
      </c>
      <c r="J27" s="18">
        <f t="shared" si="0"/>
        <v>72930</v>
      </c>
      <c r="K27" s="18"/>
      <c r="L27" s="18"/>
      <c r="M27" s="23">
        <v>19000</v>
      </c>
      <c r="N27" s="23">
        <v>20150</v>
      </c>
      <c r="O27" s="18">
        <v>17500</v>
      </c>
      <c r="P27" s="21">
        <f t="shared" si="1"/>
        <v>16280</v>
      </c>
      <c r="Q27" s="48"/>
      <c r="R27" s="47" t="s">
        <v>50</v>
      </c>
    </row>
    <row r="29" spans="1:18">
      <c r="P29" s="22">
        <f>SUMIF(P3:P27,"&gt;0")</f>
        <v>2046505</v>
      </c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2024-10-26T07:17:45Z</dcterms:modified>
</cp:coreProperties>
</file>