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1C56850C-045C-4DB9-A8D6-B931006C47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12" i="1"/>
  <c r="K14" i="1"/>
  <c r="K15" i="1"/>
  <c r="K16" i="1"/>
  <c r="K17" i="1"/>
  <c r="K18" i="1"/>
  <c r="K19" i="1"/>
  <c r="K20" i="1"/>
  <c r="K23" i="1"/>
  <c r="K26" i="1"/>
  <c r="K27" i="1"/>
  <c r="K28" i="1"/>
  <c r="K31" i="1"/>
  <c r="K32" i="1"/>
  <c r="K33" i="1"/>
  <c r="K34" i="1"/>
  <c r="K35" i="1"/>
  <c r="K36" i="1"/>
  <c r="K39" i="1"/>
  <c r="K41" i="1"/>
  <c r="K42" i="1"/>
  <c r="K43" i="1"/>
  <c r="K45" i="1"/>
  <c r="K46" i="1"/>
  <c r="K47" i="1"/>
  <c r="K48" i="1"/>
  <c r="K49" i="1"/>
  <c r="K50" i="1"/>
  <c r="K51" i="1"/>
  <c r="K60" i="1"/>
  <c r="K61" i="1"/>
  <c r="K62" i="1"/>
  <c r="K3" i="1"/>
  <c r="F56" i="1"/>
  <c r="K56" i="1" s="1"/>
  <c r="F57" i="1"/>
  <c r="K57" i="1" s="1"/>
  <c r="F58" i="1"/>
  <c r="K58" i="1" s="1"/>
  <c r="F59" i="1"/>
  <c r="K59" i="1" s="1"/>
  <c r="F60" i="1"/>
  <c r="F61" i="1"/>
  <c r="F62" i="1"/>
  <c r="F55" i="1"/>
  <c r="K55" i="1" s="1"/>
  <c r="F54" i="1"/>
  <c r="K54" i="1" s="1"/>
  <c r="F53" i="1"/>
  <c r="K53" i="1" s="1"/>
  <c r="F25" i="1"/>
  <c r="K25" i="1" s="1"/>
  <c r="F22" i="1"/>
  <c r="K22" i="1" s="1"/>
  <c r="F21" i="1"/>
  <c r="K21" i="1" s="1"/>
  <c r="F13" i="1"/>
  <c r="K13" i="1" s="1"/>
  <c r="F44" i="1"/>
  <c r="K44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F14" i="1"/>
  <c r="F15" i="1"/>
  <c r="F17" i="1"/>
  <c r="F18" i="1"/>
  <c r="F24" i="1"/>
  <c r="K24" i="1" s="1"/>
  <c r="F28" i="1"/>
  <c r="F29" i="1"/>
  <c r="K29" i="1" s="1"/>
  <c r="F30" i="1"/>
  <c r="K30" i="1" s="1"/>
  <c r="F32" i="1"/>
  <c r="F33" i="1"/>
  <c r="F34" i="1"/>
  <c r="F37" i="1"/>
  <c r="K37" i="1" s="1"/>
  <c r="F38" i="1"/>
  <c r="K38" i="1" s="1"/>
  <c r="F40" i="1"/>
  <c r="K40" i="1" s="1"/>
  <c r="F41" i="1"/>
  <c r="F42" i="1"/>
  <c r="F43" i="1"/>
  <c r="F45" i="1"/>
  <c r="F46" i="1"/>
  <c r="F47" i="1"/>
  <c r="F48" i="1"/>
  <c r="F49" i="1"/>
  <c r="F50" i="1"/>
  <c r="F51" i="1"/>
  <c r="F52" i="1"/>
  <c r="K52" i="1" s="1"/>
  <c r="K65" i="1" l="1"/>
</calcChain>
</file>

<file path=xl/sharedStrings.xml><?xml version="1.0" encoding="utf-8"?>
<sst xmlns="http://schemas.openxmlformats.org/spreadsheetml/2006/main" count="98" uniqueCount="94">
  <si>
    <t>№</t>
  </si>
  <si>
    <t>SICIL NO</t>
  </si>
  <si>
    <t>ADI SOYADI</t>
  </si>
  <si>
    <t>SAAT UCRETI</t>
  </si>
  <si>
    <t>HAKEDIS</t>
  </si>
  <si>
    <t>YENI PATENT</t>
  </si>
  <si>
    <t>AVANS</t>
  </si>
  <si>
    <t>NET HAKEDIS</t>
  </si>
  <si>
    <t>VERILDI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</si>
  <si>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</si>
  <si>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</si>
  <si>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</si>
  <si>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</si>
  <si>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</si>
  <si>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</si>
  <si>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</si>
  <si>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</si>
  <si>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</si>
  <si>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</si>
  <si>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</si>
  <si>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</si>
  <si>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</si>
  <si>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</si>
  <si>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</si>
  <si>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073</t>
  </si>
  <si>
    <t>JURAYEV AZAMATCAN</t>
  </si>
  <si>
    <t>078</t>
  </si>
  <si>
    <t>ZUHRIDDIN KADIROV</t>
  </si>
  <si>
    <t>ADILOV SEYFULLAH</t>
  </si>
  <si>
    <t>KIRGIZBAEV AVAZCAN</t>
  </si>
  <si>
    <t>RAHIMOV BABAMURAT</t>
  </si>
  <si>
    <t xml:space="preserve">HAMIDOV ABDUCALAL </t>
  </si>
  <si>
    <t>IBRAHIMOV ILHOMJON</t>
  </si>
  <si>
    <t>NAZIMCAN BAHADIROV</t>
  </si>
  <si>
    <t>ALISER TURSUNALIYEV</t>
  </si>
  <si>
    <t>MAMASIDIKOV MAHMUDJON</t>
  </si>
  <si>
    <t>MAHAMMADJANOV OLIMJON</t>
  </si>
  <si>
    <t>MAMUR KASIMOV</t>
  </si>
  <si>
    <t>NODIRJON KIRGIZBAYEV</t>
  </si>
  <si>
    <t>NEMATJON KUSMATOV</t>
  </si>
  <si>
    <t>AHMETULLAH AHMEDOV</t>
  </si>
  <si>
    <t>MIRKAMIL AHMEDOV</t>
  </si>
  <si>
    <t>BABURCAN SATVALDIYEV</t>
  </si>
  <si>
    <t>UBEYDULLAH IGANBERDIYEV</t>
  </si>
  <si>
    <t>AZAMAT SALICANOV</t>
  </si>
  <si>
    <t>SERDAR ANABAEV</t>
  </si>
  <si>
    <t>HAMRALI KURBONOV</t>
  </si>
  <si>
    <t>KURBONOV AKMAL</t>
  </si>
  <si>
    <t>JAVLONBEK BOZOROV</t>
  </si>
  <si>
    <t>MUYIDINJON HURBOYEV</t>
  </si>
  <si>
    <t>UMIDJON MADRAIMOV</t>
  </si>
  <si>
    <t>AZIZBEK BAKIROV</t>
  </si>
  <si>
    <t>KAMOLIDIN ODILJONOV</t>
  </si>
  <si>
    <t>BOHODIROV MUHAMMADJON</t>
  </si>
  <si>
    <t>JURAEV AKMALON</t>
  </si>
  <si>
    <t>MAHMUDOV MUKKADDAM</t>
  </si>
  <si>
    <t>MAMAJONOV AKMALJON</t>
  </si>
  <si>
    <t>ABDULAZIZOV HUSNIDDIN</t>
  </si>
  <si>
    <t>NURIDDINOV ISROILHON</t>
  </si>
  <si>
    <t>SOTVOLDIYEV OKILBEK</t>
  </si>
  <si>
    <t>SOBIRBEKOV RUSTAMJON</t>
  </si>
  <si>
    <t>ALIJONOV MUNAMMADAYUB</t>
  </si>
  <si>
    <t>JUMOBOYEV SAYDULLO</t>
  </si>
  <si>
    <t>ASKAROV SOHZODBEK</t>
  </si>
  <si>
    <t>MAKHAMMADKOZIMOV ISKANDAR</t>
  </si>
  <si>
    <t>2024 KASIM - AGREGA</t>
  </si>
  <si>
    <t>KASIM SAATI</t>
  </si>
  <si>
    <t>YYP KASIM</t>
  </si>
  <si>
    <t>HASAN ZAMANI VE KARTA YATAN PARA</t>
  </si>
  <si>
    <t>ABDURAHMANOV YAHYA</t>
  </si>
  <si>
    <t>NURMAT NUSRATOV</t>
  </si>
  <si>
    <t>SOBIROV SAIDAHMAD</t>
  </si>
  <si>
    <t>ISAKOV HASANBOY</t>
  </si>
  <si>
    <t>АKHМEDOV BOBIRJON</t>
  </si>
  <si>
    <t>AVAZMATOV AZIZBEK</t>
  </si>
  <si>
    <t>AZIMJONOV FIRDAVS</t>
  </si>
  <si>
    <t>ALIJONOV NURILLO</t>
  </si>
  <si>
    <t>MAMADALIEV VALIJON</t>
  </si>
  <si>
    <t>MAMADALIEV NABIJON</t>
  </si>
  <si>
    <t>KHALMATOV ERKIN</t>
  </si>
  <si>
    <t>YULDASHEV RUZIBOY</t>
  </si>
  <si>
    <t>KARIMOV KHUSNIDDIN</t>
  </si>
  <si>
    <t>IRISBOEV SHERZOD</t>
  </si>
  <si>
    <t>MAVI: YENI GELENLER</t>
  </si>
  <si>
    <t>ALICANOV ABBASBEK TABLODA ISMI YOK DOLAYISIYLA PATENT PARASI KESILECEK</t>
  </si>
  <si>
    <t>SOTVOLDIYEV BAHRAMJAN TABLODA ISMI YOK DOLAYISIYLA PATENT PARASI KESILECEK</t>
  </si>
  <si>
    <t>ABDULLAYEV CIHANGIRMORZO TABLODA ISMI YOK DOLAYISIYLA PATENT PARASI KESILECEK</t>
  </si>
  <si>
    <t>SARIPOV FAYZULLOX TABLODA ISMI YOK DOLAYISIYLA PATENT PARASI KESILECEK</t>
  </si>
  <si>
    <t>KUCKAROV ARIFJON TABLODA ISMI YOK DOLAYISIYLA PATENT PARASI KESILECEK</t>
  </si>
  <si>
    <t>ATAJONOV MIRZAABDULLA TABLODA ISMI YOK DOLAYISIYLA PATENT PARASI KESILECEK</t>
  </si>
  <si>
    <t>1500 + 30000</t>
  </si>
  <si>
    <t>???????????????????</t>
  </si>
  <si>
    <t>KART</t>
  </si>
  <si>
    <t>3600 + 1400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</si>
</sst>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6">
    <xf numFmtId="0" fontId="0" fillId="0" borderId="0" xfId="0"/>
    <xf numFmtId="0" fontId="4" fillId="0" borderId="8" xfId="0" applyFont="1" applyBorder="1" applyAlignment="1">
      <alignment horizontal="center" vertical="center" wrapText="1"/>
    </xf>
    <xf numFmtId="0" fontId="0" fillId="2" borderId="0" xfId="0" applyFill="1"/>
    <xf numFmtId="0" fontId="5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0" xfId="0" applyNumberFormat="1"/>
    <xf numFmtId="44" fontId="0" fillId="0" borderId="7" xfId="1" applyFont="1" applyFill="1" applyBorder="1" applyAlignment="1">
      <alignment horizontal="center" vertical="center"/>
    </xf>
    <xf numFmtId="44" fontId="5" fillId="0" borderId="8" xfId="1" applyFont="1" applyBorder="1" applyAlignment="1">
      <alignment horizontal="center" vertical="center" wrapText="1"/>
    </xf>
    <xf numFmtId="44" fontId="0" fillId="0" borderId="7" xfId="8" applyFont="1" applyBorder="1" applyAlignment="1">
      <alignment horizontal="center" vertical="center"/>
    </xf>
    <xf numFmtId="44" fontId="5" fillId="0" borderId="8" xfId="9" applyFont="1" applyBorder="1" applyAlignment="1">
      <alignment horizontal="center" vertical="center" wrapText="1"/>
    </xf>
    <xf numFmtId="44" fontId="0" fillId="0" borderId="5" xfId="9" applyFont="1" applyBorder="1" applyAlignment="1">
      <alignment horizontal="center" vertical="center"/>
    </xf>
    <xf numFmtId="44" fontId="0" fillId="0" borderId="7" xfId="9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4" fontId="0" fillId="0" borderId="7" xfId="9" applyFont="1" applyFill="1" applyBorder="1" applyAlignment="1">
      <alignment horizontal="center" vertical="center"/>
    </xf>
    <xf numFmtId="44" fontId="0" fillId="0" borderId="7" xfId="9" applyFont="1" applyBorder="1"/>
    <xf numFmtId="0" fontId="3" fillId="3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8" xfId="9" applyFont="1" applyFill="1" applyBorder="1" applyAlignment="1">
      <alignment horizontal="center" vertical="center"/>
    </xf>
    <xf numFmtId="44" fontId="0" fillId="0" borderId="18" xfId="9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 wrapText="1"/>
    </xf>
    <xf numFmtId="0" fontId="3" fillId="0" borderId="22" xfId="0" applyFont="1" applyBorder="1"/>
    <xf numFmtId="0" fontId="3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top" wrapText="1"/>
    </xf>
    <xf numFmtId="0" fontId="3" fillId="3" borderId="23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24" xfId="0" applyBorder="1"/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</cellXfs>
  <cellStyles count="10">
    <cellStyle name="Normal" xfId="0" builtinId="0"/>
    <cellStyle name="ParaBirimi 2" xfId="2" xr:uid="{9FF9C4AB-74B5-4E64-A234-7FBBA297CA44}"/>
    <cellStyle name="ParaBirimi 2 2" xfId="4" xr:uid="{0650BC7C-2CE8-4BC9-8CCD-B89B05D983B8}"/>
    <cellStyle name="ParaBirimi 3" xfId="3" xr:uid="{D6255A72-78A1-4C19-8F9B-481BBBF014D6}"/>
    <cellStyle name="ParaBirimi 4" xfId="5" xr:uid="{F0A120B0-70C5-4B71-94A4-608AAD94237E}"/>
    <cellStyle name="ParaBirimi 5" xfId="6" xr:uid="{58ED029B-61BE-4D72-9FC0-0F17CF5661A2}"/>
    <cellStyle name="ParaBirimi 6" xfId="7" xr:uid="{FDA3D60E-BFD7-4F2C-9097-125E1152BA30}"/>
    <cellStyle name="ParaBirimi 7" xfId="1" xr:uid="{DEDFC436-3EAF-498E-95AE-EC763018EA07}"/>
    <cellStyle name="ParaBirimi 8" xfId="8" xr:uid="{5CFED87B-AFE6-4095-802B-6DA71D968082}"/>
    <cellStyle name="ParaBirimi 9" xfId="9" xr:uid="{6190F170-EC7E-4339-AC98-AC933DAADE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pane ySplit="2" topLeftCell="A49" activePane="bottomLeft" state="frozen"/>
      <selection pane="bottomLeft" activeCell="J63" sqref="J63"/>
    </sheetView>
  </sheetViews>
  <sheetFormatPr defaultRowHeight="14.4"/>
  <cols>
    <col min="1" max="1" width="3.21875" bestFit="1" customWidth="1"/>
    <col min="2" max="2" width="8.21875" bestFit="1" customWidth="1"/>
    <col min="3" max="3" width="27" bestFit="1" customWidth="1"/>
    <col min="4" max="4" width="6.6640625" bestFit="1" customWidth="1"/>
    <col min="5" max="5" width="7.109375" bestFit="1" customWidth="1"/>
    <col min="6" max="6" width="12.6640625" bestFit="1" customWidth="1"/>
    <col min="7" max="7" width="7.88671875" customWidth="1"/>
    <col min="8" max="10" width="11.6640625" bestFit="1" customWidth="1"/>
    <col min="11" max="11" width="14.21875" bestFit="1" customWidth="1"/>
    <col min="12" max="12" width="7.5546875" bestFit="1" customWidth="1"/>
    <col min="13" max="13" width="33.44140625" bestFit="1" customWidth="1"/>
  </cols>
  <sheetData>
    <row r="1" spans="1:13" ht="15" thickBot="1">
      <c r="A1" s="23" t="s">
        <v>65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3" ht="29.4" thickBot="1">
      <c r="A2" s="1" t="s">
        <v>0</v>
      </c>
      <c r="B2" s="3" t="s">
        <v>1</v>
      </c>
      <c r="C2" s="3" t="s">
        <v>2</v>
      </c>
      <c r="D2" s="3" t="s">
        <v>66</v>
      </c>
      <c r="E2" s="3" t="s">
        <v>3</v>
      </c>
      <c r="F2" s="9" t="s">
        <v>4</v>
      </c>
      <c r="G2" s="3" t="s">
        <v>67</v>
      </c>
      <c r="H2" s="11" t="s">
        <v>5</v>
      </c>
      <c r="I2" s="11" t="s">
        <v>92</v>
      </c>
      <c r="J2" s="9" t="s">
        <v>6</v>
      </c>
      <c r="K2" s="3" t="s">
        <v>7</v>
      </c>
      <c r="L2" s="3" t="s">
        <v>8</v>
      </c>
    </row>
    <row r="3" spans="1:13" ht="15" customHeight="1">
      <c r="A3" s="31">
        <v>1</v>
      </c>
      <c r="B3" s="46" t="s">
        <v>9</v>
      </c>
      <c r="C3" s="34" t="s">
        <v>10</v>
      </c>
      <c r="D3" s="15">
        <v>20</v>
      </c>
      <c r="E3" s="16">
        <v>200</v>
      </c>
      <c r="F3" s="6">
        <v>0</v>
      </c>
      <c r="G3" s="16"/>
      <c r="H3" s="12"/>
      <c r="I3" s="12"/>
      <c r="J3" s="6"/>
      <c r="K3" s="52">
        <f>F3-G3-H3-I3-J3</f>
        <v>0</v>
      </c>
      <c r="L3" s="43"/>
    </row>
    <row r="4" spans="1:13" ht="15" customHeight="1">
      <c r="A4" s="32">
        <v>2</v>
      </c>
      <c r="B4" s="47" t="s">
        <v>11</v>
      </c>
      <c r="C4" s="35" t="s">
        <v>12</v>
      </c>
      <c r="D4" s="17">
        <v>180</v>
      </c>
      <c r="E4" s="14">
        <v>410</v>
      </c>
      <c r="F4" s="5">
        <v>0</v>
      </c>
      <c r="G4" s="14"/>
      <c r="H4" s="13"/>
      <c r="I4" s="13"/>
      <c r="J4" s="5"/>
      <c r="K4" s="53">
        <f t="shared" ref="K4:K62" si="0">F4-G4-H4-I4-J4</f>
        <v>0</v>
      </c>
      <c r="L4" s="4"/>
    </row>
    <row r="5" spans="1:13" ht="15" customHeight="1">
      <c r="A5" s="32">
        <v>3</v>
      </c>
      <c r="B5" s="47" t="s">
        <v>13</v>
      </c>
      <c r="C5" s="35" t="s">
        <v>14</v>
      </c>
      <c r="D5" s="17">
        <v>392</v>
      </c>
      <c r="E5" s="14">
        <v>400</v>
      </c>
      <c r="F5" s="5">
        <v>0</v>
      </c>
      <c r="G5" s="14"/>
      <c r="H5" s="13"/>
      <c r="I5" s="13"/>
      <c r="J5" s="5"/>
      <c r="K5" s="53">
        <f t="shared" si="0"/>
        <v>0</v>
      </c>
      <c r="L5" s="4"/>
    </row>
    <row r="6" spans="1:13" ht="15" customHeight="1">
      <c r="A6" s="32"/>
      <c r="B6" s="47" t="s">
        <v>15</v>
      </c>
      <c r="C6" s="35" t="s">
        <v>16</v>
      </c>
      <c r="D6" s="17">
        <v>360</v>
      </c>
      <c r="E6" s="14">
        <v>340</v>
      </c>
      <c r="F6" s="5">
        <f t="shared" ref="F6:F62" si="1">D6*E6</f>
        <v>122400</v>
      </c>
      <c r="G6" s="14">
        <v>25000</v>
      </c>
      <c r="H6" s="13"/>
      <c r="I6" s="13"/>
      <c r="J6" s="5">
        <v>36844</v>
      </c>
      <c r="K6" s="53">
        <f t="shared" si="0"/>
        <v>60556</v>
      </c>
      <c r="L6" s="4"/>
      <c r="M6" s="2" t="s">
        <v>68</v>
      </c>
    </row>
    <row r="7" spans="1:13" ht="15" customHeight="1">
      <c r="A7" s="32"/>
      <c r="B7" s="48" t="s">
        <v>17</v>
      </c>
      <c r="C7" s="36" t="s">
        <v>18</v>
      </c>
      <c r="D7" s="17">
        <v>213</v>
      </c>
      <c r="E7" s="14">
        <v>410</v>
      </c>
      <c r="F7" s="5">
        <f t="shared" si="1"/>
        <v>87330</v>
      </c>
      <c r="G7" s="14">
        <v>13933</v>
      </c>
      <c r="H7" s="13">
        <v>7200</v>
      </c>
      <c r="I7" s="13"/>
      <c r="J7" s="5"/>
      <c r="K7" s="53">
        <f t="shared" si="0"/>
        <v>66197</v>
      </c>
      <c r="L7" s="4"/>
    </row>
    <row r="8" spans="1:13" ht="15" customHeight="1">
      <c r="A8" s="32"/>
      <c r="B8" s="47" t="s">
        <v>19</v>
      </c>
      <c r="C8" s="35" t="s">
        <v>20</v>
      </c>
      <c r="D8" s="17">
        <v>384</v>
      </c>
      <c r="E8" s="14">
        <v>450</v>
      </c>
      <c r="F8" s="5">
        <f t="shared" si="1"/>
        <v>172800</v>
      </c>
      <c r="G8" s="14">
        <v>25000</v>
      </c>
      <c r="H8" s="13"/>
      <c r="I8" s="13"/>
      <c r="J8" s="5"/>
      <c r="K8" s="53">
        <f t="shared" si="0"/>
        <v>147800</v>
      </c>
      <c r="L8" s="4"/>
    </row>
    <row r="9" spans="1:13" ht="15" customHeight="1">
      <c r="A9" s="32"/>
      <c r="B9" s="47" t="s">
        <v>21</v>
      </c>
      <c r="C9" s="35" t="s">
        <v>22</v>
      </c>
      <c r="D9" s="17">
        <v>315</v>
      </c>
      <c r="E9" s="14">
        <v>430</v>
      </c>
      <c r="F9" s="5">
        <f t="shared" si="1"/>
        <v>135450</v>
      </c>
      <c r="G9" s="14">
        <v>25000</v>
      </c>
      <c r="H9" s="13"/>
      <c r="I9" s="13"/>
      <c r="J9" s="5">
        <v>5000</v>
      </c>
      <c r="K9" s="53">
        <f t="shared" si="0"/>
        <v>105450</v>
      </c>
      <c r="L9" s="4"/>
      <c r="M9" s="2" t="s">
        <v>23</v>
      </c>
    </row>
    <row r="10" spans="1:13" ht="15" customHeight="1">
      <c r="A10" s="32"/>
      <c r="B10" s="47" t="s">
        <v>24</v>
      </c>
      <c r="C10" s="35" t="s">
        <v>25</v>
      </c>
      <c r="D10" s="17">
        <v>363</v>
      </c>
      <c r="E10" s="14">
        <v>450</v>
      </c>
      <c r="F10" s="5">
        <f t="shared" si="1"/>
        <v>163350</v>
      </c>
      <c r="G10" s="14">
        <v>25000</v>
      </c>
      <c r="H10" s="13"/>
      <c r="I10" s="13"/>
      <c r="J10" s="5"/>
      <c r="K10" s="53">
        <f t="shared" si="0"/>
        <v>138350</v>
      </c>
      <c r="L10" s="4"/>
    </row>
    <row r="11" spans="1:13" ht="15" customHeight="1">
      <c r="A11" s="32"/>
      <c r="B11" s="47" t="s">
        <v>26</v>
      </c>
      <c r="C11" s="35" t="s">
        <v>27</v>
      </c>
      <c r="D11" s="17">
        <v>348</v>
      </c>
      <c r="E11" s="14">
        <v>340</v>
      </c>
      <c r="F11" s="5">
        <f t="shared" si="1"/>
        <v>118320</v>
      </c>
      <c r="G11" s="14">
        <v>25000</v>
      </c>
      <c r="H11" s="13"/>
      <c r="I11" s="13"/>
      <c r="J11" s="5"/>
      <c r="K11" s="53">
        <f t="shared" si="0"/>
        <v>93320</v>
      </c>
      <c r="L11" s="4"/>
    </row>
    <row r="12" spans="1:13" ht="15" customHeight="1">
      <c r="A12" s="32"/>
      <c r="B12" s="49">
        <v>116</v>
      </c>
      <c r="C12" s="35" t="s">
        <v>28</v>
      </c>
      <c r="D12" s="17">
        <v>328</v>
      </c>
      <c r="E12" s="14">
        <v>400</v>
      </c>
      <c r="F12" s="5">
        <f t="shared" si="1"/>
        <v>131200</v>
      </c>
      <c r="G12" s="14">
        <v>25000</v>
      </c>
      <c r="H12" s="13"/>
      <c r="I12" s="13"/>
      <c r="J12" s="5"/>
      <c r="K12" s="53">
        <f t="shared" si="0"/>
        <v>106200</v>
      </c>
      <c r="L12" s="4"/>
    </row>
    <row r="13" spans="1:13" ht="15" customHeight="1">
      <c r="A13" s="32"/>
      <c r="B13" s="48">
        <v>130</v>
      </c>
      <c r="C13" s="37" t="s">
        <v>69</v>
      </c>
      <c r="D13" s="17">
        <v>209</v>
      </c>
      <c r="E13" s="14">
        <v>410</v>
      </c>
      <c r="F13" s="5">
        <f t="shared" si="1"/>
        <v>85690</v>
      </c>
      <c r="G13" s="14">
        <v>13933</v>
      </c>
      <c r="H13" s="13">
        <v>20805</v>
      </c>
      <c r="I13" s="13"/>
      <c r="J13" s="5"/>
      <c r="K13" s="53">
        <f t="shared" si="0"/>
        <v>50952</v>
      </c>
      <c r="L13" s="4"/>
    </row>
    <row r="14" spans="1:13" ht="15" customHeight="1">
      <c r="A14" s="32"/>
      <c r="B14" s="49">
        <v>141</v>
      </c>
      <c r="C14" s="35" t="s">
        <v>29</v>
      </c>
      <c r="D14" s="17">
        <v>360</v>
      </c>
      <c r="E14" s="14">
        <v>340</v>
      </c>
      <c r="F14" s="5">
        <f t="shared" si="1"/>
        <v>122400</v>
      </c>
      <c r="G14" s="14">
        <v>25000</v>
      </c>
      <c r="H14" s="13"/>
      <c r="I14" s="13"/>
      <c r="J14" s="5"/>
      <c r="K14" s="53">
        <f t="shared" si="0"/>
        <v>97400</v>
      </c>
      <c r="L14" s="4"/>
    </row>
    <row r="15" spans="1:13" ht="15" customHeight="1">
      <c r="A15" s="32"/>
      <c r="B15" s="49">
        <v>160</v>
      </c>
      <c r="C15" s="35" t="s">
        <v>30</v>
      </c>
      <c r="D15" s="17">
        <v>270</v>
      </c>
      <c r="E15" s="14">
        <v>410</v>
      </c>
      <c r="F15" s="5">
        <f t="shared" si="1"/>
        <v>110700</v>
      </c>
      <c r="G15" s="14">
        <v>25000</v>
      </c>
      <c r="H15" s="13"/>
      <c r="I15" s="13"/>
      <c r="J15" s="5"/>
      <c r="K15" s="53">
        <f t="shared" si="0"/>
        <v>85700</v>
      </c>
      <c r="L15" s="4"/>
    </row>
    <row r="16" spans="1:13" ht="15" customHeight="1">
      <c r="A16" s="32"/>
      <c r="B16" s="49">
        <v>172</v>
      </c>
      <c r="C16" s="38" t="s">
        <v>31</v>
      </c>
      <c r="D16" s="17">
        <v>366</v>
      </c>
      <c r="E16" s="14">
        <v>380</v>
      </c>
      <c r="F16" s="5">
        <v>0</v>
      </c>
      <c r="G16" s="14"/>
      <c r="H16" s="13"/>
      <c r="I16" s="13"/>
      <c r="J16" s="5"/>
      <c r="K16" s="53">
        <f t="shared" si="0"/>
        <v>0</v>
      </c>
      <c r="L16" s="4"/>
    </row>
    <row r="17" spans="1:12" ht="15" customHeight="1">
      <c r="A17" s="32"/>
      <c r="B17" s="49">
        <v>194</v>
      </c>
      <c r="C17" s="38" t="s">
        <v>32</v>
      </c>
      <c r="D17" s="17">
        <v>318</v>
      </c>
      <c r="E17" s="14">
        <v>400</v>
      </c>
      <c r="F17" s="5">
        <f t="shared" si="1"/>
        <v>127200</v>
      </c>
      <c r="G17" s="14">
        <v>19000</v>
      </c>
      <c r="H17" s="13"/>
      <c r="I17" s="13"/>
      <c r="J17" s="5">
        <v>2000</v>
      </c>
      <c r="K17" s="53">
        <f t="shared" si="0"/>
        <v>106200</v>
      </c>
      <c r="L17" s="4"/>
    </row>
    <row r="18" spans="1:12" ht="15" customHeight="1">
      <c r="A18" s="32"/>
      <c r="B18" s="47">
        <v>206</v>
      </c>
      <c r="C18" s="39" t="s">
        <v>33</v>
      </c>
      <c r="D18" s="17">
        <v>254</v>
      </c>
      <c r="E18" s="14">
        <v>410</v>
      </c>
      <c r="F18" s="5">
        <f t="shared" si="1"/>
        <v>104140</v>
      </c>
      <c r="G18" s="14">
        <v>25000</v>
      </c>
      <c r="H18" s="13"/>
      <c r="I18" s="13"/>
      <c r="J18" s="5">
        <v>15000</v>
      </c>
      <c r="K18" s="53">
        <f t="shared" si="0"/>
        <v>64140</v>
      </c>
      <c r="L18" s="4"/>
    </row>
    <row r="19" spans="1:12" ht="15" customHeight="1">
      <c r="A19" s="32"/>
      <c r="B19" s="47">
        <v>210</v>
      </c>
      <c r="C19" s="39" t="s">
        <v>34</v>
      </c>
      <c r="D19" s="17">
        <v>294</v>
      </c>
      <c r="E19" s="14">
        <v>380</v>
      </c>
      <c r="F19" s="5">
        <v>0</v>
      </c>
      <c r="G19" s="14">
        <v>25000</v>
      </c>
      <c r="H19" s="13"/>
      <c r="I19" s="13"/>
      <c r="J19" s="5"/>
      <c r="K19" s="53">
        <f t="shared" si="0"/>
        <v>-25000</v>
      </c>
      <c r="L19" s="4"/>
    </row>
    <row r="20" spans="1:12" ht="15" customHeight="1">
      <c r="A20" s="32"/>
      <c r="B20" s="49">
        <v>219</v>
      </c>
      <c r="C20" s="35" t="s">
        <v>35</v>
      </c>
      <c r="D20" s="17">
        <v>364</v>
      </c>
      <c r="E20" s="14">
        <v>360</v>
      </c>
      <c r="F20" s="5">
        <v>0</v>
      </c>
      <c r="G20" s="14"/>
      <c r="H20" s="13"/>
      <c r="I20" s="13"/>
      <c r="J20" s="5"/>
      <c r="K20" s="53">
        <f t="shared" si="0"/>
        <v>0</v>
      </c>
      <c r="L20" s="4"/>
    </row>
    <row r="21" spans="1:12" ht="15" customHeight="1">
      <c r="A21" s="32"/>
      <c r="B21" s="50">
        <v>222</v>
      </c>
      <c r="C21" s="37" t="s">
        <v>70</v>
      </c>
      <c r="D21" s="17">
        <v>80</v>
      </c>
      <c r="E21" s="14">
        <v>420</v>
      </c>
      <c r="F21" s="5">
        <f>D21*E21</f>
        <v>33600</v>
      </c>
      <c r="G21" s="14">
        <v>5064</v>
      </c>
      <c r="H21" s="13">
        <v>26320</v>
      </c>
      <c r="I21" s="13"/>
      <c r="J21" s="5"/>
      <c r="K21" s="53">
        <f t="shared" si="0"/>
        <v>2216</v>
      </c>
      <c r="L21" s="4"/>
    </row>
    <row r="22" spans="1:12" ht="15" customHeight="1">
      <c r="A22" s="32"/>
      <c r="B22" s="50">
        <v>234</v>
      </c>
      <c r="C22" s="37" t="s">
        <v>71</v>
      </c>
      <c r="D22" s="17">
        <v>211</v>
      </c>
      <c r="E22" s="14">
        <v>380</v>
      </c>
      <c r="F22" s="5">
        <f>D22*E22</f>
        <v>80180</v>
      </c>
      <c r="G22" s="14">
        <v>13933</v>
      </c>
      <c r="H22" s="13">
        <v>17020</v>
      </c>
      <c r="I22" s="13"/>
      <c r="J22" s="5"/>
      <c r="K22" s="53">
        <f t="shared" si="0"/>
        <v>49227</v>
      </c>
      <c r="L22" s="4"/>
    </row>
    <row r="23" spans="1:12" ht="15" customHeight="1">
      <c r="A23" s="32"/>
      <c r="B23" s="49">
        <v>241</v>
      </c>
      <c r="C23" s="38" t="s">
        <v>36</v>
      </c>
      <c r="D23" s="17">
        <v>199</v>
      </c>
      <c r="E23" s="14">
        <v>420</v>
      </c>
      <c r="F23" s="5">
        <v>0</v>
      </c>
      <c r="G23" s="14"/>
      <c r="H23" s="13"/>
      <c r="I23" s="13"/>
      <c r="J23" s="5"/>
      <c r="K23" s="53">
        <f t="shared" si="0"/>
        <v>0</v>
      </c>
      <c r="L23" s="4"/>
    </row>
    <row r="24" spans="1:12" ht="15" customHeight="1">
      <c r="A24" s="32"/>
      <c r="B24" s="49">
        <v>265</v>
      </c>
      <c r="C24" s="35" t="s">
        <v>37</v>
      </c>
      <c r="D24" s="17">
        <v>392</v>
      </c>
      <c r="E24" s="14">
        <v>460</v>
      </c>
      <c r="F24" s="5">
        <f t="shared" si="1"/>
        <v>180320</v>
      </c>
      <c r="G24" s="14"/>
      <c r="H24" s="13"/>
      <c r="I24" s="13"/>
      <c r="J24" s="5">
        <v>5000</v>
      </c>
      <c r="K24" s="53">
        <f t="shared" si="0"/>
        <v>175320</v>
      </c>
      <c r="L24" s="4"/>
    </row>
    <row r="25" spans="1:12" ht="15" customHeight="1">
      <c r="A25" s="32"/>
      <c r="B25" s="50">
        <v>309</v>
      </c>
      <c r="C25" s="37" t="s">
        <v>72</v>
      </c>
      <c r="D25" s="17">
        <v>48</v>
      </c>
      <c r="E25" s="14">
        <v>380</v>
      </c>
      <c r="F25" s="5">
        <f t="shared" si="1"/>
        <v>18240</v>
      </c>
      <c r="G25" s="14">
        <v>3798</v>
      </c>
      <c r="H25" s="13">
        <v>26320</v>
      </c>
      <c r="I25" s="13"/>
      <c r="J25" s="5"/>
      <c r="K25" s="53">
        <f t="shared" si="0"/>
        <v>-11878</v>
      </c>
      <c r="L25" s="4"/>
    </row>
    <row r="26" spans="1:12" ht="15" customHeight="1">
      <c r="A26" s="32"/>
      <c r="B26" s="49">
        <v>313</v>
      </c>
      <c r="C26" s="35" t="s">
        <v>38</v>
      </c>
      <c r="D26" s="17">
        <v>360</v>
      </c>
      <c r="E26" s="14">
        <v>340</v>
      </c>
      <c r="F26" s="5">
        <v>0</v>
      </c>
      <c r="G26" s="14"/>
      <c r="H26" s="13"/>
      <c r="I26" s="13"/>
      <c r="J26" s="5"/>
      <c r="K26" s="53">
        <f t="shared" si="0"/>
        <v>0</v>
      </c>
      <c r="L26" s="4"/>
    </row>
    <row r="27" spans="1:12" ht="15" customHeight="1">
      <c r="A27" s="32"/>
      <c r="B27" s="49">
        <v>315</v>
      </c>
      <c r="C27" s="35" t="s">
        <v>39</v>
      </c>
      <c r="D27" s="17">
        <v>423</v>
      </c>
      <c r="E27" s="14">
        <v>390</v>
      </c>
      <c r="F27" s="5">
        <v>0</v>
      </c>
      <c r="G27" s="14"/>
      <c r="H27" s="13"/>
      <c r="I27" s="13"/>
      <c r="J27" s="5"/>
      <c r="K27" s="53">
        <f t="shared" si="0"/>
        <v>0</v>
      </c>
      <c r="L27" s="4"/>
    </row>
    <row r="28" spans="1:12" ht="15" customHeight="1">
      <c r="A28" s="32"/>
      <c r="B28" s="49">
        <v>345</v>
      </c>
      <c r="C28" s="35" t="s">
        <v>40</v>
      </c>
      <c r="D28" s="18">
        <v>370</v>
      </c>
      <c r="E28" s="14">
        <v>370</v>
      </c>
      <c r="F28" s="5">
        <f t="shared" si="1"/>
        <v>136900</v>
      </c>
      <c r="G28" s="14">
        <v>25000</v>
      </c>
      <c r="H28" s="13"/>
      <c r="I28" s="13"/>
      <c r="J28" s="5"/>
      <c r="K28" s="53">
        <f t="shared" si="0"/>
        <v>111900</v>
      </c>
      <c r="L28" s="4"/>
    </row>
    <row r="29" spans="1:12" ht="15" customHeight="1">
      <c r="A29" s="32"/>
      <c r="B29" s="49">
        <v>346</v>
      </c>
      <c r="C29" s="35" t="s">
        <v>41</v>
      </c>
      <c r="D29" s="18">
        <v>346</v>
      </c>
      <c r="E29" s="14">
        <v>380</v>
      </c>
      <c r="F29" s="5">
        <f t="shared" si="1"/>
        <v>131480</v>
      </c>
      <c r="G29" s="14">
        <v>25000</v>
      </c>
      <c r="H29" s="13"/>
      <c r="I29" s="13"/>
      <c r="J29" s="5"/>
      <c r="K29" s="53">
        <f t="shared" si="0"/>
        <v>106480</v>
      </c>
      <c r="L29" s="4"/>
    </row>
    <row r="30" spans="1:12" ht="15" customHeight="1">
      <c r="A30" s="32"/>
      <c r="B30" s="49">
        <v>347</v>
      </c>
      <c r="C30" s="35" t="s">
        <v>42</v>
      </c>
      <c r="D30" s="18">
        <v>376</v>
      </c>
      <c r="E30" s="14">
        <v>380</v>
      </c>
      <c r="F30" s="5">
        <f t="shared" si="1"/>
        <v>142880</v>
      </c>
      <c r="G30" s="14">
        <v>25000</v>
      </c>
      <c r="H30" s="13"/>
      <c r="I30" s="13"/>
      <c r="J30" s="5"/>
      <c r="K30" s="53">
        <f t="shared" si="0"/>
        <v>117880</v>
      </c>
      <c r="L30" s="4"/>
    </row>
    <row r="31" spans="1:12" ht="15" customHeight="1">
      <c r="A31" s="32"/>
      <c r="B31" s="49">
        <v>352</v>
      </c>
      <c r="C31" s="35" t="s">
        <v>43</v>
      </c>
      <c r="D31" s="17">
        <v>202</v>
      </c>
      <c r="E31" s="14">
        <v>450</v>
      </c>
      <c r="F31" s="5">
        <v>0</v>
      </c>
      <c r="G31" s="14"/>
      <c r="H31" s="13"/>
      <c r="I31" s="13"/>
      <c r="J31" s="5"/>
      <c r="K31" s="53">
        <f t="shared" si="0"/>
        <v>0</v>
      </c>
      <c r="L31" s="4"/>
    </row>
    <row r="32" spans="1:12" ht="15" customHeight="1">
      <c r="A32" s="32"/>
      <c r="B32" s="49">
        <v>354</v>
      </c>
      <c r="C32" s="35" t="s">
        <v>44</v>
      </c>
      <c r="D32" s="17">
        <v>379</v>
      </c>
      <c r="E32" s="14">
        <v>400</v>
      </c>
      <c r="F32" s="5">
        <f t="shared" si="1"/>
        <v>151600</v>
      </c>
      <c r="G32" s="14">
        <v>25000</v>
      </c>
      <c r="H32" s="13"/>
      <c r="I32" s="13"/>
      <c r="J32" s="5"/>
      <c r="K32" s="53">
        <f t="shared" si="0"/>
        <v>126600</v>
      </c>
      <c r="L32" s="4"/>
    </row>
    <row r="33" spans="1:12" ht="15" customHeight="1">
      <c r="A33" s="32"/>
      <c r="B33" s="49">
        <v>357</v>
      </c>
      <c r="C33" s="35" t="s">
        <v>45</v>
      </c>
      <c r="D33" s="17">
        <v>336</v>
      </c>
      <c r="E33" s="14">
        <v>350</v>
      </c>
      <c r="F33" s="5">
        <f t="shared" si="1"/>
        <v>117600</v>
      </c>
      <c r="G33" s="14">
        <v>25000</v>
      </c>
      <c r="H33" s="13"/>
      <c r="I33" s="13"/>
      <c r="J33" s="5"/>
      <c r="K33" s="53">
        <f t="shared" si="0"/>
        <v>92600</v>
      </c>
      <c r="L33" s="4"/>
    </row>
    <row r="34" spans="1:12" ht="15" customHeight="1">
      <c r="A34" s="32"/>
      <c r="B34" s="49">
        <v>367</v>
      </c>
      <c r="C34" s="35" t="s">
        <v>46</v>
      </c>
      <c r="D34" s="17">
        <v>405</v>
      </c>
      <c r="E34" s="14">
        <v>380</v>
      </c>
      <c r="F34" s="5">
        <f t="shared" si="1"/>
        <v>153900</v>
      </c>
      <c r="G34" s="14">
        <v>25000</v>
      </c>
      <c r="H34" s="13"/>
      <c r="I34" s="13"/>
      <c r="J34" s="5"/>
      <c r="K34" s="53">
        <f t="shared" si="0"/>
        <v>128900</v>
      </c>
      <c r="L34" s="4"/>
    </row>
    <row r="35" spans="1:12" ht="15" customHeight="1">
      <c r="A35" s="32"/>
      <c r="B35" s="49">
        <v>368</v>
      </c>
      <c r="C35" s="35" t="s">
        <v>47</v>
      </c>
      <c r="D35" s="17">
        <v>168</v>
      </c>
      <c r="E35" s="14">
        <v>390</v>
      </c>
      <c r="F35" s="5">
        <v>0</v>
      </c>
      <c r="G35" s="14"/>
      <c r="H35" s="13"/>
      <c r="I35" s="13"/>
      <c r="J35" s="5"/>
      <c r="K35" s="53">
        <f t="shared" si="0"/>
        <v>0</v>
      </c>
      <c r="L35" s="4"/>
    </row>
    <row r="36" spans="1:12" ht="15" customHeight="1">
      <c r="A36" s="32"/>
      <c r="B36" s="49">
        <v>381</v>
      </c>
      <c r="C36" s="35" t="s">
        <v>48</v>
      </c>
      <c r="D36" s="17">
        <v>421</v>
      </c>
      <c r="E36" s="14">
        <v>400</v>
      </c>
      <c r="F36" s="5">
        <v>0</v>
      </c>
      <c r="G36" s="14"/>
      <c r="H36" s="13"/>
      <c r="I36" s="13"/>
      <c r="J36" s="5"/>
      <c r="K36" s="53">
        <f t="shared" si="0"/>
        <v>0</v>
      </c>
      <c r="L36" s="4"/>
    </row>
    <row r="37" spans="1:12" ht="15" customHeight="1">
      <c r="A37" s="32"/>
      <c r="B37" s="49">
        <v>382</v>
      </c>
      <c r="C37" s="35" t="s">
        <v>49</v>
      </c>
      <c r="D37" s="17">
        <v>386</v>
      </c>
      <c r="E37" s="14">
        <v>400</v>
      </c>
      <c r="F37" s="5">
        <f t="shared" si="1"/>
        <v>154400</v>
      </c>
      <c r="G37" s="14">
        <v>25000</v>
      </c>
      <c r="H37" s="13"/>
      <c r="I37" s="13"/>
      <c r="J37" s="5"/>
      <c r="K37" s="53">
        <f t="shared" si="0"/>
        <v>129400</v>
      </c>
      <c r="L37" s="4"/>
    </row>
    <row r="38" spans="1:12" ht="15" customHeight="1">
      <c r="A38" s="32"/>
      <c r="B38" s="49">
        <v>383</v>
      </c>
      <c r="C38" s="35" t="s">
        <v>50</v>
      </c>
      <c r="D38" s="17">
        <v>395</v>
      </c>
      <c r="E38" s="14">
        <v>410</v>
      </c>
      <c r="F38" s="5">
        <f t="shared" si="1"/>
        <v>161950</v>
      </c>
      <c r="G38" s="14">
        <v>25000</v>
      </c>
      <c r="H38" s="13"/>
      <c r="I38" s="13"/>
      <c r="J38" s="5"/>
      <c r="K38" s="53">
        <f t="shared" si="0"/>
        <v>136950</v>
      </c>
      <c r="L38" s="4"/>
    </row>
    <row r="39" spans="1:12" ht="15" customHeight="1">
      <c r="A39" s="32"/>
      <c r="B39" s="49">
        <v>384</v>
      </c>
      <c r="C39" s="35" t="s">
        <v>51</v>
      </c>
      <c r="D39" s="17">
        <v>217</v>
      </c>
      <c r="E39" s="14">
        <v>450</v>
      </c>
      <c r="F39" s="5">
        <v>0</v>
      </c>
      <c r="G39" s="14"/>
      <c r="H39" s="13"/>
      <c r="I39" s="13"/>
      <c r="J39" s="5"/>
      <c r="K39" s="53">
        <f t="shared" si="0"/>
        <v>0</v>
      </c>
      <c r="L39" s="4"/>
    </row>
    <row r="40" spans="1:12" ht="15" customHeight="1">
      <c r="A40" s="32"/>
      <c r="B40" s="49">
        <v>385</v>
      </c>
      <c r="C40" s="35" t="s">
        <v>52</v>
      </c>
      <c r="D40" s="17">
        <v>372</v>
      </c>
      <c r="E40" s="14">
        <v>430</v>
      </c>
      <c r="F40" s="5">
        <f t="shared" si="1"/>
        <v>159960</v>
      </c>
      <c r="G40" s="14">
        <v>25000</v>
      </c>
      <c r="H40" s="13"/>
      <c r="I40" s="13"/>
      <c r="J40" s="5"/>
      <c r="K40" s="53">
        <f t="shared" si="0"/>
        <v>134960</v>
      </c>
      <c r="L40" s="4"/>
    </row>
    <row r="41" spans="1:12" ht="15" customHeight="1">
      <c r="A41" s="32"/>
      <c r="B41" s="49">
        <v>389</v>
      </c>
      <c r="C41" s="39" t="s">
        <v>53</v>
      </c>
      <c r="D41" s="17">
        <v>301</v>
      </c>
      <c r="E41" s="14">
        <v>370</v>
      </c>
      <c r="F41" s="5">
        <f t="shared" si="1"/>
        <v>111370</v>
      </c>
      <c r="G41" s="14">
        <v>25000</v>
      </c>
      <c r="H41" s="13"/>
      <c r="I41" s="13"/>
      <c r="J41" s="5"/>
      <c r="K41" s="53">
        <f t="shared" si="0"/>
        <v>86370</v>
      </c>
      <c r="L41" s="4"/>
    </row>
    <row r="42" spans="1:12" ht="15" customHeight="1">
      <c r="A42" s="32"/>
      <c r="B42" s="49">
        <v>390</v>
      </c>
      <c r="C42" s="39" t="s">
        <v>54</v>
      </c>
      <c r="D42" s="17">
        <v>384</v>
      </c>
      <c r="E42" s="14">
        <v>410</v>
      </c>
      <c r="F42" s="5">
        <f t="shared" si="1"/>
        <v>157440</v>
      </c>
      <c r="G42" s="14">
        <v>25000</v>
      </c>
      <c r="H42" s="13"/>
      <c r="I42" s="13"/>
      <c r="J42" s="5"/>
      <c r="K42" s="53">
        <f t="shared" si="0"/>
        <v>132440</v>
      </c>
      <c r="L42" s="4"/>
    </row>
    <row r="43" spans="1:12" ht="15" customHeight="1">
      <c r="A43" s="32"/>
      <c r="B43" s="49">
        <v>391</v>
      </c>
      <c r="C43" s="39" t="s">
        <v>55</v>
      </c>
      <c r="D43" s="17">
        <v>333</v>
      </c>
      <c r="E43" s="14">
        <v>350</v>
      </c>
      <c r="F43" s="5">
        <f t="shared" si="1"/>
        <v>116550</v>
      </c>
      <c r="G43" s="14">
        <v>25000</v>
      </c>
      <c r="H43" s="13"/>
      <c r="I43" s="13"/>
      <c r="J43" s="5"/>
      <c r="K43" s="53">
        <f t="shared" si="0"/>
        <v>91550</v>
      </c>
      <c r="L43" s="4"/>
    </row>
    <row r="44" spans="1:12" ht="15" customHeight="1">
      <c r="A44" s="32"/>
      <c r="B44" s="49">
        <v>392</v>
      </c>
      <c r="C44" s="40" t="s">
        <v>56</v>
      </c>
      <c r="D44" s="17">
        <v>387</v>
      </c>
      <c r="E44" s="14">
        <v>360</v>
      </c>
      <c r="F44" s="5">
        <f t="shared" si="1"/>
        <v>139320</v>
      </c>
      <c r="G44" s="14">
        <v>25000</v>
      </c>
      <c r="H44" s="13"/>
      <c r="I44" s="13"/>
      <c r="J44" s="5"/>
      <c r="K44" s="53">
        <f t="shared" si="0"/>
        <v>114320</v>
      </c>
      <c r="L44" s="4"/>
    </row>
    <row r="45" spans="1:12" ht="15" customHeight="1">
      <c r="A45" s="32"/>
      <c r="B45" s="49">
        <v>396</v>
      </c>
      <c r="C45" s="39" t="s">
        <v>57</v>
      </c>
      <c r="D45" s="17">
        <v>337</v>
      </c>
      <c r="E45" s="14">
        <v>330</v>
      </c>
      <c r="F45" s="5">
        <f t="shared" si="1"/>
        <v>111210</v>
      </c>
      <c r="G45" s="14">
        <v>25000</v>
      </c>
      <c r="H45" s="13"/>
      <c r="I45" s="13"/>
      <c r="J45" s="8"/>
      <c r="K45" s="53">
        <f t="shared" si="0"/>
        <v>86210</v>
      </c>
      <c r="L45" s="4"/>
    </row>
    <row r="46" spans="1:12" ht="15" customHeight="1">
      <c r="A46" s="32"/>
      <c r="B46" s="49">
        <v>397</v>
      </c>
      <c r="C46" s="39" t="s">
        <v>58</v>
      </c>
      <c r="D46" s="17">
        <v>367</v>
      </c>
      <c r="E46" s="14">
        <v>330</v>
      </c>
      <c r="F46" s="5">
        <f t="shared" si="1"/>
        <v>121110</v>
      </c>
      <c r="G46" s="14">
        <v>25000</v>
      </c>
      <c r="H46" s="13"/>
      <c r="I46" s="13"/>
      <c r="J46" s="8"/>
      <c r="K46" s="53">
        <f t="shared" si="0"/>
        <v>96110</v>
      </c>
      <c r="L46" s="4"/>
    </row>
    <row r="47" spans="1:12" ht="15" customHeight="1">
      <c r="A47" s="32"/>
      <c r="B47" s="49">
        <v>400</v>
      </c>
      <c r="C47" s="39" t="s">
        <v>59</v>
      </c>
      <c r="D47" s="17">
        <v>361</v>
      </c>
      <c r="E47" s="14">
        <v>330</v>
      </c>
      <c r="F47" s="5">
        <f t="shared" si="1"/>
        <v>119130</v>
      </c>
      <c r="G47" s="14">
        <v>25000</v>
      </c>
      <c r="H47" s="13"/>
      <c r="I47" s="13"/>
      <c r="J47" s="8"/>
      <c r="K47" s="53">
        <f t="shared" si="0"/>
        <v>94130</v>
      </c>
      <c r="L47" s="4"/>
    </row>
    <row r="48" spans="1:12" ht="15" customHeight="1">
      <c r="A48" s="32"/>
      <c r="B48" s="49">
        <v>401</v>
      </c>
      <c r="C48" s="39" t="s">
        <v>60</v>
      </c>
      <c r="D48" s="17">
        <v>371</v>
      </c>
      <c r="E48" s="14">
        <v>350</v>
      </c>
      <c r="F48" s="5">
        <f t="shared" si="1"/>
        <v>129850</v>
      </c>
      <c r="G48" s="14">
        <v>25000</v>
      </c>
      <c r="H48" s="13"/>
      <c r="I48" s="13"/>
      <c r="J48" s="5"/>
      <c r="K48" s="53">
        <f t="shared" si="0"/>
        <v>104850</v>
      </c>
      <c r="L48" s="4"/>
    </row>
    <row r="49" spans="1:13" ht="15" customHeight="1">
      <c r="A49" s="32"/>
      <c r="B49" s="49">
        <v>402</v>
      </c>
      <c r="C49" s="39" t="s">
        <v>61</v>
      </c>
      <c r="D49" s="17">
        <v>384</v>
      </c>
      <c r="E49" s="14">
        <v>350</v>
      </c>
      <c r="F49" s="5">
        <f t="shared" si="1"/>
        <v>134400</v>
      </c>
      <c r="G49" s="14">
        <v>25000</v>
      </c>
      <c r="H49" s="13"/>
      <c r="I49" s="13"/>
      <c r="J49" s="5"/>
      <c r="K49" s="53">
        <f t="shared" si="0"/>
        <v>109400</v>
      </c>
      <c r="L49" s="4"/>
    </row>
    <row r="50" spans="1:13" ht="15" customHeight="1">
      <c r="A50" s="32"/>
      <c r="B50" s="49">
        <v>403</v>
      </c>
      <c r="C50" s="39" t="s">
        <v>62</v>
      </c>
      <c r="D50" s="17">
        <v>367</v>
      </c>
      <c r="E50" s="14">
        <v>350</v>
      </c>
      <c r="F50" s="5">
        <f t="shared" si="1"/>
        <v>128450</v>
      </c>
      <c r="G50" s="14">
        <v>25000</v>
      </c>
      <c r="H50" s="13"/>
      <c r="I50" s="13"/>
      <c r="J50" s="5"/>
      <c r="K50" s="53">
        <f t="shared" si="0"/>
        <v>103450</v>
      </c>
      <c r="L50" s="4"/>
    </row>
    <row r="51" spans="1:13" ht="15" customHeight="1">
      <c r="A51" s="32"/>
      <c r="B51" s="49">
        <v>404</v>
      </c>
      <c r="C51" s="39" t="s">
        <v>63</v>
      </c>
      <c r="D51" s="17">
        <v>413</v>
      </c>
      <c r="E51" s="14">
        <v>370</v>
      </c>
      <c r="F51" s="5">
        <f t="shared" si="1"/>
        <v>152810</v>
      </c>
      <c r="G51" s="14">
        <v>25000</v>
      </c>
      <c r="H51" s="13"/>
      <c r="I51" s="13"/>
      <c r="J51" s="10"/>
      <c r="K51" s="53">
        <f t="shared" si="0"/>
        <v>127810</v>
      </c>
      <c r="L51" s="4"/>
    </row>
    <row r="52" spans="1:13" ht="28.8">
      <c r="A52" s="32"/>
      <c r="B52" s="49">
        <v>405</v>
      </c>
      <c r="C52" s="39" t="s">
        <v>64</v>
      </c>
      <c r="D52" s="17">
        <v>346</v>
      </c>
      <c r="E52" s="14">
        <v>330</v>
      </c>
      <c r="F52" s="5">
        <f t="shared" si="1"/>
        <v>114180</v>
      </c>
      <c r="G52" s="14">
        <v>25000</v>
      </c>
      <c r="H52" s="19"/>
      <c r="I52" s="19"/>
      <c r="J52" s="20"/>
      <c r="K52" s="53">
        <f t="shared" si="0"/>
        <v>89180</v>
      </c>
      <c r="L52" s="44"/>
    </row>
    <row r="53" spans="1:13">
      <c r="A53" s="32"/>
      <c r="B53" s="50">
        <v>406</v>
      </c>
      <c r="C53" s="41" t="s">
        <v>73</v>
      </c>
      <c r="D53" s="17">
        <v>242</v>
      </c>
      <c r="E53" s="14">
        <v>330</v>
      </c>
      <c r="F53" s="5">
        <f t="shared" si="1"/>
        <v>79860</v>
      </c>
      <c r="G53" s="14">
        <v>13933</v>
      </c>
      <c r="H53" s="19">
        <v>22020</v>
      </c>
      <c r="I53" s="19">
        <v>30000</v>
      </c>
      <c r="J53" s="20"/>
      <c r="K53" s="53">
        <f t="shared" si="0"/>
        <v>13907</v>
      </c>
      <c r="L53" s="44"/>
      <c r="M53" t="s">
        <v>90</v>
      </c>
    </row>
    <row r="54" spans="1:13">
      <c r="A54" s="32"/>
      <c r="B54" s="50">
        <v>407</v>
      </c>
      <c r="C54" s="41" t="s">
        <v>74</v>
      </c>
      <c r="D54" s="17">
        <v>184</v>
      </c>
      <c r="E54" s="14">
        <v>330</v>
      </c>
      <c r="F54" s="5">
        <f t="shared" si="1"/>
        <v>60720</v>
      </c>
      <c r="G54" s="14">
        <v>13933</v>
      </c>
      <c r="H54" s="19">
        <v>23520</v>
      </c>
      <c r="I54" s="19">
        <v>30000</v>
      </c>
      <c r="J54" s="20"/>
      <c r="K54" s="53">
        <f t="shared" si="0"/>
        <v>-6733</v>
      </c>
      <c r="L54" s="44"/>
      <c r="M54" t="s">
        <v>90</v>
      </c>
    </row>
    <row r="55" spans="1:13">
      <c r="A55" s="32"/>
      <c r="B55" s="50">
        <v>408</v>
      </c>
      <c r="C55" s="41" t="s">
        <v>75</v>
      </c>
      <c r="D55" s="17">
        <v>168</v>
      </c>
      <c r="E55" s="14">
        <v>330</v>
      </c>
      <c r="F55" s="5">
        <f t="shared" si="1"/>
        <v>55440</v>
      </c>
      <c r="G55" s="14">
        <v>13933</v>
      </c>
      <c r="H55" s="19">
        <v>23520</v>
      </c>
      <c r="I55" s="19">
        <v>30000</v>
      </c>
      <c r="J55" s="20"/>
      <c r="K55" s="53">
        <f t="shared" si="0"/>
        <v>-12013</v>
      </c>
      <c r="L55" s="44"/>
      <c r="M55" t="s">
        <v>90</v>
      </c>
    </row>
    <row r="56" spans="1:13">
      <c r="A56" s="32"/>
      <c r="B56" s="50">
        <v>409</v>
      </c>
      <c r="C56" s="41" t="s">
        <v>76</v>
      </c>
      <c r="D56" s="17">
        <v>180</v>
      </c>
      <c r="E56" s="14">
        <v>330</v>
      </c>
      <c r="F56" s="5">
        <f t="shared" si="1"/>
        <v>59400</v>
      </c>
      <c r="G56" s="14">
        <v>13933</v>
      </c>
      <c r="H56" s="19">
        <v>23520</v>
      </c>
      <c r="I56" s="19">
        <v>30000</v>
      </c>
      <c r="J56" s="20"/>
      <c r="K56" s="53">
        <f t="shared" si="0"/>
        <v>-8053</v>
      </c>
      <c r="L56" s="44"/>
      <c r="M56" t="s">
        <v>90</v>
      </c>
    </row>
    <row r="57" spans="1:13">
      <c r="A57" s="32"/>
      <c r="B57" s="50">
        <v>410</v>
      </c>
      <c r="C57" s="37" t="s">
        <v>77</v>
      </c>
      <c r="D57" s="17">
        <v>182</v>
      </c>
      <c r="E57" s="14">
        <v>330</v>
      </c>
      <c r="F57" s="5">
        <f t="shared" si="1"/>
        <v>60060</v>
      </c>
      <c r="G57" s="14">
        <v>13933</v>
      </c>
      <c r="H57" s="19">
        <v>13400</v>
      </c>
      <c r="I57" s="19">
        <v>30000</v>
      </c>
      <c r="J57" s="20"/>
      <c r="K57" s="53">
        <f t="shared" si="0"/>
        <v>2727</v>
      </c>
      <c r="L57" s="44"/>
      <c r="M57" t="s">
        <v>90</v>
      </c>
    </row>
    <row r="58" spans="1:13">
      <c r="A58" s="32"/>
      <c r="B58" s="50">
        <v>411</v>
      </c>
      <c r="C58" s="37" t="s">
        <v>78</v>
      </c>
      <c r="D58" s="17">
        <v>217</v>
      </c>
      <c r="E58" s="14">
        <v>330</v>
      </c>
      <c r="F58" s="5">
        <f t="shared" si="1"/>
        <v>71610</v>
      </c>
      <c r="G58" s="14">
        <v>13933</v>
      </c>
      <c r="H58" s="19">
        <v>15050</v>
      </c>
      <c r="I58" s="19"/>
      <c r="J58" s="20"/>
      <c r="K58" s="53">
        <f t="shared" si="0"/>
        <v>42627</v>
      </c>
      <c r="L58" s="44"/>
    </row>
    <row r="59" spans="1:13">
      <c r="A59" s="32"/>
      <c r="B59" s="50">
        <v>412</v>
      </c>
      <c r="C59" s="37" t="s">
        <v>79</v>
      </c>
      <c r="D59" s="17">
        <v>238</v>
      </c>
      <c r="E59" s="14">
        <v>330</v>
      </c>
      <c r="F59" s="5">
        <f t="shared" si="1"/>
        <v>78540</v>
      </c>
      <c r="G59" s="14">
        <v>13933</v>
      </c>
      <c r="H59" s="19">
        <v>61320</v>
      </c>
      <c r="I59" s="19"/>
      <c r="J59" s="20"/>
      <c r="K59" s="53">
        <f t="shared" si="0"/>
        <v>3287</v>
      </c>
      <c r="L59" s="44"/>
    </row>
    <row r="60" spans="1:13">
      <c r="A60" s="32"/>
      <c r="B60" s="50">
        <v>413</v>
      </c>
      <c r="C60" s="37" t="s">
        <v>80</v>
      </c>
      <c r="D60" s="17">
        <v>201</v>
      </c>
      <c r="E60" s="14">
        <v>330</v>
      </c>
      <c r="F60" s="5">
        <f t="shared" si="1"/>
        <v>66330</v>
      </c>
      <c r="G60" s="14">
        <v>13933</v>
      </c>
      <c r="H60" s="19">
        <v>22725</v>
      </c>
      <c r="I60" s="19"/>
      <c r="J60" s="20"/>
      <c r="K60" s="53">
        <f t="shared" si="0"/>
        <v>29672</v>
      </c>
      <c r="L60" s="44"/>
    </row>
    <row r="61" spans="1:13">
      <c r="A61" s="32"/>
      <c r="B61" s="50">
        <v>414</v>
      </c>
      <c r="C61" s="37" t="s">
        <v>81</v>
      </c>
      <c r="D61" s="17">
        <v>0</v>
      </c>
      <c r="E61" s="14">
        <v>330</v>
      </c>
      <c r="F61" s="5">
        <f t="shared" si="1"/>
        <v>0</v>
      </c>
      <c r="G61" s="14">
        <v>13933</v>
      </c>
      <c r="H61" s="19">
        <v>26320</v>
      </c>
      <c r="I61" s="19"/>
      <c r="J61" s="20"/>
      <c r="K61" s="53">
        <f t="shared" si="0"/>
        <v>-40253</v>
      </c>
      <c r="L61" s="44"/>
    </row>
    <row r="62" spans="1:13">
      <c r="A62" s="32"/>
      <c r="B62" s="50">
        <v>415</v>
      </c>
      <c r="C62" s="37" t="s">
        <v>82</v>
      </c>
      <c r="D62" s="17">
        <v>0</v>
      </c>
      <c r="E62" s="14">
        <v>330</v>
      </c>
      <c r="F62" s="5">
        <f t="shared" si="1"/>
        <v>0</v>
      </c>
      <c r="G62" s="14">
        <v>13933</v>
      </c>
      <c r="H62" s="19">
        <v>16320</v>
      </c>
      <c r="I62" s="19"/>
      <c r="J62" s="20">
        <v>5000</v>
      </c>
      <c r="K62" s="53">
        <f t="shared" si="0"/>
        <v>-35253</v>
      </c>
      <c r="L62" s="44"/>
      <c r="M62" t="s">
        <v>93</v>
      </c>
    </row>
    <row r="63" spans="1:13" ht="15" thickBot="1">
      <c r="A63" s="33"/>
      <c r="B63" s="51">
        <v>416</v>
      </c>
      <c r="C63" s="42" t="s">
        <v>91</v>
      </c>
      <c r="D63" s="54"/>
      <c r="E63" s="27"/>
      <c r="F63" s="28"/>
      <c r="G63" s="27"/>
      <c r="H63" s="29">
        <v>1500</v>
      </c>
      <c r="I63" s="29"/>
      <c r="J63" s="30"/>
      <c r="K63" s="55"/>
      <c r="L63" s="45"/>
    </row>
    <row r="64" spans="1:13">
      <c r="K64" s="7"/>
    </row>
    <row r="65" spans="3:11">
      <c r="C65" s="21" t="s">
        <v>83</v>
      </c>
      <c r="K65" s="7">
        <f>SUM(K3:K64)</f>
        <v>3623555</v>
      </c>
    </row>
    <row r="66" spans="3:11">
      <c r="C66" s="26" t="s">
        <v>84</v>
      </c>
      <c r="D66" s="26"/>
      <c r="E66" s="26"/>
      <c r="F66" s="26"/>
      <c r="G66" s="26"/>
      <c r="H66" s="26"/>
      <c r="I66" s="26"/>
      <c r="J66" s="26"/>
    </row>
    <row r="67" spans="3:11">
      <c r="C67" s="22" t="s">
        <v>85</v>
      </c>
      <c r="D67" s="22"/>
      <c r="E67" s="22"/>
      <c r="F67" s="22"/>
      <c r="G67" s="22"/>
      <c r="H67" s="22"/>
      <c r="I67" s="22"/>
      <c r="J67" s="22"/>
    </row>
    <row r="68" spans="3:11">
      <c r="C68" s="22" t="s">
        <v>86</v>
      </c>
      <c r="D68" s="22"/>
      <c r="E68" s="22"/>
      <c r="F68" s="22"/>
      <c r="G68" s="22"/>
      <c r="H68" s="22"/>
      <c r="I68" s="22"/>
      <c r="J68" s="22"/>
    </row>
    <row r="69" spans="3:11">
      <c r="C69" s="22" t="s">
        <v>87</v>
      </c>
      <c r="D69" s="22"/>
      <c r="E69" s="22"/>
      <c r="F69" s="22"/>
      <c r="G69" s="22"/>
      <c r="H69" s="22"/>
      <c r="I69" s="22"/>
      <c r="J69" s="22"/>
    </row>
    <row r="70" spans="3:11">
      <c r="C70" s="22" t="s">
        <v>88</v>
      </c>
      <c r="D70" s="22"/>
      <c r="E70" s="22"/>
      <c r="F70" s="22"/>
      <c r="G70" s="22"/>
      <c r="H70" s="22"/>
      <c r="I70" s="22"/>
      <c r="J70" s="22"/>
    </row>
    <row r="71" spans="3:11">
      <c r="C71" s="22" t="s">
        <v>89</v>
      </c>
      <c r="D71" s="22"/>
      <c r="E71" s="22"/>
      <c r="F71" s="22"/>
      <c r="G71" s="22"/>
      <c r="H71" s="22"/>
      <c r="I71" s="22"/>
      <c r="J71" s="22"/>
    </row>
  </sheetData>
  <mergeCells count="7">
    <mergeCell ref="C69:J69"/>
    <mergeCell ref="C70:J70"/>
    <mergeCell ref="C71:J71"/>
    <mergeCell ref="A1:L1"/>
    <mergeCell ref="C66:J66"/>
    <mergeCell ref="C67:J67"/>
    <mergeCell ref="C68:J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2024-12-24T17:01:27Z</dcterms:modified>
</cp:coreProperties>
</file>