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/>
  <mc:AlternateContent xmlns:mc="http://schemas.openxmlformats.org/markup-compatibility/2006">
    <mc:Choice Requires="x15">
      <x15ac:absPath xmlns:x15ac="http://schemas.microsoft.com/office/spreadsheetml/2010/11/ac" url="C:\Users\samil\OneDrive\Masaüstü\"/>
    </mc:Choice>
  </mc:AlternateContent>
  <xr:revisionPtr revIDLastSave="0" documentId="13_ncr:1_{DC2E719E-AD3B-4134-8032-BEF6AF420DB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5" i="1"/>
  <c r="O16" i="1"/>
  <c r="O18" i="1"/>
  <c r="O19" i="1"/>
  <c r="O20" i="1"/>
  <c r="O21" i="1"/>
  <c r="O22" i="1"/>
  <c r="O23" i="1"/>
  <c r="O24" i="1"/>
  <c r="O25" i="1"/>
  <c r="O26" i="1"/>
  <c r="O27" i="1"/>
  <c r="O28" i="1"/>
  <c r="O29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7" i="1"/>
  <c r="O63" i="1"/>
  <c r="O64" i="1"/>
  <c r="O2" i="1"/>
  <c r="M66" i="1" l="1"/>
  <c r="H3" i="1"/>
  <c r="H4" i="1"/>
  <c r="H5" i="1"/>
  <c r="H6" i="1"/>
  <c r="H7" i="1"/>
  <c r="H8" i="1"/>
  <c r="H9" i="1"/>
  <c r="H10" i="1"/>
  <c r="H11" i="1"/>
  <c r="H12" i="1"/>
  <c r="H13" i="1"/>
  <c r="H14" i="1"/>
  <c r="O14" i="1" s="1"/>
  <c r="H15" i="1"/>
  <c r="H16" i="1"/>
  <c r="H17" i="1"/>
  <c r="O17" i="1" s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O30" i="1" s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O53" i="1" s="1"/>
  <c r="H54" i="1"/>
  <c r="O54" i="1" s="1"/>
  <c r="H55" i="1"/>
  <c r="O55" i="1" s="1"/>
  <c r="H56" i="1"/>
  <c r="O56" i="1" s="1"/>
  <c r="H57" i="1"/>
  <c r="H58" i="1"/>
  <c r="O58" i="1" s="1"/>
  <c r="H59" i="1"/>
  <c r="O59" i="1" s="1"/>
  <c r="H60" i="1"/>
  <c r="O60" i="1" s="1"/>
  <c r="H61" i="1"/>
  <c r="O61" i="1" s="1"/>
  <c r="H62" i="1"/>
  <c r="O62" i="1" s="1"/>
  <c r="H63" i="1"/>
  <c r="H64" i="1"/>
  <c r="H2" i="1"/>
  <c r="O66" i="1" l="1"/>
</calcChain>
</file>

<file path=xl/sharedStrings.xml><?xml version="1.0" encoding="utf-8"?>
<sst xmlns="http://schemas.openxmlformats.org/spreadsheetml/2006/main" count="98" uniqueCount="98">
  <si>
    <t>№</t>
  </si>
  <si>
    <t>SICIL NO</t>
  </si>
  <si>
    <t>ADI SOYADI</t>
  </si>
  <si>
    <t>SUBAT SAATI</t>
  </si>
  <si>
    <t>SAAT UCRETI</t>
  </si>
  <si>
    <t>HAKEDIS</t>
  </si>
  <si>
    <t>YYP SUBAT</t>
  </si>
  <si>
    <t>NET HAKEDIS</t>
  </si>
  <si>
    <t>VERILDI</t>
  </si>
  <si>
    <t>130</t>
  </si>
  <si>
    <t xml:space="preserve">YAHYA ABDURAHMANOV </t>
  </si>
  <si>
    <t>CIHANGIRMIRZO ABDULLAYEV</t>
  </si>
  <si>
    <t>092</t>
  </si>
  <si>
    <t xml:space="preserve">HAMIDULLAH ABDULLAYEV </t>
  </si>
  <si>
    <t>SERDAR ABDURRAHIMOV</t>
  </si>
  <si>
    <t>MANSURBEK ADAHAMJONOV</t>
  </si>
  <si>
    <t>ABBASBEK ALICANOV</t>
  </si>
  <si>
    <t>OHUNJON ALIJONOV</t>
  </si>
  <si>
    <t>113</t>
  </si>
  <si>
    <t xml:space="preserve">KADIRALI ALIMKULOV </t>
  </si>
  <si>
    <t>SEYITCAN EMINOV</t>
  </si>
  <si>
    <t>186</t>
  </si>
  <si>
    <t xml:space="preserve">ANVARCAN AHMADALIYEV </t>
  </si>
  <si>
    <t xml:space="preserve">ROHATALI AHMADALIYEV </t>
  </si>
  <si>
    <t>128</t>
  </si>
  <si>
    <t>AHMETCANOV AHADCAN</t>
  </si>
  <si>
    <t>ATABEK AHMEDOV</t>
  </si>
  <si>
    <t>MANSURJAN ASIRETOV</t>
  </si>
  <si>
    <t>NAZIMCAN BAHADIROV</t>
  </si>
  <si>
    <t>MUHAMMEDKADIR BAKIYEV</t>
  </si>
  <si>
    <t>CUMABEK CANIBEKOV</t>
  </si>
  <si>
    <t>ISAKOV HASANBOY</t>
  </si>
  <si>
    <t>JAHONGIR ISRAILOV</t>
  </si>
  <si>
    <t>ZUHRIDDIN KAMALOV</t>
  </si>
  <si>
    <t>RAHMANALI KAYYUMOV</t>
  </si>
  <si>
    <t>MIRADIL MEVLANKULOV</t>
  </si>
  <si>
    <t>MASRABBEK MAMATKADIROV</t>
  </si>
  <si>
    <t>017</t>
  </si>
  <si>
    <t xml:space="preserve">NADIR MEMETKULOV </t>
  </si>
  <si>
    <t>ELYARBEK MAHMUTZADE</t>
  </si>
  <si>
    <t>HAMIDULLAH MAHMUDOV</t>
  </si>
  <si>
    <t xml:space="preserve">TAHIRJAN MIRZAYEV </t>
  </si>
  <si>
    <t>AYETULLAH MIRZACANOV</t>
  </si>
  <si>
    <t>135</t>
  </si>
  <si>
    <t xml:space="preserve">BEKMURAD NAZIROV </t>
  </si>
  <si>
    <t>069</t>
  </si>
  <si>
    <t xml:space="preserve">ADIHAMCAN NIMETOV </t>
  </si>
  <si>
    <t>NIYOZBEK NORMIRZAYEV</t>
  </si>
  <si>
    <t>074</t>
  </si>
  <si>
    <t xml:space="preserve">MARUFCAN RAIMOV </t>
  </si>
  <si>
    <t>188</t>
  </si>
  <si>
    <t xml:space="preserve">ILHAM RAHIMOV </t>
  </si>
  <si>
    <t>KAHRAMON RAHIMOV</t>
  </si>
  <si>
    <t xml:space="preserve">ABDULAZIZ RAHMATOV </t>
  </si>
  <si>
    <t>198</t>
  </si>
  <si>
    <t xml:space="preserve">ABDURASID RAHMATOV </t>
  </si>
  <si>
    <t>199</t>
  </si>
  <si>
    <t xml:space="preserve">ABDUSAMIN RAHMATOV </t>
  </si>
  <si>
    <t>BURHANETTIN ROZMATOV</t>
  </si>
  <si>
    <t>MADAMINJON RUZIMATOV</t>
  </si>
  <si>
    <t>190</t>
  </si>
  <si>
    <t xml:space="preserve">HAMIDULLO SAYDILLAYEV </t>
  </si>
  <si>
    <t>146</t>
  </si>
  <si>
    <t xml:space="preserve">HUSNIDDIN SAYDULLAYEV </t>
  </si>
  <si>
    <t>BAHTIYOR SAYFUTDINOV</t>
  </si>
  <si>
    <t>HOLMIRZA SAYFUTDINOV</t>
  </si>
  <si>
    <t>HOJIAKBAR SODIKJONOV</t>
  </si>
  <si>
    <t>181</t>
  </si>
  <si>
    <t xml:space="preserve">TAHIRCAN SADIKOV </t>
  </si>
  <si>
    <t>BAHTIYOR SOLIJONOV</t>
  </si>
  <si>
    <t>SEROZBEK SOTBOLDIYEV</t>
  </si>
  <si>
    <t>BAHTIYORJON SULEYMANOV</t>
  </si>
  <si>
    <t xml:space="preserve">ALISER TURSUNALIYEV </t>
  </si>
  <si>
    <t>CEMSIT UZGANOV</t>
  </si>
  <si>
    <t>SERZAT URINBAYEV</t>
  </si>
  <si>
    <t>088</t>
  </si>
  <si>
    <t xml:space="preserve">DILSAT HAMRALIYEV </t>
  </si>
  <si>
    <t>MARUFCAN HALMATOV</t>
  </si>
  <si>
    <t>SAMANDAR HALMATOV</t>
  </si>
  <si>
    <t>ISMAIL HUDABERGANOV</t>
  </si>
  <si>
    <t>191</t>
  </si>
  <si>
    <t xml:space="preserve">DILSODBEK EGAMOV </t>
  </si>
  <si>
    <t>ISMETULLAH ERGESOV</t>
  </si>
  <si>
    <t>OTABEK ERGASEV</t>
  </si>
  <si>
    <t>SIROCBEK ERGASEV</t>
  </si>
  <si>
    <t>132</t>
  </si>
  <si>
    <t xml:space="preserve">BAHTIYAR YOLDASOV </t>
  </si>
  <si>
    <t>068</t>
  </si>
  <si>
    <t xml:space="preserve">FERHAT YUNUSOV </t>
  </si>
  <si>
    <t>ILYOSJON YAKUBOV</t>
  </si>
  <si>
    <t>MART SAATI</t>
  </si>
  <si>
    <t>YYP MART</t>
  </si>
  <si>
    <t>YATAN PARA</t>
  </si>
  <si>
    <t xml:space="preserve">ILHOMJON MAMATOV </t>
  </si>
  <si>
    <t>AVANS</t>
  </si>
  <si>
    <t>OCAK SAATI</t>
  </si>
  <si>
    <t>PATENT</t>
  </si>
  <si>
    <t>YPP OCAK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</si>
</sst>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Arial Tur"/>
      <charset val="204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1">
    <xf numFmtId="0" fontId="0" fillId="0" borderId="0" xfId="0"/>
    <xf numFmtId="0" fontId="0" fillId="0" borderId="1" xfId="0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3" fillId="0" borderId="3" xfId="0" applyFont="1" applyBorder="1"/>
    <xf numFmtId="0" fontId="3" fillId="0" borderId="7" xfId="0" applyFont="1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44" fontId="5" fillId="0" borderId="13" xfId="8" applyFont="1" applyBorder="1" applyAlignment="1">
      <alignment horizontal="center" vertical="center" wrapText="1"/>
    </xf>
    <xf numFmtId="44" fontId="0" fillId="0" borderId="9" xfId="8" applyFont="1" applyBorder="1" applyAlignment="1">
      <alignment horizontal="center" vertical="center"/>
    </xf>
    <xf numFmtId="44" fontId="0" fillId="0" borderId="2" xfId="8" applyFont="1" applyBorder="1" applyAlignment="1">
      <alignment horizontal="center" vertical="center"/>
    </xf>
    <xf numFmtId="44" fontId="0" fillId="0" borderId="12" xfId="8" applyFont="1" applyBorder="1" applyAlignment="1">
      <alignment horizontal="center" vertical="center"/>
    </xf>
    <xf numFmtId="44" fontId="0" fillId="0" borderId="0" xfId="8" applyFont="1" applyFill="1" applyBorder="1" applyAlignment="1">
      <alignment horizontal="center" vertical="center"/>
    </xf>
    <xf numFmtId="44" fontId="0" fillId="0" borderId="0" xfId="8" applyFont="1"/>
    <xf numFmtId="0" fontId="0" fillId="0" borderId="2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/>
    <xf numFmtId="0" fontId="0" fillId="0" borderId="5" xfId="0" applyBorder="1"/>
    <xf numFmtId="0" fontId="0" fillId="0" borderId="22" xfId="0" applyBorder="1"/>
    <xf numFmtId="44" fontId="0" fillId="0" borderId="6" xfId="8" applyFont="1" applyBorder="1" applyAlignment="1">
      <alignment horizontal="center" vertical="center"/>
    </xf>
    <xf numFmtId="44" fontId="0" fillId="0" borderId="1" xfId="8" applyFont="1" applyBorder="1" applyAlignment="1">
      <alignment horizontal="center" vertical="center"/>
    </xf>
    <xf numFmtId="44" fontId="0" fillId="0" borderId="17" xfId="8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9">
    <cellStyle name="Normal" xfId="0" builtinId="0"/>
    <cellStyle name="ParaBirimi" xfId="8" builtinId="4"/>
    <cellStyle name="ParaBirimi 2" xfId="1" xr:uid="{4C1D5A9A-6C7E-456B-9399-5F5898C68FF5}"/>
    <cellStyle name="ParaBirimi 2 2" xfId="6" xr:uid="{733769CE-44A4-474B-B5B0-402562EC7B91}"/>
    <cellStyle name="ParaBirimi 2 3" xfId="4" xr:uid="{6D286453-0517-4D7A-8B29-6F2E1F49CBDB}"/>
    <cellStyle name="ParaBirimi 3" xfId="2" xr:uid="{5EE967CB-1E34-42A3-B71C-214D709917CA}"/>
    <cellStyle name="ParaBirimi 3 2" xfId="5" xr:uid="{B51872D7-E50F-46FC-AC84-5DAFEDBA1A6C}"/>
    <cellStyle name="ParaBirimi 4" xfId="3" xr:uid="{974C6405-94F1-4EDF-A795-318C5E627641}"/>
    <cellStyle name="ParaBirimi 4 2" xfId="7" xr:uid="{A52C039D-B2D9-49CA-B0B2-862FEE2948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6"/>
  <sheetViews>
    <sheetView tabSelected="1"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17" sqref="Q17"/>
    </sheetView>
  </sheetViews>
  <sheetFormatPr defaultRowHeight="14.4"/>
  <cols>
    <col min="1" max="1" width="3.21875" bestFit="1" customWidth="1"/>
    <col min="2" max="2" width="5.109375" bestFit="1" customWidth="1"/>
    <col min="3" max="3" width="27.33203125" bestFit="1" customWidth="1"/>
    <col min="4" max="4" width="6" bestFit="1" customWidth="1"/>
    <col min="5" max="5" width="6.6640625" bestFit="1" customWidth="1"/>
    <col min="6" max="6" width="6.109375" bestFit="1" customWidth="1"/>
    <col min="7" max="7" width="7.109375" bestFit="1" customWidth="1"/>
    <col min="8" max="8" width="9" bestFit="1" customWidth="1"/>
    <col min="9" max="9" width="8.33203125" customWidth="1"/>
    <col min="10" max="10" width="6" bestFit="1" customWidth="1"/>
    <col min="11" max="11" width="6.6640625" bestFit="1" customWidth="1"/>
    <col min="12" max="12" width="6.109375" bestFit="1" customWidth="1"/>
    <col min="13" max="13" width="14.33203125" bestFit="1" customWidth="1"/>
    <col min="14" max="14" width="7" customWidth="1"/>
    <col min="15" max="15" width="14.33203125" style="26" bestFit="1" customWidth="1"/>
    <col min="16" max="16" width="7.5546875" bestFit="1" customWidth="1"/>
    <col min="17" max="17" width="12.5546875" bestFit="1" customWidth="1"/>
  </cols>
  <sheetData>
    <row r="1" spans="1:16" ht="36.6" customHeight="1" thickBot="1">
      <c r="A1" s="9" t="s">
        <v>0</v>
      </c>
      <c r="B1" s="10" t="s">
        <v>1</v>
      </c>
      <c r="C1" s="10" t="s">
        <v>2</v>
      </c>
      <c r="D1" s="10" t="s">
        <v>95</v>
      </c>
      <c r="E1" s="11" t="s">
        <v>3</v>
      </c>
      <c r="F1" s="10" t="s">
        <v>90</v>
      </c>
      <c r="G1" s="10" t="s">
        <v>4</v>
      </c>
      <c r="H1" s="10" t="s">
        <v>5</v>
      </c>
      <c r="I1" s="10" t="s">
        <v>96</v>
      </c>
      <c r="J1" s="10" t="s">
        <v>97</v>
      </c>
      <c r="K1" s="10" t="s">
        <v>6</v>
      </c>
      <c r="L1" s="10" t="s">
        <v>91</v>
      </c>
      <c r="M1" s="10" t="s">
        <v>92</v>
      </c>
      <c r="N1" s="10" t="s">
        <v>94</v>
      </c>
      <c r="O1" s="21" t="s">
        <v>7</v>
      </c>
      <c r="P1" s="10" t="s">
        <v>8</v>
      </c>
    </row>
    <row r="2" spans="1:16">
      <c r="A2" s="12">
        <v>1</v>
      </c>
      <c r="B2" s="15" t="s">
        <v>37</v>
      </c>
      <c r="C2" s="5" t="s">
        <v>38</v>
      </c>
      <c r="D2" s="37"/>
      <c r="E2" s="6">
        <v>272</v>
      </c>
      <c r="F2" s="6">
        <v>367</v>
      </c>
      <c r="G2" s="6">
        <v>500</v>
      </c>
      <c r="H2" s="6">
        <f>(D2+E2+F2)*G2</f>
        <v>319500</v>
      </c>
      <c r="I2" s="6"/>
      <c r="J2" s="6"/>
      <c r="K2" s="6"/>
      <c r="L2" s="6"/>
      <c r="M2" s="22">
        <v>142949</v>
      </c>
      <c r="N2" s="28">
        <v>50000</v>
      </c>
      <c r="O2" s="34">
        <f>(H2)-I2-J2-K2-L2-M2-N2</f>
        <v>126551</v>
      </c>
      <c r="P2" s="31"/>
    </row>
    <row r="3" spans="1:16">
      <c r="A3" s="13">
        <v>2</v>
      </c>
      <c r="B3" s="16" t="s">
        <v>87</v>
      </c>
      <c r="C3" s="2" t="s">
        <v>88</v>
      </c>
      <c r="D3" s="38"/>
      <c r="E3" s="3">
        <v>283</v>
      </c>
      <c r="F3" s="3">
        <v>300</v>
      </c>
      <c r="G3" s="3">
        <v>350</v>
      </c>
      <c r="H3" s="3">
        <f t="shared" ref="H3:H64" si="0">(D3+E3+F3)*G3</f>
        <v>204050</v>
      </c>
      <c r="I3" s="3">
        <v>22300</v>
      </c>
      <c r="J3" s="3">
        <v>0</v>
      </c>
      <c r="K3" s="3">
        <v>25000</v>
      </c>
      <c r="L3" s="3">
        <v>25000</v>
      </c>
      <c r="M3" s="23">
        <v>86446</v>
      </c>
      <c r="N3" s="29">
        <v>45000</v>
      </c>
      <c r="O3" s="35">
        <f t="shared" ref="O3:O64" si="1">(H3)-I3-J3-K3-L3-M3-N3</f>
        <v>304</v>
      </c>
      <c r="P3" s="32"/>
    </row>
    <row r="4" spans="1:16">
      <c r="A4" s="13">
        <v>3</v>
      </c>
      <c r="B4" s="16" t="s">
        <v>45</v>
      </c>
      <c r="C4" s="2" t="s">
        <v>46</v>
      </c>
      <c r="D4" s="38"/>
      <c r="E4" s="3">
        <v>280</v>
      </c>
      <c r="F4" s="3">
        <v>314</v>
      </c>
      <c r="G4" s="3">
        <v>400</v>
      </c>
      <c r="H4" s="3">
        <f t="shared" si="0"/>
        <v>237600</v>
      </c>
      <c r="I4" s="3"/>
      <c r="J4" s="3"/>
      <c r="K4" s="3">
        <v>25000</v>
      </c>
      <c r="L4" s="3">
        <v>25000</v>
      </c>
      <c r="M4" s="23">
        <v>46883</v>
      </c>
      <c r="N4" s="29"/>
      <c r="O4" s="35">
        <f t="shared" si="1"/>
        <v>140717</v>
      </c>
      <c r="P4" s="32"/>
    </row>
    <row r="5" spans="1:16">
      <c r="A5" s="13">
        <v>4</v>
      </c>
      <c r="B5" s="16" t="s">
        <v>48</v>
      </c>
      <c r="C5" s="2" t="s">
        <v>49</v>
      </c>
      <c r="D5" s="39"/>
      <c r="E5" s="3">
        <v>348</v>
      </c>
      <c r="F5" s="3">
        <v>361</v>
      </c>
      <c r="G5" s="3">
        <v>410</v>
      </c>
      <c r="H5" s="3">
        <f t="shared" si="0"/>
        <v>290690</v>
      </c>
      <c r="I5" s="3">
        <v>0</v>
      </c>
      <c r="J5" s="3"/>
      <c r="K5" s="3">
        <v>25000</v>
      </c>
      <c r="L5" s="3">
        <v>25000</v>
      </c>
      <c r="M5" s="23">
        <v>75992</v>
      </c>
      <c r="N5" s="29"/>
      <c r="O5" s="35">
        <f t="shared" si="1"/>
        <v>164698</v>
      </c>
      <c r="P5" s="32"/>
    </row>
    <row r="6" spans="1:16">
      <c r="A6" s="13">
        <v>5</v>
      </c>
      <c r="B6" s="16" t="s">
        <v>75</v>
      </c>
      <c r="C6" s="2" t="s">
        <v>76</v>
      </c>
      <c r="D6" s="39"/>
      <c r="E6" s="3">
        <v>308</v>
      </c>
      <c r="F6" s="3">
        <v>299</v>
      </c>
      <c r="G6" s="3">
        <v>400</v>
      </c>
      <c r="H6" s="3">
        <f t="shared" si="0"/>
        <v>242800</v>
      </c>
      <c r="I6" s="3">
        <v>0</v>
      </c>
      <c r="J6" s="3"/>
      <c r="K6" s="3">
        <v>25000</v>
      </c>
      <c r="L6" s="3">
        <v>25000</v>
      </c>
      <c r="M6" s="23">
        <v>142949</v>
      </c>
      <c r="N6" s="29">
        <v>10000</v>
      </c>
      <c r="O6" s="35">
        <f t="shared" si="1"/>
        <v>39851</v>
      </c>
      <c r="P6" s="32"/>
    </row>
    <row r="7" spans="1:16">
      <c r="A7" s="13">
        <v>6</v>
      </c>
      <c r="B7" s="16" t="s">
        <v>12</v>
      </c>
      <c r="C7" s="2" t="s">
        <v>13</v>
      </c>
      <c r="D7" s="39"/>
      <c r="E7" s="3">
        <v>268</v>
      </c>
      <c r="F7" s="3">
        <v>331</v>
      </c>
      <c r="G7" s="3">
        <v>390</v>
      </c>
      <c r="H7" s="3">
        <f t="shared" si="0"/>
        <v>233610</v>
      </c>
      <c r="I7" s="3">
        <v>0</v>
      </c>
      <c r="J7" s="3"/>
      <c r="K7" s="3">
        <v>25000</v>
      </c>
      <c r="L7" s="3">
        <v>25000</v>
      </c>
      <c r="M7" s="23">
        <v>143921</v>
      </c>
      <c r="N7" s="29"/>
      <c r="O7" s="35">
        <f t="shared" si="1"/>
        <v>39689</v>
      </c>
      <c r="P7" s="32"/>
    </row>
    <row r="8" spans="1:16">
      <c r="A8" s="13">
        <v>7</v>
      </c>
      <c r="B8" s="16" t="s">
        <v>18</v>
      </c>
      <c r="C8" s="2" t="s">
        <v>19</v>
      </c>
      <c r="D8" s="39"/>
      <c r="E8" s="3">
        <v>327</v>
      </c>
      <c r="F8" s="3">
        <v>293</v>
      </c>
      <c r="G8" s="3">
        <v>450</v>
      </c>
      <c r="H8" s="3">
        <f t="shared" si="0"/>
        <v>279000</v>
      </c>
      <c r="I8" s="27">
        <v>22300</v>
      </c>
      <c r="J8" s="27"/>
      <c r="K8" s="3">
        <v>25000</v>
      </c>
      <c r="L8" s="3">
        <v>25000</v>
      </c>
      <c r="M8" s="23">
        <v>99467</v>
      </c>
      <c r="N8" s="29"/>
      <c r="O8" s="35">
        <f t="shared" si="1"/>
        <v>107233</v>
      </c>
      <c r="P8" s="32"/>
    </row>
    <row r="9" spans="1:16">
      <c r="A9" s="13">
        <v>8</v>
      </c>
      <c r="B9" s="16" t="s">
        <v>24</v>
      </c>
      <c r="C9" s="2" t="s">
        <v>25</v>
      </c>
      <c r="D9" s="39"/>
      <c r="E9" s="3">
        <v>304</v>
      </c>
      <c r="F9" s="3">
        <v>323</v>
      </c>
      <c r="G9" s="3">
        <v>390</v>
      </c>
      <c r="H9" s="3">
        <f t="shared" si="0"/>
        <v>244530</v>
      </c>
      <c r="I9" s="3">
        <v>0</v>
      </c>
      <c r="J9" s="3"/>
      <c r="K9" s="3">
        <v>25000</v>
      </c>
      <c r="L9" s="3">
        <v>25000</v>
      </c>
      <c r="M9" s="23">
        <v>142949</v>
      </c>
      <c r="N9" s="29"/>
      <c r="O9" s="35">
        <f t="shared" si="1"/>
        <v>51581</v>
      </c>
      <c r="P9" s="32"/>
    </row>
    <row r="10" spans="1:16">
      <c r="A10" s="13">
        <v>9</v>
      </c>
      <c r="B10" s="16" t="s">
        <v>9</v>
      </c>
      <c r="C10" s="2" t="s">
        <v>10</v>
      </c>
      <c r="D10" s="39"/>
      <c r="E10" s="3">
        <v>328</v>
      </c>
      <c r="F10" s="3">
        <v>321</v>
      </c>
      <c r="G10" s="3">
        <v>410</v>
      </c>
      <c r="H10" s="3">
        <f t="shared" si="0"/>
        <v>266090</v>
      </c>
      <c r="I10" s="3">
        <v>0</v>
      </c>
      <c r="J10" s="3"/>
      <c r="K10" s="3">
        <v>25000</v>
      </c>
      <c r="L10" s="3">
        <v>25000</v>
      </c>
      <c r="M10" s="23">
        <v>143921</v>
      </c>
      <c r="N10" s="29"/>
      <c r="O10" s="35">
        <f t="shared" si="1"/>
        <v>72169</v>
      </c>
      <c r="P10" s="32"/>
    </row>
    <row r="11" spans="1:16">
      <c r="A11" s="13">
        <v>10</v>
      </c>
      <c r="B11" s="16" t="s">
        <v>85</v>
      </c>
      <c r="C11" s="2" t="s">
        <v>86</v>
      </c>
      <c r="D11" s="39"/>
      <c r="E11" s="3">
        <v>337</v>
      </c>
      <c r="F11" s="3">
        <v>321</v>
      </c>
      <c r="G11" s="3">
        <v>410</v>
      </c>
      <c r="H11" s="3">
        <f t="shared" si="0"/>
        <v>269780</v>
      </c>
      <c r="I11" s="3">
        <v>0</v>
      </c>
      <c r="J11" s="3"/>
      <c r="K11" s="3">
        <v>25000</v>
      </c>
      <c r="L11" s="3">
        <v>25000</v>
      </c>
      <c r="M11" s="23">
        <v>143921</v>
      </c>
      <c r="N11" s="29"/>
      <c r="O11" s="35">
        <f t="shared" si="1"/>
        <v>75859</v>
      </c>
      <c r="P11" s="32"/>
    </row>
    <row r="12" spans="1:16">
      <c r="A12" s="13">
        <v>11</v>
      </c>
      <c r="B12" s="16" t="s">
        <v>43</v>
      </c>
      <c r="C12" s="2" t="s">
        <v>44</v>
      </c>
      <c r="D12" s="39"/>
      <c r="E12" s="3">
        <v>348</v>
      </c>
      <c r="F12" s="3">
        <v>359</v>
      </c>
      <c r="G12" s="3">
        <v>400</v>
      </c>
      <c r="H12" s="3">
        <f t="shared" si="0"/>
        <v>282800</v>
      </c>
      <c r="I12" s="3">
        <v>0</v>
      </c>
      <c r="J12" s="3"/>
      <c r="K12" s="3">
        <v>25000</v>
      </c>
      <c r="L12" s="3">
        <v>25000</v>
      </c>
      <c r="M12" s="23">
        <v>142949</v>
      </c>
      <c r="N12" s="29"/>
      <c r="O12" s="35">
        <f t="shared" si="1"/>
        <v>89851</v>
      </c>
      <c r="P12" s="32"/>
    </row>
    <row r="13" spans="1:16" ht="13.8" customHeight="1">
      <c r="A13" s="13">
        <v>12</v>
      </c>
      <c r="B13" s="16" t="s">
        <v>62</v>
      </c>
      <c r="C13" s="2" t="s">
        <v>63</v>
      </c>
      <c r="D13" s="39"/>
      <c r="E13" s="3">
        <v>368</v>
      </c>
      <c r="F13" s="3">
        <v>344</v>
      </c>
      <c r="G13" s="3">
        <v>400</v>
      </c>
      <c r="H13" s="3">
        <f t="shared" si="0"/>
        <v>284800</v>
      </c>
      <c r="I13" s="3">
        <v>0</v>
      </c>
      <c r="J13" s="3"/>
      <c r="K13" s="3">
        <v>25000</v>
      </c>
      <c r="L13" s="3">
        <v>25000</v>
      </c>
      <c r="M13" s="23">
        <v>142949</v>
      </c>
      <c r="N13" s="29"/>
      <c r="O13" s="35">
        <f t="shared" si="1"/>
        <v>91851</v>
      </c>
      <c r="P13" s="32"/>
    </row>
    <row r="14" spans="1:16">
      <c r="A14" s="13">
        <v>13</v>
      </c>
      <c r="B14" s="1">
        <v>156</v>
      </c>
      <c r="C14" s="2" t="s">
        <v>11</v>
      </c>
      <c r="D14" s="38">
        <v>163</v>
      </c>
      <c r="E14" s="3">
        <v>283</v>
      </c>
      <c r="F14" s="3">
        <v>225</v>
      </c>
      <c r="G14" s="3">
        <v>350</v>
      </c>
      <c r="H14" s="3">
        <f t="shared" si="0"/>
        <v>234850</v>
      </c>
      <c r="I14" s="3">
        <v>22300</v>
      </c>
      <c r="J14" s="3">
        <v>10128</v>
      </c>
      <c r="K14" s="3">
        <v>25000</v>
      </c>
      <c r="L14" s="3">
        <v>25000</v>
      </c>
      <c r="M14" s="23">
        <v>143921</v>
      </c>
      <c r="N14" s="29">
        <v>10000</v>
      </c>
      <c r="O14" s="35">
        <f t="shared" si="1"/>
        <v>-1499</v>
      </c>
      <c r="P14" s="32"/>
    </row>
    <row r="15" spans="1:16">
      <c r="A15" s="13">
        <v>14</v>
      </c>
      <c r="B15" s="1">
        <v>165</v>
      </c>
      <c r="C15" s="4" t="s">
        <v>77</v>
      </c>
      <c r="D15" s="38"/>
      <c r="E15" s="3">
        <v>268</v>
      </c>
      <c r="F15" s="3">
        <v>303</v>
      </c>
      <c r="G15" s="3">
        <v>330</v>
      </c>
      <c r="H15" s="3">
        <f t="shared" si="0"/>
        <v>188430</v>
      </c>
      <c r="I15" s="3">
        <v>22300</v>
      </c>
      <c r="J15" s="3">
        <v>10128</v>
      </c>
      <c r="K15" s="3">
        <v>25000</v>
      </c>
      <c r="L15" s="3">
        <v>25000</v>
      </c>
      <c r="M15" s="23">
        <v>142949</v>
      </c>
      <c r="N15" s="29">
        <v>10000</v>
      </c>
      <c r="O15" s="35">
        <f t="shared" si="1"/>
        <v>-46947</v>
      </c>
      <c r="P15" s="32"/>
    </row>
    <row r="16" spans="1:16">
      <c r="A16" s="13">
        <v>15</v>
      </c>
      <c r="B16" s="1">
        <v>173</v>
      </c>
      <c r="C16" s="4" t="s">
        <v>35</v>
      </c>
      <c r="D16" s="39"/>
      <c r="E16" s="3">
        <v>194</v>
      </c>
      <c r="F16" s="3">
        <v>334</v>
      </c>
      <c r="G16" s="3">
        <v>450</v>
      </c>
      <c r="H16" s="3">
        <f t="shared" si="0"/>
        <v>237600</v>
      </c>
      <c r="I16" s="3">
        <v>0</v>
      </c>
      <c r="J16" s="3"/>
      <c r="K16" s="3">
        <v>25000</v>
      </c>
      <c r="L16" s="3">
        <v>25000</v>
      </c>
      <c r="M16" s="23">
        <v>73285</v>
      </c>
      <c r="N16" s="29">
        <v>30000</v>
      </c>
      <c r="O16" s="35">
        <f t="shared" si="1"/>
        <v>84315</v>
      </c>
      <c r="P16" s="32"/>
    </row>
    <row r="17" spans="1:16">
      <c r="A17" s="13">
        <v>16</v>
      </c>
      <c r="B17" s="1">
        <v>174</v>
      </c>
      <c r="C17" s="4" t="s">
        <v>79</v>
      </c>
      <c r="D17" s="38"/>
      <c r="E17" s="3">
        <v>302</v>
      </c>
      <c r="F17" s="3">
        <v>331</v>
      </c>
      <c r="G17" s="3">
        <v>410</v>
      </c>
      <c r="H17" s="3">
        <f t="shared" si="0"/>
        <v>259530</v>
      </c>
      <c r="I17" s="3">
        <v>22300</v>
      </c>
      <c r="J17" s="3">
        <v>10128</v>
      </c>
      <c r="K17" s="3">
        <v>25000</v>
      </c>
      <c r="L17" s="3">
        <v>25000</v>
      </c>
      <c r="M17" s="23">
        <v>142949</v>
      </c>
      <c r="N17" s="29">
        <v>10000</v>
      </c>
      <c r="O17" s="35">
        <f t="shared" si="1"/>
        <v>24153</v>
      </c>
      <c r="P17" s="32"/>
    </row>
    <row r="18" spans="1:16">
      <c r="A18" s="13">
        <v>17</v>
      </c>
      <c r="B18" s="16" t="s">
        <v>67</v>
      </c>
      <c r="C18" s="2" t="s">
        <v>68</v>
      </c>
      <c r="D18" s="39"/>
      <c r="E18" s="3">
        <v>300</v>
      </c>
      <c r="F18" s="3">
        <v>273</v>
      </c>
      <c r="G18" s="3">
        <v>380</v>
      </c>
      <c r="H18" s="3">
        <f t="shared" si="0"/>
        <v>217740</v>
      </c>
      <c r="I18" s="3">
        <v>0</v>
      </c>
      <c r="J18" s="3"/>
      <c r="K18" s="3">
        <v>25000</v>
      </c>
      <c r="L18" s="3">
        <v>25000</v>
      </c>
      <c r="M18" s="23">
        <v>142949</v>
      </c>
      <c r="N18" s="29"/>
      <c r="O18" s="35">
        <f t="shared" si="1"/>
        <v>24791</v>
      </c>
      <c r="P18" s="32"/>
    </row>
    <row r="19" spans="1:16">
      <c r="A19" s="13">
        <v>18</v>
      </c>
      <c r="B19" s="16" t="s">
        <v>21</v>
      </c>
      <c r="C19" s="2" t="s">
        <v>22</v>
      </c>
      <c r="D19" s="38"/>
      <c r="E19" s="3">
        <v>267</v>
      </c>
      <c r="F19" s="3">
        <v>287</v>
      </c>
      <c r="G19" s="3">
        <v>350</v>
      </c>
      <c r="H19" s="3">
        <f t="shared" si="0"/>
        <v>193900</v>
      </c>
      <c r="I19" s="3">
        <v>22300</v>
      </c>
      <c r="J19" s="3">
        <v>8229</v>
      </c>
      <c r="K19" s="3">
        <v>25000</v>
      </c>
      <c r="L19" s="3">
        <v>25000</v>
      </c>
      <c r="M19" s="23">
        <v>142949</v>
      </c>
      <c r="N19" s="29">
        <v>10000</v>
      </c>
      <c r="O19" s="35">
        <f t="shared" si="1"/>
        <v>-39578</v>
      </c>
      <c r="P19" s="32"/>
    </row>
    <row r="20" spans="1:16">
      <c r="A20" s="13">
        <v>19</v>
      </c>
      <c r="B20" s="16" t="s">
        <v>50</v>
      </c>
      <c r="C20" s="2" t="s">
        <v>51</v>
      </c>
      <c r="D20" s="38"/>
      <c r="E20" s="3">
        <v>249</v>
      </c>
      <c r="F20" s="3">
        <v>276</v>
      </c>
      <c r="G20" s="3">
        <v>330</v>
      </c>
      <c r="H20" s="3">
        <f t="shared" si="0"/>
        <v>173250</v>
      </c>
      <c r="I20" s="3">
        <v>22300</v>
      </c>
      <c r="J20" s="3">
        <v>8229</v>
      </c>
      <c r="K20" s="3">
        <v>25000</v>
      </c>
      <c r="L20" s="3">
        <v>25000</v>
      </c>
      <c r="M20" s="23">
        <v>86446</v>
      </c>
      <c r="N20" s="29">
        <v>10000</v>
      </c>
      <c r="O20" s="35">
        <f t="shared" si="1"/>
        <v>-3725</v>
      </c>
      <c r="P20" s="32"/>
    </row>
    <row r="21" spans="1:16">
      <c r="A21" s="13">
        <v>20</v>
      </c>
      <c r="B21" s="16" t="s">
        <v>60</v>
      </c>
      <c r="C21" s="2" t="s">
        <v>61</v>
      </c>
      <c r="D21" s="39"/>
      <c r="E21" s="3">
        <v>379</v>
      </c>
      <c r="F21" s="3">
        <v>363</v>
      </c>
      <c r="G21" s="3">
        <v>500</v>
      </c>
      <c r="H21" s="3">
        <f t="shared" si="0"/>
        <v>371000</v>
      </c>
      <c r="I21" s="3">
        <v>0</v>
      </c>
      <c r="J21" s="3"/>
      <c r="K21" s="3"/>
      <c r="L21" s="3">
        <v>0</v>
      </c>
      <c r="M21" s="23">
        <v>86445</v>
      </c>
      <c r="N21" s="29"/>
      <c r="O21" s="35">
        <f t="shared" si="1"/>
        <v>284555</v>
      </c>
      <c r="P21" s="32"/>
    </row>
    <row r="22" spans="1:16">
      <c r="A22" s="13">
        <v>21</v>
      </c>
      <c r="B22" s="16" t="s">
        <v>80</v>
      </c>
      <c r="C22" s="2" t="s">
        <v>81</v>
      </c>
      <c r="D22" s="38"/>
      <c r="E22" s="3">
        <v>327</v>
      </c>
      <c r="F22" s="3">
        <v>326</v>
      </c>
      <c r="G22" s="3">
        <v>350</v>
      </c>
      <c r="H22" s="3">
        <f t="shared" si="0"/>
        <v>228550</v>
      </c>
      <c r="I22" s="3">
        <v>22300</v>
      </c>
      <c r="J22" s="3">
        <v>8229</v>
      </c>
      <c r="K22" s="3">
        <v>25000</v>
      </c>
      <c r="L22" s="3">
        <v>25000</v>
      </c>
      <c r="M22" s="23">
        <v>142949</v>
      </c>
      <c r="N22" s="29">
        <v>10000</v>
      </c>
      <c r="O22" s="35">
        <f t="shared" si="1"/>
        <v>-4928</v>
      </c>
      <c r="P22" s="32"/>
    </row>
    <row r="23" spans="1:16">
      <c r="A23" s="13">
        <v>22</v>
      </c>
      <c r="B23" s="16" t="s">
        <v>54</v>
      </c>
      <c r="C23" s="2" t="s">
        <v>55</v>
      </c>
      <c r="D23" s="39"/>
      <c r="E23" s="3">
        <v>357</v>
      </c>
      <c r="F23" s="3">
        <v>333</v>
      </c>
      <c r="G23" s="3">
        <v>400</v>
      </c>
      <c r="H23" s="3">
        <f t="shared" si="0"/>
        <v>276000</v>
      </c>
      <c r="I23" s="3">
        <v>0</v>
      </c>
      <c r="J23" s="3"/>
      <c r="K23" s="3">
        <v>25000</v>
      </c>
      <c r="L23" s="3">
        <v>25000</v>
      </c>
      <c r="M23" s="23">
        <v>86446</v>
      </c>
      <c r="N23" s="29"/>
      <c r="O23" s="35">
        <f t="shared" si="1"/>
        <v>139554</v>
      </c>
      <c r="P23" s="32"/>
    </row>
    <row r="24" spans="1:16">
      <c r="A24" s="13">
        <v>23</v>
      </c>
      <c r="B24" s="16" t="s">
        <v>56</v>
      </c>
      <c r="C24" s="2" t="s">
        <v>57</v>
      </c>
      <c r="D24" s="39"/>
      <c r="E24" s="3">
        <v>308</v>
      </c>
      <c r="F24" s="3">
        <v>291</v>
      </c>
      <c r="G24" s="3">
        <v>390</v>
      </c>
      <c r="H24" s="3">
        <f t="shared" si="0"/>
        <v>233610</v>
      </c>
      <c r="I24" s="3">
        <v>0</v>
      </c>
      <c r="J24" s="3"/>
      <c r="K24" s="3">
        <v>25000</v>
      </c>
      <c r="L24" s="3">
        <v>25000</v>
      </c>
      <c r="M24" s="23">
        <v>142949</v>
      </c>
      <c r="N24" s="29"/>
      <c r="O24" s="35">
        <f t="shared" si="1"/>
        <v>40661</v>
      </c>
      <c r="P24" s="32"/>
    </row>
    <row r="25" spans="1:16">
      <c r="A25" s="13">
        <v>24</v>
      </c>
      <c r="B25" s="16">
        <v>206</v>
      </c>
      <c r="C25" s="2" t="s">
        <v>28</v>
      </c>
      <c r="D25" s="38"/>
      <c r="E25" s="3">
        <v>282</v>
      </c>
      <c r="F25" s="3">
        <v>176</v>
      </c>
      <c r="G25" s="3">
        <v>350</v>
      </c>
      <c r="H25" s="3">
        <f t="shared" si="0"/>
        <v>160300</v>
      </c>
      <c r="I25" s="3"/>
      <c r="J25" s="3"/>
      <c r="K25" s="3">
        <v>25000</v>
      </c>
      <c r="L25" s="3">
        <v>25000</v>
      </c>
      <c r="M25" s="23">
        <v>15974</v>
      </c>
      <c r="N25" s="29"/>
      <c r="O25" s="35">
        <f t="shared" si="1"/>
        <v>94326</v>
      </c>
      <c r="P25" s="32"/>
    </row>
    <row r="26" spans="1:16">
      <c r="A26" s="13">
        <v>25</v>
      </c>
      <c r="B26" s="1">
        <v>210</v>
      </c>
      <c r="C26" s="2" t="s">
        <v>72</v>
      </c>
      <c r="D26" s="39"/>
      <c r="E26" s="3">
        <v>312</v>
      </c>
      <c r="F26" s="3">
        <v>230</v>
      </c>
      <c r="G26" s="3">
        <v>380</v>
      </c>
      <c r="H26" s="3">
        <f t="shared" si="0"/>
        <v>205960</v>
      </c>
      <c r="I26" s="3">
        <v>0</v>
      </c>
      <c r="J26" s="3"/>
      <c r="K26" s="3">
        <v>25000</v>
      </c>
      <c r="L26" s="3">
        <v>25000</v>
      </c>
      <c r="M26" s="23">
        <v>142949</v>
      </c>
      <c r="N26" s="29"/>
      <c r="O26" s="35">
        <f t="shared" si="1"/>
        <v>13011</v>
      </c>
      <c r="P26" s="32"/>
    </row>
    <row r="27" spans="1:16">
      <c r="A27" s="13">
        <v>26</v>
      </c>
      <c r="B27" s="1">
        <v>215</v>
      </c>
      <c r="C27" s="2" t="s">
        <v>23</v>
      </c>
      <c r="D27" s="39"/>
      <c r="E27" s="3">
        <v>315</v>
      </c>
      <c r="F27" s="3">
        <v>313</v>
      </c>
      <c r="G27" s="3">
        <v>390</v>
      </c>
      <c r="H27" s="3">
        <f t="shared" si="0"/>
        <v>244920</v>
      </c>
      <c r="I27" s="3">
        <v>0</v>
      </c>
      <c r="J27" s="3"/>
      <c r="K27" s="3">
        <v>25000</v>
      </c>
      <c r="L27" s="3">
        <v>25000</v>
      </c>
      <c r="M27" s="23">
        <v>113127</v>
      </c>
      <c r="N27" s="29"/>
      <c r="O27" s="35">
        <f t="shared" si="1"/>
        <v>81793</v>
      </c>
      <c r="P27" s="32"/>
    </row>
    <row r="28" spans="1:16">
      <c r="A28" s="13">
        <v>27</v>
      </c>
      <c r="B28" s="1">
        <v>223</v>
      </c>
      <c r="C28" s="2" t="s">
        <v>53</v>
      </c>
      <c r="D28" s="39"/>
      <c r="E28" s="3">
        <v>335</v>
      </c>
      <c r="F28" s="3">
        <v>311</v>
      </c>
      <c r="G28" s="3">
        <v>390</v>
      </c>
      <c r="H28" s="3">
        <f t="shared" si="0"/>
        <v>251940</v>
      </c>
      <c r="I28" s="3">
        <v>0</v>
      </c>
      <c r="J28" s="3"/>
      <c r="K28" s="3">
        <v>25000</v>
      </c>
      <c r="L28" s="3">
        <v>25000</v>
      </c>
      <c r="M28" s="23">
        <v>142949</v>
      </c>
      <c r="N28" s="29"/>
      <c r="O28" s="35">
        <f t="shared" si="1"/>
        <v>58991</v>
      </c>
      <c r="P28" s="32"/>
    </row>
    <row r="29" spans="1:16">
      <c r="A29" s="13">
        <v>28</v>
      </c>
      <c r="B29" s="1">
        <v>231</v>
      </c>
      <c r="C29" s="2" t="s">
        <v>41</v>
      </c>
      <c r="D29" s="38"/>
      <c r="E29" s="3">
        <v>301</v>
      </c>
      <c r="F29" s="3">
        <v>315</v>
      </c>
      <c r="G29" s="3">
        <v>330</v>
      </c>
      <c r="H29" s="3">
        <f t="shared" si="0"/>
        <v>203280</v>
      </c>
      <c r="I29" s="3">
        <v>22300</v>
      </c>
      <c r="J29" s="3">
        <v>5697</v>
      </c>
      <c r="K29" s="3">
        <v>25000</v>
      </c>
      <c r="L29" s="3">
        <v>25000</v>
      </c>
      <c r="M29" s="23">
        <v>99467</v>
      </c>
      <c r="N29" s="29"/>
      <c r="O29" s="35">
        <f t="shared" si="1"/>
        <v>25816</v>
      </c>
      <c r="P29" s="32"/>
    </row>
    <row r="30" spans="1:16">
      <c r="A30" s="13">
        <v>29</v>
      </c>
      <c r="B30" s="1">
        <v>269</v>
      </c>
      <c r="C30" s="2" t="s">
        <v>78</v>
      </c>
      <c r="D30" s="38">
        <v>167</v>
      </c>
      <c r="E30" s="3">
        <v>285</v>
      </c>
      <c r="F30" s="3">
        <v>260</v>
      </c>
      <c r="G30" s="3">
        <v>330</v>
      </c>
      <c r="H30" s="3">
        <f t="shared" si="0"/>
        <v>234960</v>
      </c>
      <c r="I30" s="3">
        <v>22300</v>
      </c>
      <c r="J30" s="3">
        <v>10128</v>
      </c>
      <c r="K30" s="3">
        <v>25000</v>
      </c>
      <c r="L30" s="3">
        <v>25000</v>
      </c>
      <c r="M30" s="23">
        <v>142949</v>
      </c>
      <c r="N30" s="29">
        <v>10000</v>
      </c>
      <c r="O30" s="35">
        <f t="shared" si="1"/>
        <v>-417</v>
      </c>
      <c r="P30" s="32"/>
    </row>
    <row r="31" spans="1:16">
      <c r="A31" s="13">
        <v>30</v>
      </c>
      <c r="B31" s="1">
        <v>270</v>
      </c>
      <c r="C31" s="2" t="s">
        <v>65</v>
      </c>
      <c r="D31" s="39"/>
      <c r="E31" s="3">
        <v>319</v>
      </c>
      <c r="F31" s="3">
        <v>306</v>
      </c>
      <c r="G31" s="3">
        <v>400</v>
      </c>
      <c r="H31" s="3">
        <f t="shared" si="0"/>
        <v>250000</v>
      </c>
      <c r="I31" s="3">
        <v>0</v>
      </c>
      <c r="J31" s="3"/>
      <c r="K31" s="3">
        <v>25000</v>
      </c>
      <c r="L31" s="3">
        <v>25000</v>
      </c>
      <c r="M31" s="23">
        <v>142949</v>
      </c>
      <c r="N31" s="29"/>
      <c r="O31" s="35">
        <f t="shared" si="1"/>
        <v>57051</v>
      </c>
      <c r="P31" s="32"/>
    </row>
    <row r="32" spans="1:16">
      <c r="A32" s="13">
        <v>31</v>
      </c>
      <c r="B32" s="1">
        <v>273</v>
      </c>
      <c r="C32" s="2" t="s">
        <v>73</v>
      </c>
      <c r="D32" s="39"/>
      <c r="E32" s="3">
        <v>331</v>
      </c>
      <c r="F32" s="3">
        <v>248</v>
      </c>
      <c r="G32" s="3">
        <v>370</v>
      </c>
      <c r="H32" s="3">
        <f t="shared" si="0"/>
        <v>214230</v>
      </c>
      <c r="I32" s="3">
        <v>0</v>
      </c>
      <c r="J32" s="3"/>
      <c r="K32" s="3">
        <v>25000</v>
      </c>
      <c r="L32" s="3">
        <v>25000</v>
      </c>
      <c r="M32" s="23">
        <v>142949</v>
      </c>
      <c r="N32" s="29"/>
      <c r="O32" s="35">
        <f t="shared" si="1"/>
        <v>21281</v>
      </c>
      <c r="P32" s="32"/>
    </row>
    <row r="33" spans="1:16">
      <c r="A33" s="13">
        <v>32</v>
      </c>
      <c r="B33" s="1">
        <v>276</v>
      </c>
      <c r="C33" s="2" t="s">
        <v>74</v>
      </c>
      <c r="D33" s="39"/>
      <c r="E33" s="3">
        <v>242</v>
      </c>
      <c r="F33" s="3">
        <v>254</v>
      </c>
      <c r="G33" s="3">
        <v>360</v>
      </c>
      <c r="H33" s="3">
        <f t="shared" si="0"/>
        <v>178560</v>
      </c>
      <c r="I33" s="3">
        <v>0</v>
      </c>
      <c r="J33" s="3"/>
      <c r="K33" s="3">
        <v>25000</v>
      </c>
      <c r="L33" s="3">
        <v>25000</v>
      </c>
      <c r="M33" s="23">
        <v>86446</v>
      </c>
      <c r="N33" s="29"/>
      <c r="O33" s="35">
        <f t="shared" si="1"/>
        <v>42114</v>
      </c>
      <c r="P33" s="32"/>
    </row>
    <row r="34" spans="1:16">
      <c r="A34" s="13">
        <v>33</v>
      </c>
      <c r="B34" s="1">
        <v>277</v>
      </c>
      <c r="C34" s="2" t="s">
        <v>42</v>
      </c>
      <c r="D34" s="39"/>
      <c r="E34" s="3">
        <v>287</v>
      </c>
      <c r="F34" s="3">
        <v>267</v>
      </c>
      <c r="G34" s="3">
        <v>360</v>
      </c>
      <c r="H34" s="3">
        <f t="shared" si="0"/>
        <v>199440</v>
      </c>
      <c r="I34" s="3">
        <v>0</v>
      </c>
      <c r="J34" s="3"/>
      <c r="K34" s="3">
        <v>25000</v>
      </c>
      <c r="L34" s="3">
        <v>25000</v>
      </c>
      <c r="M34" s="23">
        <v>142949</v>
      </c>
      <c r="N34" s="29"/>
      <c r="O34" s="35">
        <f t="shared" si="1"/>
        <v>6491</v>
      </c>
      <c r="P34" s="32"/>
    </row>
    <row r="35" spans="1:16">
      <c r="A35" s="13">
        <v>34</v>
      </c>
      <c r="B35" s="1">
        <v>278</v>
      </c>
      <c r="C35" s="2" t="s">
        <v>26</v>
      </c>
      <c r="D35" s="39"/>
      <c r="E35" s="3">
        <v>307</v>
      </c>
      <c r="F35" s="3">
        <v>336</v>
      </c>
      <c r="G35" s="3">
        <v>360</v>
      </c>
      <c r="H35" s="3">
        <f t="shared" si="0"/>
        <v>231480</v>
      </c>
      <c r="I35" s="3">
        <v>0</v>
      </c>
      <c r="J35" s="3"/>
      <c r="K35" s="3">
        <v>25000</v>
      </c>
      <c r="L35" s="3">
        <v>25000</v>
      </c>
      <c r="M35" s="23">
        <v>142949</v>
      </c>
      <c r="N35" s="29"/>
      <c r="O35" s="35">
        <f t="shared" si="1"/>
        <v>38531</v>
      </c>
      <c r="P35" s="32"/>
    </row>
    <row r="36" spans="1:16">
      <c r="A36" s="13">
        <v>35</v>
      </c>
      <c r="B36" s="1">
        <v>279</v>
      </c>
      <c r="C36" s="2" t="s">
        <v>39</v>
      </c>
      <c r="D36" s="39"/>
      <c r="E36" s="3">
        <v>307</v>
      </c>
      <c r="F36" s="3">
        <v>314</v>
      </c>
      <c r="G36" s="3">
        <v>400</v>
      </c>
      <c r="H36" s="3">
        <f t="shared" si="0"/>
        <v>248400</v>
      </c>
      <c r="I36" s="3">
        <v>0</v>
      </c>
      <c r="J36" s="3"/>
      <c r="K36" s="3">
        <v>25000</v>
      </c>
      <c r="L36" s="3">
        <v>25000</v>
      </c>
      <c r="M36" s="23">
        <v>134145</v>
      </c>
      <c r="N36" s="29"/>
      <c r="O36" s="35">
        <f t="shared" si="1"/>
        <v>64255</v>
      </c>
      <c r="P36" s="32"/>
    </row>
    <row r="37" spans="1:16">
      <c r="A37" s="13">
        <v>36</v>
      </c>
      <c r="B37" s="1">
        <v>281</v>
      </c>
      <c r="C37" s="2" t="s">
        <v>58</v>
      </c>
      <c r="D37" s="39"/>
      <c r="E37" s="3">
        <v>266</v>
      </c>
      <c r="F37" s="3">
        <v>261</v>
      </c>
      <c r="G37" s="3">
        <v>380</v>
      </c>
      <c r="H37" s="3">
        <f t="shared" si="0"/>
        <v>200260</v>
      </c>
      <c r="I37" s="3">
        <v>0</v>
      </c>
      <c r="J37" s="3"/>
      <c r="K37" s="3">
        <v>25000</v>
      </c>
      <c r="L37" s="3">
        <v>25000</v>
      </c>
      <c r="M37" s="23">
        <v>134145</v>
      </c>
      <c r="N37" s="29"/>
      <c r="O37" s="35">
        <f t="shared" si="1"/>
        <v>16115</v>
      </c>
      <c r="P37" s="32"/>
    </row>
    <row r="38" spans="1:16">
      <c r="A38" s="13">
        <v>37</v>
      </c>
      <c r="B38" s="1">
        <v>284</v>
      </c>
      <c r="C38" s="2" t="s">
        <v>30</v>
      </c>
      <c r="D38" s="39"/>
      <c r="E38" s="3">
        <v>349</v>
      </c>
      <c r="F38" s="3">
        <v>321</v>
      </c>
      <c r="G38" s="3">
        <v>420</v>
      </c>
      <c r="H38" s="3">
        <f t="shared" si="0"/>
        <v>281400</v>
      </c>
      <c r="I38" s="3">
        <v>0</v>
      </c>
      <c r="J38" s="3"/>
      <c r="K38" s="3">
        <v>25000</v>
      </c>
      <c r="L38" s="3">
        <v>25000</v>
      </c>
      <c r="M38" s="23">
        <v>142949</v>
      </c>
      <c r="N38" s="29">
        <v>10000</v>
      </c>
      <c r="O38" s="35">
        <f t="shared" si="1"/>
        <v>78451</v>
      </c>
      <c r="P38" s="32"/>
    </row>
    <row r="39" spans="1:16">
      <c r="A39" s="13">
        <v>38</v>
      </c>
      <c r="B39" s="1">
        <v>285</v>
      </c>
      <c r="C39" s="2" t="s">
        <v>82</v>
      </c>
      <c r="D39" s="39"/>
      <c r="E39" s="3">
        <v>341</v>
      </c>
      <c r="F39" s="3">
        <v>321</v>
      </c>
      <c r="G39" s="3">
        <v>350</v>
      </c>
      <c r="H39" s="3">
        <f t="shared" si="0"/>
        <v>231700</v>
      </c>
      <c r="I39" s="3">
        <v>0</v>
      </c>
      <c r="J39" s="3"/>
      <c r="K39" s="3">
        <v>25000</v>
      </c>
      <c r="L39" s="3">
        <v>25000</v>
      </c>
      <c r="M39" s="23">
        <v>142949</v>
      </c>
      <c r="N39" s="29"/>
      <c r="O39" s="35">
        <f t="shared" si="1"/>
        <v>38751</v>
      </c>
      <c r="P39" s="32"/>
    </row>
    <row r="40" spans="1:16">
      <c r="A40" s="13">
        <v>39</v>
      </c>
      <c r="B40" s="1">
        <v>287</v>
      </c>
      <c r="C40" s="2" t="s">
        <v>64</v>
      </c>
      <c r="D40" s="39"/>
      <c r="E40" s="3">
        <v>288</v>
      </c>
      <c r="F40" s="3">
        <v>313</v>
      </c>
      <c r="G40" s="3">
        <v>380</v>
      </c>
      <c r="H40" s="3">
        <f t="shared" si="0"/>
        <v>228380</v>
      </c>
      <c r="I40" s="3">
        <v>0</v>
      </c>
      <c r="J40" s="3"/>
      <c r="K40" s="3">
        <v>25000</v>
      </c>
      <c r="L40" s="3">
        <v>25000</v>
      </c>
      <c r="M40" s="23">
        <v>113127</v>
      </c>
      <c r="N40" s="29"/>
      <c r="O40" s="35">
        <f t="shared" si="1"/>
        <v>65253</v>
      </c>
      <c r="P40" s="32"/>
    </row>
    <row r="41" spans="1:16">
      <c r="A41" s="13">
        <v>40</v>
      </c>
      <c r="B41" s="1">
        <v>288</v>
      </c>
      <c r="C41" s="2" t="s">
        <v>17</v>
      </c>
      <c r="D41" s="39"/>
      <c r="E41" s="3">
        <v>307</v>
      </c>
      <c r="F41" s="3">
        <v>323</v>
      </c>
      <c r="G41" s="3">
        <v>370</v>
      </c>
      <c r="H41" s="3">
        <f t="shared" si="0"/>
        <v>233100</v>
      </c>
      <c r="I41" s="3">
        <v>0</v>
      </c>
      <c r="J41" s="3"/>
      <c r="K41" s="3">
        <v>25000</v>
      </c>
      <c r="L41" s="3">
        <v>25000</v>
      </c>
      <c r="M41" s="23">
        <v>142949</v>
      </c>
      <c r="N41" s="29"/>
      <c r="O41" s="35">
        <f t="shared" si="1"/>
        <v>40151</v>
      </c>
      <c r="P41" s="32"/>
    </row>
    <row r="42" spans="1:16">
      <c r="A42" s="13">
        <v>41</v>
      </c>
      <c r="B42" s="18">
        <v>290</v>
      </c>
      <c r="C42" s="19" t="s">
        <v>93</v>
      </c>
      <c r="D42" s="39"/>
      <c r="E42" s="3">
        <v>287</v>
      </c>
      <c r="F42" s="3">
        <v>302</v>
      </c>
      <c r="G42" s="3">
        <v>390</v>
      </c>
      <c r="H42" s="3">
        <f t="shared" si="0"/>
        <v>229710</v>
      </c>
      <c r="I42" s="3">
        <v>0</v>
      </c>
      <c r="J42" s="3"/>
      <c r="K42" s="3">
        <v>25000</v>
      </c>
      <c r="L42" s="3">
        <v>25000</v>
      </c>
      <c r="M42" s="23">
        <v>142949</v>
      </c>
      <c r="N42" s="29"/>
      <c r="O42" s="35">
        <f t="shared" si="1"/>
        <v>36761</v>
      </c>
      <c r="P42" s="32"/>
    </row>
    <row r="43" spans="1:16">
      <c r="A43" s="13">
        <v>42</v>
      </c>
      <c r="B43" s="1">
        <v>291</v>
      </c>
      <c r="C43" s="2" t="s">
        <v>70</v>
      </c>
      <c r="D43" s="39"/>
      <c r="E43" s="3">
        <v>329</v>
      </c>
      <c r="F43" s="3">
        <v>322</v>
      </c>
      <c r="G43" s="3">
        <v>350</v>
      </c>
      <c r="H43" s="3">
        <f t="shared" si="0"/>
        <v>227850</v>
      </c>
      <c r="I43" s="3">
        <v>0</v>
      </c>
      <c r="J43" s="3"/>
      <c r="K43" s="3">
        <v>25000</v>
      </c>
      <c r="L43" s="3">
        <v>25000</v>
      </c>
      <c r="M43" s="23">
        <v>142949</v>
      </c>
      <c r="N43" s="29"/>
      <c r="O43" s="35">
        <f t="shared" si="1"/>
        <v>34901</v>
      </c>
      <c r="P43" s="32"/>
    </row>
    <row r="44" spans="1:16">
      <c r="A44" s="13">
        <v>43</v>
      </c>
      <c r="B44" s="1">
        <v>295</v>
      </c>
      <c r="C44" s="2" t="s">
        <v>66</v>
      </c>
      <c r="D44" s="39"/>
      <c r="E44" s="3">
        <v>336</v>
      </c>
      <c r="F44" s="3">
        <v>304</v>
      </c>
      <c r="G44" s="3">
        <v>350</v>
      </c>
      <c r="H44" s="3">
        <f t="shared" si="0"/>
        <v>224000</v>
      </c>
      <c r="I44" s="3">
        <v>0</v>
      </c>
      <c r="J44" s="3"/>
      <c r="K44" s="3">
        <v>25000</v>
      </c>
      <c r="L44" s="3">
        <v>25000</v>
      </c>
      <c r="M44" s="23">
        <v>142949</v>
      </c>
      <c r="N44" s="29">
        <v>16190</v>
      </c>
      <c r="O44" s="35">
        <f t="shared" si="1"/>
        <v>14861</v>
      </c>
      <c r="P44" s="32"/>
    </row>
    <row r="45" spans="1:16">
      <c r="A45" s="13">
        <v>44</v>
      </c>
      <c r="B45" s="1">
        <v>296</v>
      </c>
      <c r="C45" s="2" t="s">
        <v>69</v>
      </c>
      <c r="D45" s="39"/>
      <c r="E45" s="3">
        <v>350</v>
      </c>
      <c r="F45" s="3">
        <v>318</v>
      </c>
      <c r="G45" s="3">
        <v>410</v>
      </c>
      <c r="H45" s="3">
        <f t="shared" si="0"/>
        <v>273880</v>
      </c>
      <c r="I45" s="3">
        <v>0</v>
      </c>
      <c r="J45" s="3"/>
      <c r="K45" s="3">
        <v>25000</v>
      </c>
      <c r="L45" s="3">
        <v>25000</v>
      </c>
      <c r="M45" s="23">
        <v>142949</v>
      </c>
      <c r="N45" s="29">
        <v>6300</v>
      </c>
      <c r="O45" s="35">
        <f t="shared" si="1"/>
        <v>74631</v>
      </c>
      <c r="P45" s="32"/>
    </row>
    <row r="46" spans="1:16">
      <c r="A46" s="13">
        <v>45</v>
      </c>
      <c r="B46" s="1">
        <v>298</v>
      </c>
      <c r="C46" s="2" t="s">
        <v>89</v>
      </c>
      <c r="D46" s="38"/>
      <c r="E46" s="3">
        <v>329</v>
      </c>
      <c r="F46" s="3">
        <v>286</v>
      </c>
      <c r="G46" s="3">
        <v>380</v>
      </c>
      <c r="H46" s="3">
        <f t="shared" si="0"/>
        <v>233700</v>
      </c>
      <c r="I46" s="3"/>
      <c r="J46" s="3"/>
      <c r="K46" s="3">
        <v>25000</v>
      </c>
      <c r="L46" s="3">
        <v>25000</v>
      </c>
      <c r="M46" s="23">
        <v>142949</v>
      </c>
      <c r="N46" s="29"/>
      <c r="O46" s="35">
        <f t="shared" si="1"/>
        <v>40751</v>
      </c>
      <c r="P46" s="32"/>
    </row>
    <row r="47" spans="1:16">
      <c r="A47" s="13">
        <v>46</v>
      </c>
      <c r="B47" s="1">
        <v>299</v>
      </c>
      <c r="C47" s="2" t="s">
        <v>40</v>
      </c>
      <c r="D47" s="39"/>
      <c r="E47" s="3">
        <v>0</v>
      </c>
      <c r="F47" s="3">
        <v>300</v>
      </c>
      <c r="G47" s="3">
        <v>370</v>
      </c>
      <c r="H47" s="3">
        <f t="shared" si="0"/>
        <v>111000</v>
      </c>
      <c r="I47" s="3">
        <v>0</v>
      </c>
      <c r="J47" s="3"/>
      <c r="K47" s="3">
        <v>25000</v>
      </c>
      <c r="L47" s="3">
        <v>25000</v>
      </c>
      <c r="M47" s="23">
        <v>134145</v>
      </c>
      <c r="N47" s="29"/>
      <c r="O47" s="35">
        <f t="shared" si="1"/>
        <v>-73145</v>
      </c>
      <c r="P47" s="32"/>
    </row>
    <row r="48" spans="1:16">
      <c r="A48" s="13">
        <v>47</v>
      </c>
      <c r="B48" s="1">
        <v>300</v>
      </c>
      <c r="C48" s="2" t="s">
        <v>16</v>
      </c>
      <c r="D48" s="39"/>
      <c r="E48" s="3">
        <v>348</v>
      </c>
      <c r="F48" s="3">
        <v>303</v>
      </c>
      <c r="G48" s="3">
        <v>380</v>
      </c>
      <c r="H48" s="3">
        <f t="shared" si="0"/>
        <v>247380</v>
      </c>
      <c r="I48" s="3">
        <v>0</v>
      </c>
      <c r="J48" s="3"/>
      <c r="K48" s="3">
        <v>25000</v>
      </c>
      <c r="L48" s="3">
        <v>25000</v>
      </c>
      <c r="M48" s="23">
        <v>143553</v>
      </c>
      <c r="N48" s="29"/>
      <c r="O48" s="35">
        <f t="shared" si="1"/>
        <v>53827</v>
      </c>
      <c r="P48" s="32"/>
    </row>
    <row r="49" spans="1:16">
      <c r="A49" s="13">
        <v>48</v>
      </c>
      <c r="B49" s="1">
        <v>303</v>
      </c>
      <c r="C49" s="2" t="s">
        <v>29</v>
      </c>
      <c r="D49" s="39"/>
      <c r="E49" s="3">
        <v>292</v>
      </c>
      <c r="F49" s="3">
        <v>245</v>
      </c>
      <c r="G49" s="3">
        <v>360</v>
      </c>
      <c r="H49" s="3">
        <f t="shared" si="0"/>
        <v>193320</v>
      </c>
      <c r="I49" s="3">
        <v>0</v>
      </c>
      <c r="J49" s="3"/>
      <c r="K49" s="3">
        <v>25000</v>
      </c>
      <c r="L49" s="3">
        <v>25000</v>
      </c>
      <c r="M49" s="23">
        <v>142949</v>
      </c>
      <c r="N49" s="29"/>
      <c r="O49" s="35">
        <f t="shared" si="1"/>
        <v>371</v>
      </c>
      <c r="P49" s="32"/>
    </row>
    <row r="50" spans="1:16">
      <c r="A50" s="13">
        <v>49</v>
      </c>
      <c r="B50" s="1">
        <v>304</v>
      </c>
      <c r="C50" s="2" t="s">
        <v>14</v>
      </c>
      <c r="D50" s="39"/>
      <c r="E50" s="3">
        <v>300</v>
      </c>
      <c r="F50" s="3">
        <v>321</v>
      </c>
      <c r="G50" s="3">
        <v>360</v>
      </c>
      <c r="H50" s="3">
        <f t="shared" si="0"/>
        <v>223560</v>
      </c>
      <c r="I50" s="3">
        <v>0</v>
      </c>
      <c r="J50" s="3"/>
      <c r="K50" s="3">
        <v>25000</v>
      </c>
      <c r="L50" s="3">
        <v>25000</v>
      </c>
      <c r="M50" s="23">
        <v>143921</v>
      </c>
      <c r="N50" s="29"/>
      <c r="O50" s="35">
        <f t="shared" si="1"/>
        <v>29639</v>
      </c>
      <c r="P50" s="32"/>
    </row>
    <row r="51" spans="1:16">
      <c r="A51" s="13">
        <v>50</v>
      </c>
      <c r="B51" s="1">
        <v>305</v>
      </c>
      <c r="C51" s="2" t="s">
        <v>20</v>
      </c>
      <c r="D51" s="39"/>
      <c r="E51" s="3">
        <v>270</v>
      </c>
      <c r="F51" s="3">
        <v>236</v>
      </c>
      <c r="G51" s="3">
        <v>370</v>
      </c>
      <c r="H51" s="3">
        <f t="shared" si="0"/>
        <v>187220</v>
      </c>
      <c r="I51" s="3">
        <v>0</v>
      </c>
      <c r="J51" s="3"/>
      <c r="K51" s="3">
        <v>25000</v>
      </c>
      <c r="L51" s="3">
        <v>25000</v>
      </c>
      <c r="M51" s="23">
        <v>142949</v>
      </c>
      <c r="N51" s="29"/>
      <c r="O51" s="35">
        <f t="shared" si="1"/>
        <v>-5729</v>
      </c>
      <c r="P51" s="32"/>
    </row>
    <row r="52" spans="1:16">
      <c r="A52" s="13">
        <v>51</v>
      </c>
      <c r="B52" s="1">
        <v>306</v>
      </c>
      <c r="C52" s="2" t="s">
        <v>15</v>
      </c>
      <c r="D52" s="39"/>
      <c r="E52" s="3">
        <v>337</v>
      </c>
      <c r="F52" s="3">
        <v>300</v>
      </c>
      <c r="G52" s="3">
        <v>350</v>
      </c>
      <c r="H52" s="3">
        <f t="shared" si="0"/>
        <v>222950</v>
      </c>
      <c r="I52" s="3">
        <v>0</v>
      </c>
      <c r="J52" s="3"/>
      <c r="K52" s="3">
        <v>25000</v>
      </c>
      <c r="L52" s="3">
        <v>25000</v>
      </c>
      <c r="M52" s="23">
        <v>143921</v>
      </c>
      <c r="N52" s="29"/>
      <c r="O52" s="35">
        <f t="shared" si="1"/>
        <v>29029</v>
      </c>
      <c r="P52" s="32"/>
    </row>
    <row r="53" spans="1:16">
      <c r="A53" s="13">
        <v>52</v>
      </c>
      <c r="B53" s="1">
        <v>307</v>
      </c>
      <c r="C53" s="2" t="s">
        <v>27</v>
      </c>
      <c r="D53" s="38">
        <v>69</v>
      </c>
      <c r="E53" s="3">
        <v>229</v>
      </c>
      <c r="F53" s="3">
        <v>318</v>
      </c>
      <c r="G53" s="3">
        <v>350</v>
      </c>
      <c r="H53" s="3">
        <f t="shared" si="0"/>
        <v>215600</v>
      </c>
      <c r="I53" s="3">
        <v>26800</v>
      </c>
      <c r="J53" s="3">
        <v>8862</v>
      </c>
      <c r="K53" s="3">
        <v>25000</v>
      </c>
      <c r="L53" s="3">
        <v>25000</v>
      </c>
      <c r="M53" s="23">
        <v>142949</v>
      </c>
      <c r="N53" s="29">
        <v>20000</v>
      </c>
      <c r="O53" s="35">
        <f t="shared" si="1"/>
        <v>-33011</v>
      </c>
      <c r="P53" s="32"/>
    </row>
    <row r="54" spans="1:16">
      <c r="A54" s="13">
        <v>53</v>
      </c>
      <c r="B54" s="1">
        <v>309</v>
      </c>
      <c r="C54" s="2" t="s">
        <v>31</v>
      </c>
      <c r="D54" s="38">
        <v>163</v>
      </c>
      <c r="E54" s="3">
        <v>301</v>
      </c>
      <c r="F54" s="3">
        <v>285</v>
      </c>
      <c r="G54" s="3">
        <v>350</v>
      </c>
      <c r="H54" s="3">
        <f t="shared" si="0"/>
        <v>262150</v>
      </c>
      <c r="I54" s="3">
        <v>26800</v>
      </c>
      <c r="J54" s="3">
        <v>10128</v>
      </c>
      <c r="K54" s="3">
        <v>25000</v>
      </c>
      <c r="L54" s="3">
        <v>25000</v>
      </c>
      <c r="M54" s="23">
        <v>134145</v>
      </c>
      <c r="N54" s="29">
        <v>10000</v>
      </c>
      <c r="O54" s="35">
        <f t="shared" si="1"/>
        <v>31077</v>
      </c>
      <c r="P54" s="32"/>
    </row>
    <row r="55" spans="1:16">
      <c r="A55" s="13">
        <v>54</v>
      </c>
      <c r="B55" s="1">
        <v>310</v>
      </c>
      <c r="C55" s="2" t="s">
        <v>32</v>
      </c>
      <c r="D55" s="38">
        <v>71</v>
      </c>
      <c r="E55" s="3">
        <v>276</v>
      </c>
      <c r="F55" s="3">
        <v>315</v>
      </c>
      <c r="G55" s="3">
        <v>350</v>
      </c>
      <c r="H55" s="3">
        <f t="shared" si="0"/>
        <v>231700</v>
      </c>
      <c r="I55" s="3">
        <v>26800</v>
      </c>
      <c r="J55" s="3">
        <v>8229</v>
      </c>
      <c r="K55" s="3">
        <v>25000</v>
      </c>
      <c r="L55" s="3">
        <v>25000</v>
      </c>
      <c r="M55" s="23">
        <v>142949</v>
      </c>
      <c r="N55" s="29">
        <v>20000</v>
      </c>
      <c r="O55" s="35">
        <f t="shared" si="1"/>
        <v>-16278</v>
      </c>
      <c r="P55" s="32"/>
    </row>
    <row r="56" spans="1:16">
      <c r="A56" s="13">
        <v>55</v>
      </c>
      <c r="B56" s="1">
        <v>311</v>
      </c>
      <c r="C56" s="2" t="s">
        <v>33</v>
      </c>
      <c r="D56" s="38">
        <v>36</v>
      </c>
      <c r="E56" s="3">
        <v>255</v>
      </c>
      <c r="F56" s="3">
        <v>276</v>
      </c>
      <c r="G56" s="3">
        <v>330</v>
      </c>
      <c r="H56" s="3">
        <f t="shared" si="0"/>
        <v>187110</v>
      </c>
      <c r="I56" s="3">
        <v>26800</v>
      </c>
      <c r="J56" s="3">
        <v>8229</v>
      </c>
      <c r="K56" s="3">
        <v>25000</v>
      </c>
      <c r="L56" s="3">
        <v>25000</v>
      </c>
      <c r="M56" s="23">
        <v>142949</v>
      </c>
      <c r="N56" s="29">
        <v>10000</v>
      </c>
      <c r="O56" s="35">
        <f t="shared" si="1"/>
        <v>-50868</v>
      </c>
      <c r="P56" s="32"/>
    </row>
    <row r="57" spans="1:16">
      <c r="A57" s="13">
        <v>56</v>
      </c>
      <c r="B57" s="1">
        <v>317</v>
      </c>
      <c r="C57" s="2" t="s">
        <v>36</v>
      </c>
      <c r="D57" s="39"/>
      <c r="E57" s="3">
        <v>324</v>
      </c>
      <c r="F57" s="3">
        <v>275</v>
      </c>
      <c r="G57" s="3">
        <v>400</v>
      </c>
      <c r="H57" s="3">
        <f t="shared" si="0"/>
        <v>239600</v>
      </c>
      <c r="I57" s="3">
        <v>0</v>
      </c>
      <c r="J57" s="3"/>
      <c r="K57" s="3">
        <v>25000</v>
      </c>
      <c r="L57" s="3">
        <v>25000</v>
      </c>
      <c r="M57" s="23">
        <v>142949</v>
      </c>
      <c r="N57" s="29"/>
      <c r="O57" s="35">
        <f t="shared" si="1"/>
        <v>46651</v>
      </c>
      <c r="P57" s="32"/>
    </row>
    <row r="58" spans="1:16">
      <c r="A58" s="13">
        <v>57</v>
      </c>
      <c r="B58" s="1">
        <v>322</v>
      </c>
      <c r="C58" s="2" t="s">
        <v>47</v>
      </c>
      <c r="D58" s="38">
        <v>80</v>
      </c>
      <c r="E58" s="3">
        <v>263</v>
      </c>
      <c r="F58" s="3">
        <v>287</v>
      </c>
      <c r="G58" s="3">
        <v>390</v>
      </c>
      <c r="H58" s="3">
        <f t="shared" si="0"/>
        <v>245700</v>
      </c>
      <c r="I58" s="3">
        <v>22300</v>
      </c>
      <c r="J58" s="3">
        <v>8229</v>
      </c>
      <c r="K58" s="3">
        <v>25000</v>
      </c>
      <c r="L58" s="3">
        <v>25000</v>
      </c>
      <c r="M58" s="23">
        <v>142949</v>
      </c>
      <c r="N58" s="29">
        <v>20000</v>
      </c>
      <c r="O58" s="35">
        <f t="shared" si="1"/>
        <v>2222</v>
      </c>
      <c r="P58" s="32"/>
    </row>
    <row r="59" spans="1:16">
      <c r="A59" s="13">
        <v>58</v>
      </c>
      <c r="B59" s="1">
        <v>324</v>
      </c>
      <c r="C59" s="2" t="s">
        <v>52</v>
      </c>
      <c r="D59" s="38">
        <v>71</v>
      </c>
      <c r="E59" s="3">
        <v>328</v>
      </c>
      <c r="F59" s="3">
        <v>338</v>
      </c>
      <c r="G59" s="3">
        <v>330</v>
      </c>
      <c r="H59" s="3">
        <f t="shared" si="0"/>
        <v>243210</v>
      </c>
      <c r="I59" s="3">
        <v>22300</v>
      </c>
      <c r="J59" s="3">
        <v>8229</v>
      </c>
      <c r="K59" s="3">
        <v>25000</v>
      </c>
      <c r="L59" s="3">
        <v>25000</v>
      </c>
      <c r="M59" s="23">
        <v>142949</v>
      </c>
      <c r="N59" s="29">
        <v>10000</v>
      </c>
      <c r="O59" s="35">
        <f t="shared" si="1"/>
        <v>9732</v>
      </c>
      <c r="P59" s="32"/>
    </row>
    <row r="60" spans="1:16">
      <c r="A60" s="13">
        <v>59</v>
      </c>
      <c r="B60" s="1">
        <v>325</v>
      </c>
      <c r="C60" s="2" t="s">
        <v>59</v>
      </c>
      <c r="D60" s="38">
        <v>71</v>
      </c>
      <c r="E60" s="3">
        <v>286</v>
      </c>
      <c r="F60" s="3">
        <v>326</v>
      </c>
      <c r="G60" s="3">
        <v>390</v>
      </c>
      <c r="H60" s="3">
        <f t="shared" si="0"/>
        <v>266370</v>
      </c>
      <c r="I60" s="3">
        <v>22300</v>
      </c>
      <c r="J60" s="3">
        <v>8229</v>
      </c>
      <c r="K60" s="3">
        <v>25000</v>
      </c>
      <c r="L60" s="3">
        <v>25000</v>
      </c>
      <c r="M60" s="23">
        <v>142949</v>
      </c>
      <c r="N60" s="29">
        <v>10000</v>
      </c>
      <c r="O60" s="35">
        <f t="shared" si="1"/>
        <v>32892</v>
      </c>
      <c r="P60" s="32"/>
    </row>
    <row r="61" spans="1:16">
      <c r="A61" s="13">
        <v>60</v>
      </c>
      <c r="B61" s="1">
        <v>326</v>
      </c>
      <c r="C61" s="2" t="s">
        <v>71</v>
      </c>
      <c r="D61" s="38">
        <v>0</v>
      </c>
      <c r="E61" s="3">
        <v>282</v>
      </c>
      <c r="F61" s="3">
        <v>301</v>
      </c>
      <c r="G61" s="3">
        <v>350</v>
      </c>
      <c r="H61" s="3">
        <f t="shared" si="0"/>
        <v>204050</v>
      </c>
      <c r="I61" s="3">
        <v>26800</v>
      </c>
      <c r="J61" s="3">
        <v>8229</v>
      </c>
      <c r="K61" s="3">
        <v>25000</v>
      </c>
      <c r="L61" s="3">
        <v>25000</v>
      </c>
      <c r="M61" s="23">
        <v>142949</v>
      </c>
      <c r="N61" s="29">
        <v>10000</v>
      </c>
      <c r="O61" s="35">
        <f t="shared" si="1"/>
        <v>-33928</v>
      </c>
      <c r="P61" s="32"/>
    </row>
    <row r="62" spans="1:16">
      <c r="A62" s="13">
        <v>61</v>
      </c>
      <c r="B62" s="1">
        <v>330</v>
      </c>
      <c r="C62" s="2" t="s">
        <v>83</v>
      </c>
      <c r="D62" s="38">
        <v>71</v>
      </c>
      <c r="E62" s="3">
        <v>286</v>
      </c>
      <c r="F62" s="3">
        <v>273</v>
      </c>
      <c r="G62" s="3">
        <v>350</v>
      </c>
      <c r="H62" s="3">
        <f t="shared" si="0"/>
        <v>220500</v>
      </c>
      <c r="I62" s="3">
        <v>26800</v>
      </c>
      <c r="J62" s="3">
        <v>8229</v>
      </c>
      <c r="K62" s="3">
        <v>25000</v>
      </c>
      <c r="L62" s="3">
        <v>25000</v>
      </c>
      <c r="M62" s="23">
        <v>142949</v>
      </c>
      <c r="N62" s="29">
        <v>20000</v>
      </c>
      <c r="O62" s="35">
        <f t="shared" si="1"/>
        <v>-27478</v>
      </c>
      <c r="P62" s="32"/>
    </row>
    <row r="63" spans="1:16">
      <c r="A63" s="13">
        <v>62</v>
      </c>
      <c r="B63" s="1">
        <v>331</v>
      </c>
      <c r="C63" s="2" t="s">
        <v>84</v>
      </c>
      <c r="D63" s="39"/>
      <c r="E63" s="3">
        <v>304</v>
      </c>
      <c r="F63" s="3">
        <v>316</v>
      </c>
      <c r="G63" s="3">
        <v>390</v>
      </c>
      <c r="H63" s="3">
        <f t="shared" si="0"/>
        <v>241800</v>
      </c>
      <c r="I63" s="3">
        <v>0</v>
      </c>
      <c r="J63" s="3"/>
      <c r="K63" s="3">
        <v>25000</v>
      </c>
      <c r="L63" s="3">
        <v>25000</v>
      </c>
      <c r="M63" s="23">
        <v>142949</v>
      </c>
      <c r="N63" s="29"/>
      <c r="O63" s="35">
        <f t="shared" si="1"/>
        <v>48851</v>
      </c>
      <c r="P63" s="32"/>
    </row>
    <row r="64" spans="1:16" ht="15" thickBot="1">
      <c r="A64" s="14">
        <v>63</v>
      </c>
      <c r="B64" s="17">
        <v>333</v>
      </c>
      <c r="C64" s="7" t="s">
        <v>34</v>
      </c>
      <c r="D64" s="40"/>
      <c r="E64" s="8">
        <v>290</v>
      </c>
      <c r="F64" s="8">
        <v>260</v>
      </c>
      <c r="G64" s="8">
        <v>300</v>
      </c>
      <c r="H64" s="8">
        <f t="shared" si="0"/>
        <v>165000</v>
      </c>
      <c r="I64" s="8"/>
      <c r="J64" s="8"/>
      <c r="K64" s="8">
        <v>25000</v>
      </c>
      <c r="L64" s="8">
        <v>25000</v>
      </c>
      <c r="M64" s="24">
        <v>16000</v>
      </c>
      <c r="N64" s="30">
        <v>99000</v>
      </c>
      <c r="O64" s="36">
        <f t="shared" si="1"/>
        <v>0</v>
      </c>
      <c r="P64" s="33"/>
    </row>
    <row r="65" spans="8:15">
      <c r="M65" s="26"/>
      <c r="O65" s="25"/>
    </row>
    <row r="66" spans="8:15">
      <c r="H66" s="20"/>
      <c r="M66" s="26">
        <f>SUM(M2:M65)</f>
        <v>8061272</v>
      </c>
      <c r="O66" s="25">
        <f>SUMIF(O2:O64,"&gt;0")</f>
        <v>2826960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samil guven</dc:creator>
  <cp:lastModifiedBy>samil guven</cp:lastModifiedBy>
  <dcterms:created xsi:type="dcterms:W3CDTF">2015-06-05T18:19:34Z</dcterms:created>
  <dcterms:modified xsi:type="dcterms:W3CDTF">2024-04-13T19:33:34Z</dcterms:modified>
</cp:coreProperties>
</file>