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576B020-571C-48B6-ACB8-DC77B08253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H5" i="1" s="1"/>
  <c r="L5" i="1" s="1"/>
  <c r="F6" i="1"/>
  <c r="F7" i="1"/>
  <c r="F8" i="1"/>
  <c r="F9" i="1"/>
  <c r="F10" i="1"/>
  <c r="F11" i="1"/>
  <c r="F12" i="1"/>
  <c r="F13" i="1"/>
  <c r="F14" i="1"/>
  <c r="F15" i="1"/>
  <c r="H15" i="1" s="1"/>
  <c r="L15" i="1" s="1"/>
  <c r="F16" i="1"/>
  <c r="H16" i="1" s="1"/>
  <c r="L16" i="1" s="1"/>
  <c r="F17" i="1"/>
  <c r="H17" i="1" s="1"/>
  <c r="L17" i="1" s="1"/>
  <c r="F18" i="1"/>
  <c r="H18" i="1" s="1"/>
  <c r="L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H32" i="1" s="1"/>
  <c r="L32" i="1" s="1"/>
  <c r="F33" i="1"/>
  <c r="H33" i="1" s="1"/>
  <c r="L33" i="1" s="1"/>
  <c r="F34" i="1"/>
  <c r="H34" i="1" s="1"/>
  <c r="L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H49" i="1" s="1"/>
  <c r="L49" i="1" s="1"/>
  <c r="F50" i="1"/>
  <c r="H50" i="1" s="1"/>
  <c r="L50" i="1" s="1"/>
  <c r="F51" i="1"/>
  <c r="F52" i="1"/>
  <c r="F53" i="1"/>
  <c r="H53" i="1" s="1"/>
  <c r="L53" i="1" s="1"/>
  <c r="F54" i="1"/>
  <c r="H54" i="1" s="1"/>
  <c r="L54" i="1" s="1"/>
  <c r="F55" i="1"/>
  <c r="H55" i="1" s="1"/>
  <c r="L55" i="1" s="1"/>
  <c r="F56" i="1"/>
  <c r="H56" i="1" s="1"/>
  <c r="L56" i="1" s="1"/>
  <c r="F57" i="1"/>
  <c r="F58" i="1"/>
  <c r="H58" i="1" s="1"/>
  <c r="L58" i="1" s="1"/>
  <c r="F59" i="1"/>
  <c r="H59" i="1" s="1"/>
  <c r="L59" i="1" s="1"/>
  <c r="F60" i="1"/>
  <c r="H60" i="1" s="1"/>
  <c r="L60" i="1" s="1"/>
  <c r="F61" i="1"/>
  <c r="H61" i="1" s="1"/>
  <c r="L61" i="1" s="1"/>
  <c r="F62" i="1"/>
  <c r="H62" i="1" s="1"/>
  <c r="L62" i="1" s="1"/>
  <c r="F63" i="1"/>
  <c r="H63" i="1" s="1"/>
  <c r="L63" i="1" s="1"/>
  <c r="F64" i="1"/>
  <c r="H64" i="1" s="1"/>
  <c r="L64" i="1" s="1"/>
  <c r="F2" i="1"/>
  <c r="H2" i="1" s="1"/>
  <c r="L2" i="1" s="1"/>
  <c r="L3" i="1"/>
  <c r="H6" i="1"/>
  <c r="L6" i="1" s="1"/>
  <c r="H7" i="1"/>
  <c r="L7" i="1" s="1"/>
  <c r="H8" i="1"/>
  <c r="L8" i="1" s="1"/>
  <c r="H10" i="1"/>
  <c r="L10" i="1" s="1"/>
  <c r="H13" i="1"/>
  <c r="L13" i="1" s="1"/>
  <c r="H14" i="1"/>
  <c r="L14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3" i="1"/>
  <c r="H4" i="1"/>
  <c r="L4" i="1" s="1"/>
  <c r="H9" i="1"/>
  <c r="L9" i="1" s="1"/>
  <c r="H11" i="1"/>
  <c r="L11" i="1" s="1"/>
  <c r="H12" i="1"/>
  <c r="L12" i="1" s="1"/>
  <c r="H51" i="1"/>
  <c r="L51" i="1" s="1"/>
  <c r="H52" i="1"/>
  <c r="L52" i="1" s="1"/>
  <c r="H57" i="1"/>
  <c r="L57" i="1" s="1"/>
  <c r="J66" i="1" l="1"/>
  <c r="L66" i="1" l="1"/>
</calcChain>
</file>

<file path=xl/sharedStrings.xml><?xml version="1.0" encoding="utf-8"?>
<sst xmlns="http://schemas.openxmlformats.org/spreadsheetml/2006/main" count="94" uniqueCount="94">
  <si>
    <t>№</t>
  </si>
  <si>
    <t>SICIL NO</t>
  </si>
  <si>
    <t>ADI SOYADI</t>
  </si>
  <si>
    <t>SAAT UCRETI</t>
  </si>
  <si>
    <t>HAKEDIS</t>
  </si>
  <si>
    <t>NET HAKEDIS</t>
  </si>
  <si>
    <t>130</t>
  </si>
  <si>
    <t xml:space="preserve">YAHYA ABDURAHMANOV </t>
  </si>
  <si>
    <t>CIHANGIRMIRZO ABDULLAYEV</t>
  </si>
  <si>
    <t>092</t>
  </si>
  <si>
    <t xml:space="preserve">HAMIDULLAH ABDULLAYEV </t>
  </si>
  <si>
    <t>SERDAR ABDURRAHIMOV</t>
  </si>
  <si>
    <t>MANSURBEK ADAHAMJONOV</t>
  </si>
  <si>
    <t>ABBASBEK ALICANOV</t>
  </si>
  <si>
    <t>OHUNJON ALIJONOV</t>
  </si>
  <si>
    <t>113</t>
  </si>
  <si>
    <t xml:space="preserve">KADIRALI ALIMKULOV </t>
  </si>
  <si>
    <t>SEYITCAN EMINOV</t>
  </si>
  <si>
    <t>186</t>
  </si>
  <si>
    <t xml:space="preserve">ANVARCAN AHMADALIYEV </t>
  </si>
  <si>
    <t xml:space="preserve">ROHATALI AHMADALIYEV </t>
  </si>
  <si>
    <t>128</t>
  </si>
  <si>
    <t>ATABEK AHMEDOV</t>
  </si>
  <si>
    <t>MANSURJAN ASIRETOV</t>
  </si>
  <si>
    <t>NAZIMCAN BAHADIROV</t>
  </si>
  <si>
    <t>MUHAMMEDKADIR BAKIYEV</t>
  </si>
  <si>
    <t>CUMABEK CANIBEKOV</t>
  </si>
  <si>
    <t>ISAKOV HASANBOY</t>
  </si>
  <si>
    <t>JAHONGIR ISRAILOV</t>
  </si>
  <si>
    <t>ZUHRIDDIN KAMALOV</t>
  </si>
  <si>
    <t>RAHMANALI KAYYUMOV</t>
  </si>
  <si>
    <t>MIRADIL MEVLANKULOV</t>
  </si>
  <si>
    <t>MASRABBEK MAMATKADIROV</t>
  </si>
  <si>
    <t>017</t>
  </si>
  <si>
    <t xml:space="preserve">NADIR MEMETKULOV </t>
  </si>
  <si>
    <t>ELYARBEK MAHMUTZADE</t>
  </si>
  <si>
    <t>HAMIDULLAH MAHMUDOV</t>
  </si>
  <si>
    <t xml:space="preserve">TAHIRJAN MIRZAYEV </t>
  </si>
  <si>
    <t>AYETULLAH MIRZACANOV</t>
  </si>
  <si>
    <t>135</t>
  </si>
  <si>
    <t xml:space="preserve">BEKMURAD NAZIROV </t>
  </si>
  <si>
    <t>069</t>
  </si>
  <si>
    <t xml:space="preserve">ADIHAMCAN NIMETOV </t>
  </si>
  <si>
    <t>NIYOZBEK NORMIRZAYEV</t>
  </si>
  <si>
    <t>074</t>
  </si>
  <si>
    <t xml:space="preserve">MARUFCAN RAIMOV </t>
  </si>
  <si>
    <t>188</t>
  </si>
  <si>
    <t xml:space="preserve">ILHAM RAHIMOV </t>
  </si>
  <si>
    <t>KAHRAMON RAHIMOV</t>
  </si>
  <si>
    <t xml:space="preserve">ABDULAZIZ RAHMATOV </t>
  </si>
  <si>
    <t>198</t>
  </si>
  <si>
    <t xml:space="preserve">ABDURASID RAHMATOV </t>
  </si>
  <si>
    <t>199</t>
  </si>
  <si>
    <t xml:space="preserve">ABDUSAMIN RAHMATOV </t>
  </si>
  <si>
    <t>BURHANETTIN ROZMATOV</t>
  </si>
  <si>
    <t>MADAMINJON RUZIMATOV</t>
  </si>
  <si>
    <t>190</t>
  </si>
  <si>
    <t xml:space="preserve">HAMIDULLO SAYDILLAYEV </t>
  </si>
  <si>
    <t>146</t>
  </si>
  <si>
    <t xml:space="preserve">HUSNIDDIN SAYDULLAYEV </t>
  </si>
  <si>
    <t>BAHTIYOR SAYFUTDINOV</t>
  </si>
  <si>
    <t>HOLMIRZA SAYFUTDINOV</t>
  </si>
  <si>
    <t>181</t>
  </si>
  <si>
    <t xml:space="preserve">TAHIRCAN SADIKOV </t>
  </si>
  <si>
    <t>BAHTIYOR SOLIJONOV</t>
  </si>
  <si>
    <t>SEROZBEK SOTBOLDIYEV</t>
  </si>
  <si>
    <t>BAHTIYORJON SULEYMANOV</t>
  </si>
  <si>
    <t xml:space="preserve">ALISER TURSUNALIYEV </t>
  </si>
  <si>
    <t>CEMSIT UZGANOV</t>
  </si>
  <si>
    <t>SERZAT URINBAYEV</t>
  </si>
  <si>
    <t>088</t>
  </si>
  <si>
    <t xml:space="preserve">DILSAT HAMRALIYEV </t>
  </si>
  <si>
    <t>MARUFCAN HALMATOV</t>
  </si>
  <si>
    <t>SAMANDAR HALMATOV</t>
  </si>
  <si>
    <t>ISMAIL HUDABERGANOV</t>
  </si>
  <si>
    <t>191</t>
  </si>
  <si>
    <t xml:space="preserve">DILSODBEK EGAMOV </t>
  </si>
  <si>
    <t>ISMETULLAH ERGESOV</t>
  </si>
  <si>
    <t>OTABEK ERGASEV</t>
  </si>
  <si>
    <t>SIROCBEK ERGASEV</t>
  </si>
  <si>
    <t>132</t>
  </si>
  <si>
    <t xml:space="preserve">BAHTIYAR YOLDASOV </t>
  </si>
  <si>
    <t>068</t>
  </si>
  <si>
    <t xml:space="preserve">FERHAT YUNUSOV </t>
  </si>
  <si>
    <t>ILYOSJON YAKUBOV</t>
  </si>
  <si>
    <t>YATAN PARA</t>
  </si>
  <si>
    <t xml:space="preserve">ILHOMJON MAMATOV </t>
  </si>
  <si>
    <t>AVANS</t>
  </si>
  <si>
    <t>AHADCAN AHMADCANOV</t>
  </si>
  <si>
    <t>HACIEKBER SADIKCANOV</t>
  </si>
  <si>
    <t>TOPLAM SAAT</t>
  </si>
  <si>
    <t>MAYIS SAATI</t>
  </si>
  <si>
    <t>MAYIS YYP</t>
  </si>
  <si>
    <t>MAYIS EK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</si>
</sst>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_₽;[Red]#,##0.00\ _₽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Tur"/>
      <charset val="204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8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44" fontId="4" fillId="0" borderId="12" xfId="8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44" fontId="0" fillId="0" borderId="21" xfId="8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8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5" xfId="0" applyFont="1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44" fontId="0" fillId="0" borderId="9" xfId="8" applyFont="1" applyFill="1" applyBorder="1" applyAlignment="1">
      <alignment horizontal="center" vertical="center"/>
    </xf>
    <xf numFmtId="164" fontId="0" fillId="0" borderId="0" xfId="0" applyNumberFormat="1"/>
    <xf numFmtId="44" fontId="0" fillId="0" borderId="0" xfId="8" applyFont="1" applyFill="1"/>
    <xf numFmtId="164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9">
    <cellStyle name="Normal" xfId="0" builtinId="0"/>
    <cellStyle name="ParaBirimi" xfId="8" builtinId="4"/>
    <cellStyle name="ParaBirimi 2" xfId="1" xr:uid="{00000000-0005-0000-0000-000000000000}"/>
    <cellStyle name="ParaBirimi 2 2" xfId="6" xr:uid="{00000000-0005-0000-0000-000001000000}"/>
    <cellStyle name="ParaBirimi 2 3" xfId="4" xr:uid="{00000000-0005-0000-0000-000002000000}"/>
    <cellStyle name="ParaBirimi 3" xfId="2" xr:uid="{00000000-0005-0000-0000-000003000000}"/>
    <cellStyle name="ParaBirimi 3 2" xfId="5" xr:uid="{00000000-0005-0000-0000-000004000000}"/>
    <cellStyle name="ParaBirimi 4" xfId="3" xr:uid="{00000000-0005-0000-0000-000005000000}"/>
    <cellStyle name="ParaBirimi 4 2" xfId="7" xr:uid="{00000000-0005-0000-0000-000006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4.4"/>
  <cols>
    <col min="1" max="1" width="3.33203125" bestFit="1" customWidth="1"/>
    <col min="2" max="2" width="5.109375" bestFit="1" customWidth="1"/>
    <col min="3" max="3" width="28.44140625" bestFit="1" customWidth="1"/>
    <col min="4" max="4" width="6.6640625" bestFit="1" customWidth="1"/>
    <col min="5" max="5" width="6.6640625" customWidth="1"/>
    <col min="6" max="6" width="11.88671875" customWidth="1"/>
    <col min="7" max="7" width="7.109375" bestFit="1" customWidth="1"/>
    <col min="8" max="8" width="11.88671875" style="35" bestFit="1" customWidth="1"/>
    <col min="9" max="9" width="7" customWidth="1"/>
    <col min="10" max="10" width="14.88671875" bestFit="1" customWidth="1"/>
    <col min="11" max="11" width="7" customWidth="1"/>
    <col min="12" max="12" width="14.88671875" style="36" bestFit="1" customWidth="1"/>
    <col min="13" max="13" width="12.5546875" bestFit="1" customWidth="1"/>
  </cols>
  <sheetData>
    <row r="1" spans="1:12" ht="42" thickBot="1">
      <c r="A1" s="2" t="s">
        <v>0</v>
      </c>
      <c r="B1" s="3" t="s">
        <v>1</v>
      </c>
      <c r="C1" s="3" t="s">
        <v>2</v>
      </c>
      <c r="D1" s="4" t="s">
        <v>91</v>
      </c>
      <c r="E1" s="5" t="s">
        <v>93</v>
      </c>
      <c r="F1" s="5" t="s">
        <v>90</v>
      </c>
      <c r="G1" s="6" t="s">
        <v>3</v>
      </c>
      <c r="H1" s="7" t="s">
        <v>4</v>
      </c>
      <c r="I1" s="4" t="s">
        <v>92</v>
      </c>
      <c r="J1" s="5" t="s">
        <v>85</v>
      </c>
      <c r="K1" s="6" t="s">
        <v>87</v>
      </c>
      <c r="L1" s="8" t="s">
        <v>5</v>
      </c>
    </row>
    <row r="2" spans="1:12">
      <c r="A2" s="9">
        <v>1</v>
      </c>
      <c r="B2" s="10" t="s">
        <v>33</v>
      </c>
      <c r="C2" s="11" t="s">
        <v>34</v>
      </c>
      <c r="D2" s="12">
        <v>333</v>
      </c>
      <c r="E2" s="38">
        <v>27</v>
      </c>
      <c r="F2" s="38">
        <f>D2+E2</f>
        <v>360</v>
      </c>
      <c r="G2" s="14">
        <v>500</v>
      </c>
      <c r="H2" s="15">
        <f t="shared" ref="H2:H33" si="0">F2*G2</f>
        <v>180000</v>
      </c>
      <c r="I2" s="12"/>
      <c r="J2" s="16">
        <v>146082</v>
      </c>
      <c r="K2" s="14"/>
      <c r="L2" s="16">
        <f>(H2)-I2-J2-K2</f>
        <v>33918</v>
      </c>
    </row>
    <row r="3" spans="1:12">
      <c r="A3" s="17">
        <v>2</v>
      </c>
      <c r="B3" s="18" t="s">
        <v>82</v>
      </c>
      <c r="C3" s="19" t="s">
        <v>83</v>
      </c>
      <c r="D3" s="20">
        <v>296</v>
      </c>
      <c r="E3" s="21"/>
      <c r="F3" s="13">
        <f t="shared" ref="F3:F64" si="1">D3+E3</f>
        <v>296</v>
      </c>
      <c r="G3" s="22">
        <v>390</v>
      </c>
      <c r="H3" s="23">
        <f t="shared" si="0"/>
        <v>115440</v>
      </c>
      <c r="I3" s="20"/>
      <c r="J3" s="24">
        <v>160671</v>
      </c>
      <c r="K3" s="22"/>
      <c r="L3" s="16">
        <f t="shared" ref="L3:L64" si="2">(H3)-I3-J3-K3</f>
        <v>-45231</v>
      </c>
    </row>
    <row r="4" spans="1:12">
      <c r="A4" s="17">
        <v>3</v>
      </c>
      <c r="B4" s="18" t="s">
        <v>41</v>
      </c>
      <c r="C4" s="19" t="s">
        <v>42</v>
      </c>
      <c r="D4" s="20">
        <v>262</v>
      </c>
      <c r="E4" s="21"/>
      <c r="F4" s="13">
        <f t="shared" si="1"/>
        <v>262</v>
      </c>
      <c r="G4" s="22">
        <v>400</v>
      </c>
      <c r="H4" s="23">
        <f t="shared" si="0"/>
        <v>104800</v>
      </c>
      <c r="I4" s="20">
        <v>25000</v>
      </c>
      <c r="J4" s="24"/>
      <c r="K4" s="22"/>
      <c r="L4" s="16">
        <f t="shared" si="2"/>
        <v>79800</v>
      </c>
    </row>
    <row r="5" spans="1:12">
      <c r="A5" s="17">
        <v>4</v>
      </c>
      <c r="B5" s="18" t="s">
        <v>44</v>
      </c>
      <c r="C5" s="19" t="s">
        <v>45</v>
      </c>
      <c r="D5" s="20">
        <v>310</v>
      </c>
      <c r="E5" s="21">
        <v>27</v>
      </c>
      <c r="F5" s="13">
        <f t="shared" si="1"/>
        <v>337</v>
      </c>
      <c r="G5" s="22">
        <v>410</v>
      </c>
      <c r="H5" s="23">
        <f t="shared" si="0"/>
        <v>138170</v>
      </c>
      <c r="I5" s="20">
        <v>25000</v>
      </c>
      <c r="J5" s="24">
        <v>142545</v>
      </c>
      <c r="K5" s="22"/>
      <c r="L5" s="16">
        <f t="shared" si="2"/>
        <v>-29375</v>
      </c>
    </row>
    <row r="6" spans="1:12">
      <c r="A6" s="17">
        <v>5</v>
      </c>
      <c r="B6" s="18" t="s">
        <v>70</v>
      </c>
      <c r="C6" s="19" t="s">
        <v>71</v>
      </c>
      <c r="D6" s="20">
        <v>306</v>
      </c>
      <c r="E6" s="21"/>
      <c r="F6" s="13">
        <f t="shared" si="1"/>
        <v>306</v>
      </c>
      <c r="G6" s="22">
        <v>400</v>
      </c>
      <c r="H6" s="23">
        <f t="shared" si="0"/>
        <v>122400</v>
      </c>
      <c r="I6" s="20">
        <v>25000</v>
      </c>
      <c r="J6" s="24">
        <v>142545</v>
      </c>
      <c r="K6" s="22"/>
      <c r="L6" s="16">
        <f t="shared" si="2"/>
        <v>-45145</v>
      </c>
    </row>
    <row r="7" spans="1:12">
      <c r="A7" s="17">
        <v>6</v>
      </c>
      <c r="B7" s="18" t="s">
        <v>9</v>
      </c>
      <c r="C7" s="19" t="s">
        <v>10</v>
      </c>
      <c r="D7" s="20">
        <v>307</v>
      </c>
      <c r="E7" s="21"/>
      <c r="F7" s="13">
        <f t="shared" si="1"/>
        <v>307</v>
      </c>
      <c r="G7" s="22">
        <v>390</v>
      </c>
      <c r="H7" s="23">
        <f t="shared" si="0"/>
        <v>119730</v>
      </c>
      <c r="I7" s="20">
        <v>25000</v>
      </c>
      <c r="J7" s="24">
        <v>146082</v>
      </c>
      <c r="K7" s="22"/>
      <c r="L7" s="16">
        <f t="shared" si="2"/>
        <v>-51352</v>
      </c>
    </row>
    <row r="8" spans="1:12">
      <c r="A8" s="17">
        <v>7</v>
      </c>
      <c r="B8" s="18" t="s">
        <v>15</v>
      </c>
      <c r="C8" s="19" t="s">
        <v>16</v>
      </c>
      <c r="D8" s="20">
        <v>306</v>
      </c>
      <c r="E8" s="21"/>
      <c r="F8" s="13">
        <f t="shared" si="1"/>
        <v>306</v>
      </c>
      <c r="G8" s="22">
        <v>450</v>
      </c>
      <c r="H8" s="23">
        <f t="shared" si="0"/>
        <v>137700</v>
      </c>
      <c r="I8" s="20">
        <v>25000</v>
      </c>
      <c r="J8" s="24">
        <v>146082</v>
      </c>
      <c r="K8" s="22"/>
      <c r="L8" s="16">
        <f t="shared" si="2"/>
        <v>-33382</v>
      </c>
    </row>
    <row r="9" spans="1:12">
      <c r="A9" s="17">
        <v>8</v>
      </c>
      <c r="B9" s="18" t="s">
        <v>21</v>
      </c>
      <c r="C9" s="19" t="s">
        <v>88</v>
      </c>
      <c r="D9" s="20">
        <v>252</v>
      </c>
      <c r="E9" s="21"/>
      <c r="F9" s="13">
        <f t="shared" si="1"/>
        <v>252</v>
      </c>
      <c r="G9" s="22">
        <v>390</v>
      </c>
      <c r="H9" s="23">
        <f t="shared" si="0"/>
        <v>98280</v>
      </c>
      <c r="I9" s="20">
        <v>25000</v>
      </c>
      <c r="J9" s="24">
        <v>146082</v>
      </c>
      <c r="K9" s="22"/>
      <c r="L9" s="16">
        <f t="shared" si="2"/>
        <v>-72802</v>
      </c>
    </row>
    <row r="10" spans="1:12">
      <c r="A10" s="17">
        <v>9</v>
      </c>
      <c r="B10" s="18" t="s">
        <v>6</v>
      </c>
      <c r="C10" s="19" t="s">
        <v>7</v>
      </c>
      <c r="D10" s="20">
        <v>312</v>
      </c>
      <c r="E10" s="21"/>
      <c r="F10" s="13">
        <f t="shared" si="1"/>
        <v>312</v>
      </c>
      <c r="G10" s="22">
        <v>410</v>
      </c>
      <c r="H10" s="23">
        <f t="shared" si="0"/>
        <v>127920</v>
      </c>
      <c r="I10" s="20">
        <v>25000</v>
      </c>
      <c r="J10" s="24">
        <v>146082</v>
      </c>
      <c r="K10" s="22"/>
      <c r="L10" s="16">
        <f t="shared" si="2"/>
        <v>-43162</v>
      </c>
    </row>
    <row r="11" spans="1:12">
      <c r="A11" s="17">
        <v>10</v>
      </c>
      <c r="B11" s="18" t="s">
        <v>80</v>
      </c>
      <c r="C11" s="19" t="s">
        <v>81</v>
      </c>
      <c r="D11" s="20">
        <v>304</v>
      </c>
      <c r="E11" s="21"/>
      <c r="F11" s="13">
        <f t="shared" si="1"/>
        <v>304</v>
      </c>
      <c r="G11" s="22">
        <v>410</v>
      </c>
      <c r="H11" s="23">
        <f t="shared" si="0"/>
        <v>124640</v>
      </c>
      <c r="I11" s="20">
        <v>25000</v>
      </c>
      <c r="J11" s="24">
        <v>142544</v>
      </c>
      <c r="K11" s="22"/>
      <c r="L11" s="16">
        <f t="shared" si="2"/>
        <v>-42904</v>
      </c>
    </row>
    <row r="12" spans="1:12">
      <c r="A12" s="17">
        <v>11</v>
      </c>
      <c r="B12" s="18" t="s">
        <v>39</v>
      </c>
      <c r="C12" s="19" t="s">
        <v>40</v>
      </c>
      <c r="D12" s="20">
        <v>327</v>
      </c>
      <c r="E12" s="21"/>
      <c r="F12" s="13">
        <f t="shared" si="1"/>
        <v>327</v>
      </c>
      <c r="G12" s="22">
        <v>400</v>
      </c>
      <c r="H12" s="23">
        <f t="shared" si="0"/>
        <v>130800</v>
      </c>
      <c r="I12" s="20">
        <v>25000</v>
      </c>
      <c r="J12" s="24">
        <v>142544</v>
      </c>
      <c r="K12" s="22"/>
      <c r="L12" s="16">
        <f t="shared" si="2"/>
        <v>-36744</v>
      </c>
    </row>
    <row r="13" spans="1:12" ht="13.95" customHeight="1">
      <c r="A13" s="17">
        <v>12</v>
      </c>
      <c r="B13" s="18" t="s">
        <v>58</v>
      </c>
      <c r="C13" s="19" t="s">
        <v>59</v>
      </c>
      <c r="D13" s="20">
        <v>297</v>
      </c>
      <c r="E13" s="21"/>
      <c r="F13" s="13">
        <f t="shared" si="1"/>
        <v>297</v>
      </c>
      <c r="G13" s="22">
        <v>400</v>
      </c>
      <c r="H13" s="23">
        <f t="shared" si="0"/>
        <v>118800</v>
      </c>
      <c r="I13" s="20">
        <v>25000</v>
      </c>
      <c r="J13" s="24">
        <v>142544</v>
      </c>
      <c r="K13" s="22"/>
      <c r="L13" s="16">
        <f t="shared" si="2"/>
        <v>-48744</v>
      </c>
    </row>
    <row r="14" spans="1:12">
      <c r="A14" s="17">
        <v>13</v>
      </c>
      <c r="B14" s="25">
        <v>156</v>
      </c>
      <c r="C14" s="19" t="s">
        <v>8</v>
      </c>
      <c r="D14" s="20">
        <v>261</v>
      </c>
      <c r="E14" s="21"/>
      <c r="F14" s="13">
        <f t="shared" si="1"/>
        <v>261</v>
      </c>
      <c r="G14" s="22">
        <v>350</v>
      </c>
      <c r="H14" s="23">
        <f t="shared" si="0"/>
        <v>91350</v>
      </c>
      <c r="I14" s="20">
        <v>25000</v>
      </c>
      <c r="J14" s="24">
        <v>146082</v>
      </c>
      <c r="K14" s="22"/>
      <c r="L14" s="16">
        <f t="shared" si="2"/>
        <v>-79732</v>
      </c>
    </row>
    <row r="15" spans="1:12">
      <c r="A15" s="17">
        <v>14</v>
      </c>
      <c r="B15" s="25">
        <v>165</v>
      </c>
      <c r="C15" s="26" t="s">
        <v>72</v>
      </c>
      <c r="D15" s="20">
        <v>256</v>
      </c>
      <c r="E15" s="21"/>
      <c r="F15" s="13">
        <f t="shared" si="1"/>
        <v>256</v>
      </c>
      <c r="G15" s="22">
        <v>330</v>
      </c>
      <c r="H15" s="23">
        <f t="shared" si="0"/>
        <v>84480</v>
      </c>
      <c r="I15" s="20">
        <v>25000</v>
      </c>
      <c r="J15" s="24"/>
      <c r="K15" s="22"/>
      <c r="L15" s="16">
        <f t="shared" si="2"/>
        <v>59480</v>
      </c>
    </row>
    <row r="16" spans="1:12">
      <c r="A16" s="17">
        <v>15</v>
      </c>
      <c r="B16" s="25">
        <v>173</v>
      </c>
      <c r="C16" s="26" t="s">
        <v>31</v>
      </c>
      <c r="D16" s="20">
        <v>307</v>
      </c>
      <c r="E16" s="21">
        <v>21</v>
      </c>
      <c r="F16" s="13">
        <f t="shared" si="1"/>
        <v>328</v>
      </c>
      <c r="G16" s="22">
        <v>450</v>
      </c>
      <c r="H16" s="23">
        <f t="shared" si="0"/>
        <v>147600</v>
      </c>
      <c r="I16" s="20">
        <v>25000</v>
      </c>
      <c r="J16" s="24">
        <v>110323</v>
      </c>
      <c r="K16" s="22"/>
      <c r="L16" s="16">
        <f t="shared" si="2"/>
        <v>12277</v>
      </c>
    </row>
    <row r="17" spans="1:12">
      <c r="A17" s="17">
        <v>16</v>
      </c>
      <c r="B17" s="25">
        <v>174</v>
      </c>
      <c r="C17" s="26" t="s">
        <v>74</v>
      </c>
      <c r="D17" s="20">
        <v>341</v>
      </c>
      <c r="E17" s="21"/>
      <c r="F17" s="13">
        <f t="shared" si="1"/>
        <v>341</v>
      </c>
      <c r="G17" s="22">
        <v>410</v>
      </c>
      <c r="H17" s="23">
        <f t="shared" si="0"/>
        <v>139810</v>
      </c>
      <c r="I17" s="20">
        <v>25000</v>
      </c>
      <c r="J17" s="24">
        <v>142544</v>
      </c>
      <c r="K17" s="22"/>
      <c r="L17" s="16">
        <f t="shared" si="2"/>
        <v>-27734</v>
      </c>
    </row>
    <row r="18" spans="1:12">
      <c r="A18" s="17">
        <v>17</v>
      </c>
      <c r="B18" s="18" t="s">
        <v>62</v>
      </c>
      <c r="C18" s="19" t="s">
        <v>63</v>
      </c>
      <c r="D18" s="20">
        <v>218</v>
      </c>
      <c r="E18" s="21"/>
      <c r="F18" s="13">
        <f t="shared" si="1"/>
        <v>218</v>
      </c>
      <c r="G18" s="22">
        <v>380</v>
      </c>
      <c r="H18" s="23">
        <f t="shared" si="0"/>
        <v>82840</v>
      </c>
      <c r="I18" s="20">
        <v>25000</v>
      </c>
      <c r="J18" s="24">
        <v>142544</v>
      </c>
      <c r="K18" s="22"/>
      <c r="L18" s="16">
        <f t="shared" si="2"/>
        <v>-84704</v>
      </c>
    </row>
    <row r="19" spans="1:12">
      <c r="A19" s="17">
        <v>18</v>
      </c>
      <c r="B19" s="18" t="s">
        <v>18</v>
      </c>
      <c r="C19" s="19" t="s">
        <v>19</v>
      </c>
      <c r="D19" s="20">
        <v>268</v>
      </c>
      <c r="E19" s="21"/>
      <c r="F19" s="13">
        <f t="shared" si="1"/>
        <v>268</v>
      </c>
      <c r="G19" s="22">
        <v>350</v>
      </c>
      <c r="H19" s="23">
        <f t="shared" si="0"/>
        <v>93800</v>
      </c>
      <c r="I19" s="20">
        <v>25000</v>
      </c>
      <c r="J19" s="24">
        <v>146082</v>
      </c>
      <c r="K19" s="22"/>
      <c r="L19" s="16">
        <f t="shared" si="2"/>
        <v>-77282</v>
      </c>
    </row>
    <row r="20" spans="1:12">
      <c r="A20" s="17">
        <v>19</v>
      </c>
      <c r="B20" s="18" t="s">
        <v>46</v>
      </c>
      <c r="C20" s="19" t="s">
        <v>47</v>
      </c>
      <c r="D20" s="20">
        <v>257</v>
      </c>
      <c r="E20" s="21"/>
      <c r="F20" s="13">
        <f t="shared" si="1"/>
        <v>257</v>
      </c>
      <c r="G20" s="22">
        <v>330</v>
      </c>
      <c r="H20" s="23">
        <f t="shared" si="0"/>
        <v>84810</v>
      </c>
      <c r="I20" s="20">
        <v>25000</v>
      </c>
      <c r="J20" s="24">
        <v>160671</v>
      </c>
      <c r="K20" s="22"/>
      <c r="L20" s="16">
        <f t="shared" si="2"/>
        <v>-100861</v>
      </c>
    </row>
    <row r="21" spans="1:12">
      <c r="A21" s="17">
        <v>20</v>
      </c>
      <c r="B21" s="18" t="s">
        <v>56</v>
      </c>
      <c r="C21" s="19" t="s">
        <v>57</v>
      </c>
      <c r="D21" s="20">
        <v>296</v>
      </c>
      <c r="E21" s="21"/>
      <c r="F21" s="13">
        <f t="shared" si="1"/>
        <v>296</v>
      </c>
      <c r="G21" s="22">
        <v>500</v>
      </c>
      <c r="H21" s="23">
        <f t="shared" si="0"/>
        <v>148000</v>
      </c>
      <c r="I21" s="20">
        <v>0</v>
      </c>
      <c r="J21" s="24">
        <v>160671</v>
      </c>
      <c r="K21" s="22"/>
      <c r="L21" s="16">
        <f t="shared" si="2"/>
        <v>-12671</v>
      </c>
    </row>
    <row r="22" spans="1:12">
      <c r="A22" s="17">
        <v>21</v>
      </c>
      <c r="B22" s="18" t="s">
        <v>75</v>
      </c>
      <c r="C22" s="19" t="s">
        <v>76</v>
      </c>
      <c r="D22" s="20">
        <v>256</v>
      </c>
      <c r="E22" s="21"/>
      <c r="F22" s="13">
        <f t="shared" si="1"/>
        <v>256</v>
      </c>
      <c r="G22" s="22">
        <v>350</v>
      </c>
      <c r="H22" s="23">
        <f t="shared" si="0"/>
        <v>89600</v>
      </c>
      <c r="I22" s="20">
        <v>25000</v>
      </c>
      <c r="J22" s="24">
        <v>142544</v>
      </c>
      <c r="K22" s="22"/>
      <c r="L22" s="16">
        <f t="shared" si="2"/>
        <v>-77944</v>
      </c>
    </row>
    <row r="23" spans="1:12">
      <c r="A23" s="17">
        <v>22</v>
      </c>
      <c r="B23" s="18" t="s">
        <v>50</v>
      </c>
      <c r="C23" s="19" t="s">
        <v>51</v>
      </c>
      <c r="D23" s="20">
        <v>276</v>
      </c>
      <c r="E23" s="21"/>
      <c r="F23" s="13">
        <f t="shared" si="1"/>
        <v>276</v>
      </c>
      <c r="G23" s="22">
        <v>400</v>
      </c>
      <c r="H23" s="23">
        <f t="shared" si="0"/>
        <v>110400</v>
      </c>
      <c r="I23" s="20">
        <v>25000</v>
      </c>
      <c r="J23" s="24">
        <v>160671</v>
      </c>
      <c r="K23" s="22"/>
      <c r="L23" s="16">
        <f t="shared" si="2"/>
        <v>-75271</v>
      </c>
    </row>
    <row r="24" spans="1:12">
      <c r="A24" s="17">
        <v>23</v>
      </c>
      <c r="B24" s="18" t="s">
        <v>52</v>
      </c>
      <c r="C24" s="19" t="s">
        <v>53</v>
      </c>
      <c r="D24" s="20">
        <v>257</v>
      </c>
      <c r="E24" s="21"/>
      <c r="F24" s="13">
        <f t="shared" si="1"/>
        <v>257</v>
      </c>
      <c r="G24" s="22">
        <v>390</v>
      </c>
      <c r="H24" s="23">
        <f t="shared" si="0"/>
        <v>100230</v>
      </c>
      <c r="I24" s="20">
        <v>25000</v>
      </c>
      <c r="J24" s="24">
        <v>142544</v>
      </c>
      <c r="K24" s="22"/>
      <c r="L24" s="16">
        <f t="shared" si="2"/>
        <v>-67314</v>
      </c>
    </row>
    <row r="25" spans="1:12">
      <c r="A25" s="17">
        <v>24</v>
      </c>
      <c r="B25" s="18">
        <v>206</v>
      </c>
      <c r="C25" s="19" t="s">
        <v>24</v>
      </c>
      <c r="D25" s="20">
        <v>0</v>
      </c>
      <c r="E25" s="21"/>
      <c r="F25" s="13">
        <f t="shared" si="1"/>
        <v>0</v>
      </c>
      <c r="G25" s="22">
        <v>350</v>
      </c>
      <c r="H25" s="23">
        <f t="shared" si="0"/>
        <v>0</v>
      </c>
      <c r="I25" s="20">
        <v>25000</v>
      </c>
      <c r="J25" s="24"/>
      <c r="K25" s="22"/>
      <c r="L25" s="16">
        <f t="shared" si="2"/>
        <v>-25000</v>
      </c>
    </row>
    <row r="26" spans="1:12">
      <c r="A26" s="17">
        <v>25</v>
      </c>
      <c r="B26" s="25">
        <v>210</v>
      </c>
      <c r="C26" s="19" t="s">
        <v>67</v>
      </c>
      <c r="D26" s="20">
        <v>219</v>
      </c>
      <c r="E26" s="21"/>
      <c r="F26" s="13">
        <f t="shared" si="1"/>
        <v>219</v>
      </c>
      <c r="G26" s="22">
        <v>380</v>
      </c>
      <c r="H26" s="23">
        <f t="shared" si="0"/>
        <v>83220</v>
      </c>
      <c r="I26" s="20">
        <v>25000</v>
      </c>
      <c r="J26" s="24"/>
      <c r="K26" s="22"/>
      <c r="L26" s="16">
        <f t="shared" si="2"/>
        <v>58220</v>
      </c>
    </row>
    <row r="27" spans="1:12">
      <c r="A27" s="17">
        <v>26</v>
      </c>
      <c r="B27" s="25">
        <v>215</v>
      </c>
      <c r="C27" s="19" t="s">
        <v>20</v>
      </c>
      <c r="D27" s="20">
        <v>272</v>
      </c>
      <c r="E27" s="21"/>
      <c r="F27" s="13">
        <f t="shared" si="1"/>
        <v>272</v>
      </c>
      <c r="G27" s="22">
        <v>390</v>
      </c>
      <c r="H27" s="23">
        <f t="shared" si="0"/>
        <v>106080</v>
      </c>
      <c r="I27" s="20">
        <v>25000</v>
      </c>
      <c r="J27" s="24">
        <v>164739</v>
      </c>
      <c r="K27" s="22"/>
      <c r="L27" s="16">
        <f t="shared" si="2"/>
        <v>-83659</v>
      </c>
    </row>
    <row r="28" spans="1:12">
      <c r="A28" s="17">
        <v>27</v>
      </c>
      <c r="B28" s="25">
        <v>223</v>
      </c>
      <c r="C28" s="19" t="s">
        <v>49</v>
      </c>
      <c r="D28" s="20">
        <v>294</v>
      </c>
      <c r="E28" s="21"/>
      <c r="F28" s="13">
        <f t="shared" si="1"/>
        <v>294</v>
      </c>
      <c r="G28" s="22">
        <v>390</v>
      </c>
      <c r="H28" s="23">
        <f t="shared" si="0"/>
        <v>114660</v>
      </c>
      <c r="I28" s="20">
        <v>25000</v>
      </c>
      <c r="J28" s="24">
        <v>142544</v>
      </c>
      <c r="K28" s="22"/>
      <c r="L28" s="16">
        <f t="shared" si="2"/>
        <v>-52884</v>
      </c>
    </row>
    <row r="29" spans="1:12">
      <c r="A29" s="17">
        <v>28</v>
      </c>
      <c r="B29" s="25">
        <v>231</v>
      </c>
      <c r="C29" s="19" t="s">
        <v>37</v>
      </c>
      <c r="D29" s="20">
        <v>299</v>
      </c>
      <c r="E29" s="21"/>
      <c r="F29" s="13">
        <f t="shared" si="1"/>
        <v>299</v>
      </c>
      <c r="G29" s="22">
        <v>330</v>
      </c>
      <c r="H29" s="23">
        <f t="shared" si="0"/>
        <v>98670</v>
      </c>
      <c r="I29" s="20">
        <v>25000</v>
      </c>
      <c r="J29" s="24">
        <v>142545</v>
      </c>
      <c r="K29" s="22"/>
      <c r="L29" s="16">
        <f t="shared" si="2"/>
        <v>-68875</v>
      </c>
    </row>
    <row r="30" spans="1:12">
      <c r="A30" s="17">
        <v>29</v>
      </c>
      <c r="B30" s="25">
        <v>269</v>
      </c>
      <c r="C30" s="19" t="s">
        <v>73</v>
      </c>
      <c r="D30" s="20">
        <v>233</v>
      </c>
      <c r="E30" s="21"/>
      <c r="F30" s="13">
        <f t="shared" si="1"/>
        <v>233</v>
      </c>
      <c r="G30" s="22">
        <v>330</v>
      </c>
      <c r="H30" s="23">
        <f t="shared" si="0"/>
        <v>76890</v>
      </c>
      <c r="I30" s="20">
        <v>25000</v>
      </c>
      <c r="J30" s="24">
        <v>142545</v>
      </c>
      <c r="K30" s="22"/>
      <c r="L30" s="16">
        <f t="shared" si="2"/>
        <v>-90655</v>
      </c>
    </row>
    <row r="31" spans="1:12">
      <c r="A31" s="17">
        <v>30</v>
      </c>
      <c r="B31" s="25">
        <v>270</v>
      </c>
      <c r="C31" s="19" t="s">
        <v>61</v>
      </c>
      <c r="D31" s="20">
        <v>278</v>
      </c>
      <c r="E31" s="21"/>
      <c r="F31" s="13">
        <f t="shared" si="1"/>
        <v>278</v>
      </c>
      <c r="G31" s="22">
        <v>400</v>
      </c>
      <c r="H31" s="23">
        <f t="shared" si="0"/>
        <v>111200</v>
      </c>
      <c r="I31" s="20">
        <v>25000</v>
      </c>
      <c r="J31" s="24"/>
      <c r="K31" s="22"/>
      <c r="L31" s="16">
        <f t="shared" si="2"/>
        <v>86200</v>
      </c>
    </row>
    <row r="32" spans="1:12">
      <c r="A32" s="17">
        <v>31</v>
      </c>
      <c r="B32" s="25">
        <v>273</v>
      </c>
      <c r="C32" s="19" t="s">
        <v>68</v>
      </c>
      <c r="D32" s="20">
        <v>277</v>
      </c>
      <c r="E32" s="21"/>
      <c r="F32" s="13">
        <f t="shared" si="1"/>
        <v>277</v>
      </c>
      <c r="G32" s="22">
        <v>370</v>
      </c>
      <c r="H32" s="23">
        <f t="shared" si="0"/>
        <v>102490</v>
      </c>
      <c r="I32" s="20">
        <v>25000</v>
      </c>
      <c r="J32" s="24">
        <v>142544</v>
      </c>
      <c r="K32" s="22"/>
      <c r="L32" s="16">
        <f t="shared" si="2"/>
        <v>-65054</v>
      </c>
    </row>
    <row r="33" spans="1:12">
      <c r="A33" s="17">
        <v>32</v>
      </c>
      <c r="B33" s="25">
        <v>276</v>
      </c>
      <c r="C33" s="19" t="s">
        <v>69</v>
      </c>
      <c r="D33" s="20">
        <v>181</v>
      </c>
      <c r="E33" s="21"/>
      <c r="F33" s="13">
        <f t="shared" si="1"/>
        <v>181</v>
      </c>
      <c r="G33" s="22">
        <v>360</v>
      </c>
      <c r="H33" s="23">
        <f t="shared" si="0"/>
        <v>65160</v>
      </c>
      <c r="I33" s="20">
        <v>25000</v>
      </c>
      <c r="J33" s="24"/>
      <c r="K33" s="22"/>
      <c r="L33" s="16">
        <f t="shared" si="2"/>
        <v>40160</v>
      </c>
    </row>
    <row r="34" spans="1:12">
      <c r="A34" s="17">
        <v>33</v>
      </c>
      <c r="B34" s="25">
        <v>277</v>
      </c>
      <c r="C34" s="19" t="s">
        <v>38</v>
      </c>
      <c r="D34" s="20">
        <v>302</v>
      </c>
      <c r="E34" s="21"/>
      <c r="F34" s="13">
        <f t="shared" si="1"/>
        <v>302</v>
      </c>
      <c r="G34" s="22">
        <v>360</v>
      </c>
      <c r="H34" s="23">
        <f t="shared" ref="H34:H64" si="3">F34*G34</f>
        <v>108720</v>
      </c>
      <c r="I34" s="20">
        <v>25000</v>
      </c>
      <c r="J34" s="24">
        <v>142544</v>
      </c>
      <c r="K34" s="22"/>
      <c r="L34" s="16">
        <f t="shared" si="2"/>
        <v>-58824</v>
      </c>
    </row>
    <row r="35" spans="1:12">
      <c r="A35" s="17">
        <v>34</v>
      </c>
      <c r="B35" s="25">
        <v>278</v>
      </c>
      <c r="C35" s="19" t="s">
        <v>22</v>
      </c>
      <c r="D35" s="20">
        <v>234</v>
      </c>
      <c r="E35" s="21"/>
      <c r="F35" s="13">
        <f t="shared" si="1"/>
        <v>234</v>
      </c>
      <c r="G35" s="22">
        <v>360</v>
      </c>
      <c r="H35" s="23">
        <f t="shared" si="3"/>
        <v>84240</v>
      </c>
      <c r="I35" s="20">
        <v>25000</v>
      </c>
      <c r="J35" s="24">
        <v>146082</v>
      </c>
      <c r="K35" s="22"/>
      <c r="L35" s="16">
        <f t="shared" si="2"/>
        <v>-86842</v>
      </c>
    </row>
    <row r="36" spans="1:12">
      <c r="A36" s="17">
        <v>35</v>
      </c>
      <c r="B36" s="25">
        <v>279</v>
      </c>
      <c r="C36" s="19" t="s">
        <v>35</v>
      </c>
      <c r="D36" s="20">
        <v>293</v>
      </c>
      <c r="E36" s="21"/>
      <c r="F36" s="13">
        <f t="shared" si="1"/>
        <v>293</v>
      </c>
      <c r="G36" s="22">
        <v>400</v>
      </c>
      <c r="H36" s="23">
        <f t="shared" si="3"/>
        <v>117200</v>
      </c>
      <c r="I36" s="20">
        <v>25000</v>
      </c>
      <c r="J36" s="24">
        <v>142544</v>
      </c>
      <c r="K36" s="22"/>
      <c r="L36" s="16">
        <f t="shared" si="2"/>
        <v>-50344</v>
      </c>
    </row>
    <row r="37" spans="1:12">
      <c r="A37" s="17">
        <v>36</v>
      </c>
      <c r="B37" s="25">
        <v>281</v>
      </c>
      <c r="C37" s="19" t="s">
        <v>54</v>
      </c>
      <c r="D37" s="20">
        <v>230</v>
      </c>
      <c r="E37" s="21"/>
      <c r="F37" s="13">
        <f t="shared" si="1"/>
        <v>230</v>
      </c>
      <c r="G37" s="22">
        <v>380</v>
      </c>
      <c r="H37" s="23">
        <f t="shared" si="3"/>
        <v>87400</v>
      </c>
      <c r="I37" s="20">
        <v>25000</v>
      </c>
      <c r="J37" s="24">
        <v>142544</v>
      </c>
      <c r="K37" s="22"/>
      <c r="L37" s="16">
        <f t="shared" si="2"/>
        <v>-80144</v>
      </c>
    </row>
    <row r="38" spans="1:12">
      <c r="A38" s="17">
        <v>37</v>
      </c>
      <c r="B38" s="25">
        <v>284</v>
      </c>
      <c r="C38" s="19" t="s">
        <v>26</v>
      </c>
      <c r="D38" s="20">
        <v>318</v>
      </c>
      <c r="E38" s="21"/>
      <c r="F38" s="13">
        <f t="shared" si="1"/>
        <v>318</v>
      </c>
      <c r="G38" s="22">
        <v>420</v>
      </c>
      <c r="H38" s="23">
        <f t="shared" si="3"/>
        <v>133560</v>
      </c>
      <c r="I38" s="20">
        <v>25000</v>
      </c>
      <c r="J38" s="24">
        <v>146082</v>
      </c>
      <c r="K38" s="22"/>
      <c r="L38" s="16">
        <f t="shared" si="2"/>
        <v>-37522</v>
      </c>
    </row>
    <row r="39" spans="1:12">
      <c r="A39" s="17">
        <v>38</v>
      </c>
      <c r="B39" s="25">
        <v>285</v>
      </c>
      <c r="C39" s="19" t="s">
        <v>77</v>
      </c>
      <c r="D39" s="20">
        <v>312</v>
      </c>
      <c r="E39" s="21"/>
      <c r="F39" s="13">
        <f t="shared" si="1"/>
        <v>312</v>
      </c>
      <c r="G39" s="22">
        <v>350</v>
      </c>
      <c r="H39" s="23">
        <f t="shared" si="3"/>
        <v>109200</v>
      </c>
      <c r="I39" s="20">
        <v>25000</v>
      </c>
      <c r="J39" s="24">
        <v>142544</v>
      </c>
      <c r="K39" s="22"/>
      <c r="L39" s="16">
        <f t="shared" si="2"/>
        <v>-58344</v>
      </c>
    </row>
    <row r="40" spans="1:12">
      <c r="A40" s="17">
        <v>39</v>
      </c>
      <c r="B40" s="25">
        <v>287</v>
      </c>
      <c r="C40" s="19" t="s">
        <v>60</v>
      </c>
      <c r="D40" s="20">
        <v>276</v>
      </c>
      <c r="E40" s="21"/>
      <c r="F40" s="13">
        <f t="shared" si="1"/>
        <v>276</v>
      </c>
      <c r="G40" s="22">
        <v>380</v>
      </c>
      <c r="H40" s="23">
        <f t="shared" si="3"/>
        <v>104880</v>
      </c>
      <c r="I40" s="20">
        <v>25000</v>
      </c>
      <c r="J40" s="24">
        <v>160671</v>
      </c>
      <c r="K40" s="22"/>
      <c r="L40" s="16">
        <f t="shared" si="2"/>
        <v>-80791</v>
      </c>
    </row>
    <row r="41" spans="1:12">
      <c r="A41" s="17">
        <v>40</v>
      </c>
      <c r="B41" s="25">
        <v>288</v>
      </c>
      <c r="C41" s="19" t="s">
        <v>14</v>
      </c>
      <c r="D41" s="20">
        <v>284</v>
      </c>
      <c r="E41" s="21"/>
      <c r="F41" s="13">
        <f t="shared" si="1"/>
        <v>284</v>
      </c>
      <c r="G41" s="22">
        <v>370</v>
      </c>
      <c r="H41" s="23">
        <f t="shared" si="3"/>
        <v>105080</v>
      </c>
      <c r="I41" s="20">
        <v>25000</v>
      </c>
      <c r="J41" s="24">
        <v>146082</v>
      </c>
      <c r="K41" s="22"/>
      <c r="L41" s="16">
        <f t="shared" si="2"/>
        <v>-66002</v>
      </c>
    </row>
    <row r="42" spans="1:12">
      <c r="A42" s="17">
        <v>41</v>
      </c>
      <c r="B42" s="25">
        <v>290</v>
      </c>
      <c r="C42" s="19" t="s">
        <v>86</v>
      </c>
      <c r="D42" s="20">
        <v>262</v>
      </c>
      <c r="E42" s="21"/>
      <c r="F42" s="13">
        <f t="shared" si="1"/>
        <v>262</v>
      </c>
      <c r="G42" s="22">
        <v>390</v>
      </c>
      <c r="H42" s="23">
        <f t="shared" si="3"/>
        <v>102180</v>
      </c>
      <c r="I42" s="20">
        <v>25000</v>
      </c>
      <c r="J42" s="24">
        <v>143723</v>
      </c>
      <c r="K42" s="22"/>
      <c r="L42" s="16">
        <f t="shared" si="2"/>
        <v>-66543</v>
      </c>
    </row>
    <row r="43" spans="1:12">
      <c r="A43" s="17">
        <v>42</v>
      </c>
      <c r="B43" s="25">
        <v>291</v>
      </c>
      <c r="C43" s="19" t="s">
        <v>65</v>
      </c>
      <c r="D43" s="20">
        <v>304</v>
      </c>
      <c r="E43" s="21"/>
      <c r="F43" s="13">
        <f t="shared" si="1"/>
        <v>304</v>
      </c>
      <c r="G43" s="22">
        <v>350</v>
      </c>
      <c r="H43" s="23">
        <f t="shared" si="3"/>
        <v>106400</v>
      </c>
      <c r="I43" s="20">
        <v>25000</v>
      </c>
      <c r="J43" s="24">
        <v>142544</v>
      </c>
      <c r="K43" s="22"/>
      <c r="L43" s="16">
        <f t="shared" si="2"/>
        <v>-61144</v>
      </c>
    </row>
    <row r="44" spans="1:12">
      <c r="A44" s="17">
        <v>43</v>
      </c>
      <c r="B44" s="25">
        <v>295</v>
      </c>
      <c r="C44" s="19" t="s">
        <v>89</v>
      </c>
      <c r="D44" s="20">
        <v>312</v>
      </c>
      <c r="E44" s="21"/>
      <c r="F44" s="13">
        <f t="shared" si="1"/>
        <v>312</v>
      </c>
      <c r="G44" s="22">
        <v>350</v>
      </c>
      <c r="H44" s="23">
        <f t="shared" si="3"/>
        <v>109200</v>
      </c>
      <c r="I44" s="20">
        <v>25000</v>
      </c>
      <c r="J44" s="24">
        <v>142544</v>
      </c>
      <c r="K44" s="22"/>
      <c r="L44" s="16">
        <f t="shared" si="2"/>
        <v>-58344</v>
      </c>
    </row>
    <row r="45" spans="1:12">
      <c r="A45" s="17">
        <v>44</v>
      </c>
      <c r="B45" s="25">
        <v>296</v>
      </c>
      <c r="C45" s="19" t="s">
        <v>64</v>
      </c>
      <c r="D45" s="20">
        <v>301</v>
      </c>
      <c r="E45" s="21"/>
      <c r="F45" s="13">
        <f t="shared" si="1"/>
        <v>301</v>
      </c>
      <c r="G45" s="22">
        <v>410</v>
      </c>
      <c r="H45" s="23">
        <f t="shared" si="3"/>
        <v>123410</v>
      </c>
      <c r="I45" s="20">
        <v>25000</v>
      </c>
      <c r="J45" s="24">
        <v>142544</v>
      </c>
      <c r="K45" s="22"/>
      <c r="L45" s="16">
        <f t="shared" si="2"/>
        <v>-44134</v>
      </c>
    </row>
    <row r="46" spans="1:12">
      <c r="A46" s="17">
        <v>45</v>
      </c>
      <c r="B46" s="25">
        <v>298</v>
      </c>
      <c r="C46" s="19" t="s">
        <v>84</v>
      </c>
      <c r="D46" s="20">
        <v>273</v>
      </c>
      <c r="E46" s="21"/>
      <c r="F46" s="13">
        <f t="shared" si="1"/>
        <v>273</v>
      </c>
      <c r="G46" s="22">
        <v>380</v>
      </c>
      <c r="H46" s="23">
        <f t="shared" si="3"/>
        <v>103740</v>
      </c>
      <c r="I46" s="20">
        <v>25000</v>
      </c>
      <c r="J46" s="24">
        <v>92941</v>
      </c>
      <c r="K46" s="22"/>
      <c r="L46" s="16">
        <f t="shared" si="2"/>
        <v>-14201</v>
      </c>
    </row>
    <row r="47" spans="1:12">
      <c r="A47" s="17">
        <v>46</v>
      </c>
      <c r="B47" s="25">
        <v>299</v>
      </c>
      <c r="C47" s="19" t="s">
        <v>36</v>
      </c>
      <c r="D47" s="20">
        <v>142</v>
      </c>
      <c r="E47" s="21"/>
      <c r="F47" s="13">
        <f t="shared" si="1"/>
        <v>142</v>
      </c>
      <c r="G47" s="22">
        <v>370</v>
      </c>
      <c r="H47" s="23">
        <f t="shared" si="3"/>
        <v>52540</v>
      </c>
      <c r="I47" s="20">
        <v>25000</v>
      </c>
      <c r="J47" s="24">
        <v>142544</v>
      </c>
      <c r="K47" s="22"/>
      <c r="L47" s="16">
        <f t="shared" si="2"/>
        <v>-115004</v>
      </c>
    </row>
    <row r="48" spans="1:12">
      <c r="A48" s="17">
        <v>47</v>
      </c>
      <c r="B48" s="25">
        <v>300</v>
      </c>
      <c r="C48" s="19" t="s">
        <v>13</v>
      </c>
      <c r="D48" s="20">
        <v>269</v>
      </c>
      <c r="E48" s="21">
        <v>15</v>
      </c>
      <c r="F48" s="13">
        <f t="shared" si="1"/>
        <v>284</v>
      </c>
      <c r="G48" s="22">
        <v>380</v>
      </c>
      <c r="H48" s="23">
        <f t="shared" si="3"/>
        <v>107920</v>
      </c>
      <c r="I48" s="20">
        <v>25000</v>
      </c>
      <c r="J48" s="24">
        <v>146082</v>
      </c>
      <c r="K48" s="22"/>
      <c r="L48" s="16">
        <f t="shared" si="2"/>
        <v>-63162</v>
      </c>
    </row>
    <row r="49" spans="1:12">
      <c r="A49" s="17">
        <v>48</v>
      </c>
      <c r="B49" s="25">
        <v>303</v>
      </c>
      <c r="C49" s="19" t="s">
        <v>25</v>
      </c>
      <c r="D49" s="20">
        <v>251</v>
      </c>
      <c r="E49" s="21"/>
      <c r="F49" s="13">
        <f t="shared" si="1"/>
        <v>251</v>
      </c>
      <c r="G49" s="22">
        <v>360</v>
      </c>
      <c r="H49" s="23">
        <f t="shared" si="3"/>
        <v>90360</v>
      </c>
      <c r="I49" s="20">
        <v>25000</v>
      </c>
      <c r="J49" s="24">
        <v>146082</v>
      </c>
      <c r="K49" s="22"/>
      <c r="L49" s="16">
        <f t="shared" si="2"/>
        <v>-80722</v>
      </c>
    </row>
    <row r="50" spans="1:12">
      <c r="A50" s="17">
        <v>49</v>
      </c>
      <c r="B50" s="25">
        <v>304</v>
      </c>
      <c r="C50" s="19" t="s">
        <v>11</v>
      </c>
      <c r="D50" s="20">
        <v>274</v>
      </c>
      <c r="E50" s="21"/>
      <c r="F50" s="13">
        <f t="shared" si="1"/>
        <v>274</v>
      </c>
      <c r="G50" s="22">
        <v>360</v>
      </c>
      <c r="H50" s="23">
        <f t="shared" si="3"/>
        <v>98640</v>
      </c>
      <c r="I50" s="20">
        <v>25000</v>
      </c>
      <c r="J50" s="24">
        <v>146082</v>
      </c>
      <c r="K50" s="22"/>
      <c r="L50" s="16">
        <f t="shared" si="2"/>
        <v>-72442</v>
      </c>
    </row>
    <row r="51" spans="1:12">
      <c r="A51" s="17">
        <v>50</v>
      </c>
      <c r="B51" s="25">
        <v>305</v>
      </c>
      <c r="C51" s="19" t="s">
        <v>17</v>
      </c>
      <c r="D51" s="20">
        <v>307</v>
      </c>
      <c r="E51" s="21"/>
      <c r="F51" s="13">
        <f t="shared" si="1"/>
        <v>307</v>
      </c>
      <c r="G51" s="22">
        <v>370</v>
      </c>
      <c r="H51" s="23">
        <f t="shared" si="3"/>
        <v>113590</v>
      </c>
      <c r="I51" s="20">
        <v>25000</v>
      </c>
      <c r="J51" s="24">
        <v>146082</v>
      </c>
      <c r="K51" s="22"/>
      <c r="L51" s="16">
        <f t="shared" si="2"/>
        <v>-57492</v>
      </c>
    </row>
    <row r="52" spans="1:12">
      <c r="A52" s="17">
        <v>51</v>
      </c>
      <c r="B52" s="25">
        <v>306</v>
      </c>
      <c r="C52" s="19" t="s">
        <v>12</v>
      </c>
      <c r="D52" s="20">
        <v>291</v>
      </c>
      <c r="E52" s="21"/>
      <c r="F52" s="13">
        <f t="shared" si="1"/>
        <v>291</v>
      </c>
      <c r="G52" s="22">
        <v>350</v>
      </c>
      <c r="H52" s="23">
        <f t="shared" si="3"/>
        <v>101850</v>
      </c>
      <c r="I52" s="20">
        <v>25000</v>
      </c>
      <c r="J52" s="24">
        <v>146082</v>
      </c>
      <c r="K52" s="22"/>
      <c r="L52" s="16">
        <f t="shared" si="2"/>
        <v>-69232</v>
      </c>
    </row>
    <row r="53" spans="1:12">
      <c r="A53" s="17">
        <v>52</v>
      </c>
      <c r="B53" s="25">
        <v>307</v>
      </c>
      <c r="C53" s="19" t="s">
        <v>23</v>
      </c>
      <c r="D53" s="20">
        <v>288</v>
      </c>
      <c r="E53" s="21"/>
      <c r="F53" s="13">
        <f t="shared" si="1"/>
        <v>288</v>
      </c>
      <c r="G53" s="22">
        <v>350</v>
      </c>
      <c r="H53" s="23">
        <f t="shared" si="3"/>
        <v>100800</v>
      </c>
      <c r="I53" s="20">
        <v>25000</v>
      </c>
      <c r="J53" s="24">
        <v>146082</v>
      </c>
      <c r="K53" s="22"/>
      <c r="L53" s="16">
        <f t="shared" si="2"/>
        <v>-70282</v>
      </c>
    </row>
    <row r="54" spans="1:12">
      <c r="A54" s="17">
        <v>53</v>
      </c>
      <c r="B54" s="25">
        <v>309</v>
      </c>
      <c r="C54" s="19" t="s">
        <v>27</v>
      </c>
      <c r="D54" s="20">
        <v>264</v>
      </c>
      <c r="E54" s="21"/>
      <c r="F54" s="13">
        <f t="shared" si="1"/>
        <v>264</v>
      </c>
      <c r="G54" s="22">
        <v>350</v>
      </c>
      <c r="H54" s="23">
        <f t="shared" si="3"/>
        <v>92400</v>
      </c>
      <c r="I54" s="20">
        <v>25000</v>
      </c>
      <c r="J54" s="24">
        <v>146082</v>
      </c>
      <c r="K54" s="22"/>
      <c r="L54" s="16">
        <f t="shared" si="2"/>
        <v>-78682</v>
      </c>
    </row>
    <row r="55" spans="1:12">
      <c r="A55" s="17">
        <v>54</v>
      </c>
      <c r="B55" s="25">
        <v>310</v>
      </c>
      <c r="C55" s="19" t="s">
        <v>28</v>
      </c>
      <c r="D55" s="20">
        <v>282</v>
      </c>
      <c r="E55" s="21"/>
      <c r="F55" s="13">
        <f t="shared" si="1"/>
        <v>282</v>
      </c>
      <c r="G55" s="22">
        <v>350</v>
      </c>
      <c r="H55" s="23">
        <f t="shared" si="3"/>
        <v>98700</v>
      </c>
      <c r="I55" s="20">
        <v>25000</v>
      </c>
      <c r="J55" s="24">
        <v>146082</v>
      </c>
      <c r="K55" s="22"/>
      <c r="L55" s="16">
        <f t="shared" si="2"/>
        <v>-72382</v>
      </c>
    </row>
    <row r="56" spans="1:12">
      <c r="A56" s="17">
        <v>55</v>
      </c>
      <c r="B56" s="25">
        <v>311</v>
      </c>
      <c r="C56" s="19" t="s">
        <v>29</v>
      </c>
      <c r="D56" s="20">
        <v>259</v>
      </c>
      <c r="E56" s="21"/>
      <c r="F56" s="13">
        <f t="shared" si="1"/>
        <v>259</v>
      </c>
      <c r="G56" s="22">
        <v>330</v>
      </c>
      <c r="H56" s="23">
        <f t="shared" si="3"/>
        <v>85470</v>
      </c>
      <c r="I56" s="20">
        <v>25000</v>
      </c>
      <c r="J56" s="24">
        <v>146082</v>
      </c>
      <c r="K56" s="22"/>
      <c r="L56" s="16">
        <f t="shared" si="2"/>
        <v>-85612</v>
      </c>
    </row>
    <row r="57" spans="1:12">
      <c r="A57" s="17">
        <v>56</v>
      </c>
      <c r="B57" s="25">
        <v>317</v>
      </c>
      <c r="C57" s="19" t="s">
        <v>32</v>
      </c>
      <c r="D57" s="20">
        <v>280</v>
      </c>
      <c r="E57" s="21"/>
      <c r="F57" s="13">
        <f t="shared" si="1"/>
        <v>280</v>
      </c>
      <c r="G57" s="22">
        <v>400</v>
      </c>
      <c r="H57" s="23">
        <f t="shared" si="3"/>
        <v>112000</v>
      </c>
      <c r="I57" s="20">
        <v>25000</v>
      </c>
      <c r="J57" s="24">
        <v>146082</v>
      </c>
      <c r="K57" s="22"/>
      <c r="L57" s="16">
        <f t="shared" si="2"/>
        <v>-59082</v>
      </c>
    </row>
    <row r="58" spans="1:12">
      <c r="A58" s="17">
        <v>57</v>
      </c>
      <c r="B58" s="25">
        <v>322</v>
      </c>
      <c r="C58" s="19" t="s">
        <v>43</v>
      </c>
      <c r="D58" s="20">
        <v>283</v>
      </c>
      <c r="E58" s="21"/>
      <c r="F58" s="13">
        <f t="shared" si="1"/>
        <v>283</v>
      </c>
      <c r="G58" s="22">
        <v>390</v>
      </c>
      <c r="H58" s="23">
        <f t="shared" si="3"/>
        <v>110370</v>
      </c>
      <c r="I58" s="20">
        <v>25000</v>
      </c>
      <c r="J58" s="24">
        <v>142544</v>
      </c>
      <c r="K58" s="22"/>
      <c r="L58" s="16">
        <f t="shared" si="2"/>
        <v>-57174</v>
      </c>
    </row>
    <row r="59" spans="1:12">
      <c r="A59" s="17">
        <v>58</v>
      </c>
      <c r="B59" s="25">
        <v>324</v>
      </c>
      <c r="C59" s="19" t="s">
        <v>48</v>
      </c>
      <c r="D59" s="20">
        <v>305</v>
      </c>
      <c r="E59" s="21"/>
      <c r="F59" s="13">
        <f t="shared" si="1"/>
        <v>305</v>
      </c>
      <c r="G59" s="22">
        <v>330</v>
      </c>
      <c r="H59" s="23">
        <f t="shared" si="3"/>
        <v>100650</v>
      </c>
      <c r="I59" s="20">
        <v>25000</v>
      </c>
      <c r="J59" s="24">
        <v>142544</v>
      </c>
      <c r="K59" s="22"/>
      <c r="L59" s="16">
        <f t="shared" si="2"/>
        <v>-66894</v>
      </c>
    </row>
    <row r="60" spans="1:12">
      <c r="A60" s="17">
        <v>59</v>
      </c>
      <c r="B60" s="25">
        <v>325</v>
      </c>
      <c r="C60" s="19" t="s">
        <v>55</v>
      </c>
      <c r="D60" s="20">
        <v>344</v>
      </c>
      <c r="E60" s="21"/>
      <c r="F60" s="13">
        <f t="shared" si="1"/>
        <v>344</v>
      </c>
      <c r="G60" s="22">
        <v>390</v>
      </c>
      <c r="H60" s="23">
        <f t="shared" si="3"/>
        <v>134160</v>
      </c>
      <c r="I60" s="20">
        <v>25000</v>
      </c>
      <c r="J60" s="24">
        <v>142544</v>
      </c>
      <c r="K60" s="22"/>
      <c r="L60" s="16">
        <f t="shared" si="2"/>
        <v>-33384</v>
      </c>
    </row>
    <row r="61" spans="1:12">
      <c r="A61" s="17">
        <v>60</v>
      </c>
      <c r="B61" s="25">
        <v>326</v>
      </c>
      <c r="C61" s="19" t="s">
        <v>66</v>
      </c>
      <c r="D61" s="20">
        <v>159</v>
      </c>
      <c r="E61" s="21"/>
      <c r="F61" s="13">
        <f t="shared" si="1"/>
        <v>159</v>
      </c>
      <c r="G61" s="22">
        <v>350</v>
      </c>
      <c r="H61" s="23">
        <f t="shared" si="3"/>
        <v>55650</v>
      </c>
      <c r="I61" s="20">
        <v>25000</v>
      </c>
      <c r="J61" s="24"/>
      <c r="K61" s="22"/>
      <c r="L61" s="16">
        <f t="shared" si="2"/>
        <v>30650</v>
      </c>
    </row>
    <row r="62" spans="1:12">
      <c r="A62" s="17">
        <v>61</v>
      </c>
      <c r="B62" s="25">
        <v>330</v>
      </c>
      <c r="C62" s="19" t="s">
        <v>78</v>
      </c>
      <c r="D62" s="20">
        <v>236</v>
      </c>
      <c r="E62" s="21"/>
      <c r="F62" s="13">
        <f t="shared" si="1"/>
        <v>236</v>
      </c>
      <c r="G62" s="22">
        <v>350</v>
      </c>
      <c r="H62" s="23">
        <f t="shared" si="3"/>
        <v>82600</v>
      </c>
      <c r="I62" s="20">
        <v>25000</v>
      </c>
      <c r="J62" s="24"/>
      <c r="K62" s="22"/>
      <c r="L62" s="16">
        <f t="shared" si="2"/>
        <v>57600</v>
      </c>
    </row>
    <row r="63" spans="1:12">
      <c r="A63" s="17">
        <v>62</v>
      </c>
      <c r="B63" s="25">
        <v>331</v>
      </c>
      <c r="C63" s="19" t="s">
        <v>79</v>
      </c>
      <c r="D63" s="20">
        <v>312</v>
      </c>
      <c r="E63" s="21"/>
      <c r="F63" s="13">
        <f t="shared" si="1"/>
        <v>312</v>
      </c>
      <c r="G63" s="22">
        <v>390</v>
      </c>
      <c r="H63" s="23">
        <f t="shared" si="3"/>
        <v>121680</v>
      </c>
      <c r="I63" s="20">
        <v>25000</v>
      </c>
      <c r="J63" s="24">
        <v>142544</v>
      </c>
      <c r="K63" s="22"/>
      <c r="L63" s="16">
        <f t="shared" si="2"/>
        <v>-45864</v>
      </c>
    </row>
    <row r="64" spans="1:12" ht="15" thickBot="1">
      <c r="A64" s="27">
        <v>63</v>
      </c>
      <c r="B64" s="28">
        <v>333</v>
      </c>
      <c r="C64" s="29" t="s">
        <v>30</v>
      </c>
      <c r="D64" s="30">
        <v>0</v>
      </c>
      <c r="E64" s="31"/>
      <c r="F64" s="39">
        <f t="shared" si="1"/>
        <v>0</v>
      </c>
      <c r="G64" s="32">
        <v>300</v>
      </c>
      <c r="H64" s="33">
        <f t="shared" si="3"/>
        <v>0</v>
      </c>
      <c r="I64" s="30">
        <v>25000</v>
      </c>
      <c r="J64" s="34"/>
      <c r="K64" s="32"/>
      <c r="L64" s="16">
        <f t="shared" si="2"/>
        <v>-25000</v>
      </c>
    </row>
    <row r="65" spans="8:12">
      <c r="J65" s="36"/>
      <c r="L65" s="1"/>
    </row>
    <row r="66" spans="8:12">
      <c r="H66" s="37"/>
      <c r="J66" s="36">
        <f>SUM(J2:J65)</f>
        <v>7800325</v>
      </c>
      <c r="L66" s="1">
        <f>SUMIF(L2:L64,"&gt;0")</f>
        <v>458305</v>
      </c>
    </row>
  </sheetData>
  <conditionalFormatting sqref="L1:L1048576">
    <cfRule type="cellIs" dxfId="0" priority="1" operator="lessThan">
      <formula>0</formula>
    </cfRule>
  </conditionalFormatting>
  <pageMargins left="0" right="0" top="0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cp:lastPrinted>2024-05-14T10:09:16Z</cp:lastPrinted>
  <dcterms:created xsi:type="dcterms:W3CDTF">2015-06-05T18:19:34Z</dcterms:created>
  <dcterms:modified xsi:type="dcterms:W3CDTF">2024-06-14T20:16:50Z</dcterms:modified>
</cp:coreProperties>
</file>