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Ofis Dosyalari\HAKEDISLER\2024\SUBAT 2024\"/>
    </mc:Choice>
  </mc:AlternateContent>
  <xr:revisionPtr revIDLastSave="0" documentId="13_ncr:1_{C692A2FA-F88E-40A4-96A8-54F80BD62E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H7" i="1"/>
  <c r="I7" i="1" s="1"/>
  <c r="K7" i="1" s="1"/>
  <c r="H8" i="1"/>
  <c r="I8" i="1" s="1"/>
  <c r="K8" i="1" s="1"/>
  <c r="H9" i="1"/>
  <c r="H10" i="1"/>
  <c r="H11" i="1"/>
  <c r="I3" i="1"/>
  <c r="I4" i="1"/>
  <c r="K4" i="1" s="1"/>
  <c r="H13" i="1"/>
  <c r="H14" i="1"/>
  <c r="H18" i="1"/>
  <c r="I18" i="1" s="1"/>
  <c r="K18" i="1" s="1"/>
  <c r="H19" i="1"/>
  <c r="H20" i="1"/>
  <c r="I20" i="1" s="1"/>
  <c r="K20" i="1" s="1"/>
  <c r="H21" i="1"/>
  <c r="I21" i="1" s="1"/>
  <c r="K21" i="1" s="1"/>
  <c r="H12" i="1"/>
  <c r="I12" i="1" s="1"/>
  <c r="K12" i="1" s="1"/>
  <c r="I19" i="1"/>
  <c r="K19" i="1" s="1"/>
  <c r="I17" i="1"/>
  <c r="K17" i="1" s="1"/>
  <c r="I16" i="1"/>
  <c r="K16" i="1" s="1"/>
  <c r="I15" i="1"/>
  <c r="K15" i="1" s="1"/>
  <c r="I10" i="1"/>
  <c r="K10" i="1" s="1"/>
  <c r="I9" i="1"/>
  <c r="K9" i="1" s="1"/>
  <c r="I6" i="1"/>
  <c r="K6" i="1" s="1"/>
  <c r="I5" i="1"/>
  <c r="K5" i="1" s="1"/>
  <c r="I11" i="1"/>
  <c r="K11" i="1" s="1"/>
  <c r="I13" i="1"/>
  <c r="K13" i="1" s="1"/>
  <c r="I14" i="1"/>
  <c r="K14" i="1" s="1"/>
  <c r="K23" i="1" l="1"/>
</calcChain>
</file>

<file path=xl/sharedStrings.xml><?xml version="1.0" encoding="utf-8"?>
<sst xmlns="http://schemas.openxmlformats.org/spreadsheetml/2006/main" count="44" uniqueCount="44">
  <si>
    <t>№</t>
  </si>
  <si>
    <t>SICIL NO</t>
  </si>
  <si>
    <t>ADI SOYADI</t>
  </si>
  <si>
    <t>OCAK SAATI</t>
  </si>
  <si>
    <t>SAAT UCRETI USD</t>
  </si>
  <si>
    <t>HAKEDIS USD</t>
  </si>
  <si>
    <t>HAKEDIS RUBLE</t>
  </si>
  <si>
    <t>AVANS RUBLE</t>
  </si>
  <si>
    <t>NET HAKEDIS RUBLE</t>
  </si>
  <si>
    <t>VERILDI</t>
  </si>
  <si>
    <t>KUR:</t>
  </si>
  <si>
    <t>010</t>
  </si>
  <si>
    <t xml:space="preserve">SADIK ACAR </t>
  </si>
  <si>
    <t>012</t>
  </si>
  <si>
    <t xml:space="preserve">ZEKERIYA KALELI </t>
  </si>
  <si>
    <t>013</t>
  </si>
  <si>
    <t xml:space="preserve">ADEM GUVEN </t>
  </si>
  <si>
    <t>019</t>
  </si>
  <si>
    <t>SEYITCAN GUVEN</t>
  </si>
  <si>
    <t>022</t>
  </si>
  <si>
    <t xml:space="preserve">YUSUF TOMAK </t>
  </si>
  <si>
    <t>023</t>
  </si>
  <si>
    <t xml:space="preserve">KADIR MISIRLI </t>
  </si>
  <si>
    <t>024</t>
  </si>
  <si>
    <t xml:space="preserve">IDRIS OZER </t>
  </si>
  <si>
    <t>032</t>
  </si>
  <si>
    <t xml:space="preserve">YUSUF AKKOYUN </t>
  </si>
  <si>
    <t>042</t>
  </si>
  <si>
    <t>CEVAT ERIZ</t>
  </si>
  <si>
    <t>KAZIM KELES</t>
  </si>
  <si>
    <t>MEHMET SEVER</t>
  </si>
  <si>
    <t>BEKIR KOCAK</t>
  </si>
  <si>
    <t>SEVKET OZLU</t>
  </si>
  <si>
    <t>YUKSEL OVEZ</t>
  </si>
  <si>
    <t>EMRULLAH DUMAN</t>
  </si>
  <si>
    <t>2024 SUBAT - AGREGA TURKLER</t>
  </si>
  <si>
    <t>SUBAT SAATI</t>
  </si>
  <si>
    <t>014</t>
  </si>
  <si>
    <t xml:space="preserve">LOKMAN KALELI </t>
  </si>
  <si>
    <t>036</t>
  </si>
  <si>
    <t xml:space="preserve">OZKAN LEVENT </t>
  </si>
  <si>
    <t>KAMER AKKOYUN</t>
  </si>
  <si>
    <t>BAYRAM GONCE</t>
  </si>
  <si>
    <t>AVANS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</si>
</sst>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0" fillId="0" borderId="10" xfId="0" applyBorder="1"/>
    <xf numFmtId="0" fontId="0" fillId="0" borderId="19" xfId="0" applyBorder="1" applyAlignment="1">
      <alignment horizontal="center" vertical="center"/>
    </xf>
    <xf numFmtId="44" fontId="0" fillId="0" borderId="22" xfId="1" applyFont="1" applyFill="1" applyBorder="1" applyAlignment="1">
      <alignment horizontal="center" vertical="center"/>
    </xf>
    <xf numFmtId="44" fontId="0" fillId="0" borderId="0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Normal" xfId="0" builtinId="0"/>
    <cellStyle name="ParaBirimi" xfId="2" builtinId="4"/>
    <cellStyle name="ParaBirimi 2" xfId="1" xr:uid="{AEC8CDB4-67F1-4175-B722-4E844D066E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M4" sqref="M4"/>
    </sheetView>
  </sheetViews>
  <sheetFormatPr defaultRowHeight="14.4"/>
  <cols>
    <col min="1" max="1" width="3.21875" bestFit="1" customWidth="1"/>
    <col min="2" max="2" width="8.21875" bestFit="1" customWidth="1"/>
    <col min="3" max="3" width="18" bestFit="1" customWidth="1"/>
    <col min="4" max="4" width="6" bestFit="1" customWidth="1"/>
    <col min="5" max="5" width="6.6640625" customWidth="1"/>
    <col min="6" max="6" width="7.109375" bestFit="1" customWidth="1"/>
    <col min="7" max="7" width="7" bestFit="1" customWidth="1"/>
    <col min="8" max="9" width="8.33203125" bestFit="1" customWidth="1"/>
    <col min="10" max="10" width="7" bestFit="1" customWidth="1"/>
    <col min="11" max="11" width="14.21875" bestFit="1" customWidth="1"/>
    <col min="12" max="12" width="7.5546875" bestFit="1" customWidth="1"/>
    <col min="13" max="13" width="5.109375" style="16" bestFit="1" customWidth="1"/>
  </cols>
  <sheetData>
    <row r="1" spans="1:13" ht="15" thickBot="1">
      <c r="A1" s="32" t="s">
        <v>35</v>
      </c>
      <c r="B1" s="33"/>
      <c r="C1" s="33"/>
      <c r="D1" s="33"/>
      <c r="E1" s="33"/>
      <c r="F1" s="33"/>
      <c r="G1" s="33"/>
      <c r="H1" s="33"/>
      <c r="I1" s="33"/>
      <c r="J1" s="33"/>
      <c r="K1" s="34"/>
      <c r="L1" s="4"/>
    </row>
    <row r="2" spans="1:13" ht="43.8" thickBot="1">
      <c r="A2" s="27" t="s">
        <v>0</v>
      </c>
      <c r="B2" s="6" t="s">
        <v>1</v>
      </c>
      <c r="C2" s="6" t="s">
        <v>2</v>
      </c>
      <c r="D2" s="5" t="s">
        <v>3</v>
      </c>
      <c r="E2" s="6" t="s">
        <v>36</v>
      </c>
      <c r="F2" s="6" t="s">
        <v>4</v>
      </c>
      <c r="G2" s="6" t="s">
        <v>43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</row>
    <row r="3" spans="1:13">
      <c r="A3" s="2">
        <v>1</v>
      </c>
      <c r="B3" s="23" t="s">
        <v>11</v>
      </c>
      <c r="C3" s="17" t="s">
        <v>12</v>
      </c>
      <c r="D3" s="11"/>
      <c r="E3" s="7"/>
      <c r="F3" s="8"/>
      <c r="G3" s="13"/>
      <c r="H3" s="13">
        <v>2000</v>
      </c>
      <c r="I3" s="11">
        <f>H3*M3</f>
        <v>184000</v>
      </c>
      <c r="J3" s="8"/>
      <c r="K3" s="13">
        <f>I3-J3</f>
        <v>184000</v>
      </c>
      <c r="L3" s="20"/>
      <c r="M3" s="20">
        <v>92</v>
      </c>
    </row>
    <row r="4" spans="1:13">
      <c r="A4" s="25">
        <v>2</v>
      </c>
      <c r="B4" s="24" t="s">
        <v>13</v>
      </c>
      <c r="C4" s="18" t="s">
        <v>14</v>
      </c>
      <c r="D4" s="12"/>
      <c r="E4" s="1"/>
      <c r="F4" s="9"/>
      <c r="G4" s="14"/>
      <c r="H4" s="14">
        <v>2000</v>
      </c>
      <c r="I4" s="12">
        <f>H4*M3</f>
        <v>184000</v>
      </c>
      <c r="J4" s="9"/>
      <c r="K4" s="14">
        <f t="shared" ref="K4:K21" si="0">I4-J4</f>
        <v>184000</v>
      </c>
      <c r="L4" s="21"/>
      <c r="M4" s="21"/>
    </row>
    <row r="5" spans="1:13">
      <c r="A5" s="25">
        <v>3</v>
      </c>
      <c r="B5" s="24" t="s">
        <v>15</v>
      </c>
      <c r="C5" s="18" t="s">
        <v>16</v>
      </c>
      <c r="D5" s="12"/>
      <c r="E5" s="1"/>
      <c r="F5" s="9"/>
      <c r="G5" s="14"/>
      <c r="H5" s="14">
        <v>2000</v>
      </c>
      <c r="I5" s="12">
        <f>H5*M3</f>
        <v>184000</v>
      </c>
      <c r="J5" s="9"/>
      <c r="K5" s="14">
        <f t="shared" si="0"/>
        <v>184000</v>
      </c>
      <c r="L5" s="21"/>
      <c r="M5" s="21"/>
    </row>
    <row r="6" spans="1:13">
      <c r="A6" s="25">
        <v>4</v>
      </c>
      <c r="B6" s="24" t="s">
        <v>37</v>
      </c>
      <c r="C6" s="18" t="s">
        <v>38</v>
      </c>
      <c r="D6" s="12"/>
      <c r="E6" s="1"/>
      <c r="F6" s="9"/>
      <c r="G6" s="14"/>
      <c r="H6" s="14">
        <v>2000</v>
      </c>
      <c r="I6" s="12">
        <f>H6*M3</f>
        <v>184000</v>
      </c>
      <c r="J6" s="9"/>
      <c r="K6" s="14">
        <f t="shared" si="0"/>
        <v>184000</v>
      </c>
      <c r="L6" s="21"/>
      <c r="M6" s="21"/>
    </row>
    <row r="7" spans="1:13">
      <c r="A7" s="25">
        <v>5</v>
      </c>
      <c r="B7" s="24" t="s">
        <v>17</v>
      </c>
      <c r="C7" s="18" t="s">
        <v>18</v>
      </c>
      <c r="D7" s="12"/>
      <c r="E7" s="1">
        <v>323</v>
      </c>
      <c r="F7" s="9">
        <v>6</v>
      </c>
      <c r="G7" s="14"/>
      <c r="H7" s="14">
        <f t="shared" ref="H7:H11" si="1">((D7+E7)*F7)-G7</f>
        <v>1938</v>
      </c>
      <c r="I7" s="12">
        <f>H7*M3</f>
        <v>178296</v>
      </c>
      <c r="J7" s="9"/>
      <c r="K7" s="14">
        <f t="shared" si="0"/>
        <v>178296</v>
      </c>
      <c r="L7" s="21"/>
      <c r="M7" s="21"/>
    </row>
    <row r="8" spans="1:13">
      <c r="A8" s="25">
        <v>6</v>
      </c>
      <c r="B8" s="24" t="s">
        <v>19</v>
      </c>
      <c r="C8" s="18" t="s">
        <v>20</v>
      </c>
      <c r="D8" s="12"/>
      <c r="E8" s="1">
        <v>309</v>
      </c>
      <c r="F8" s="9">
        <v>6</v>
      </c>
      <c r="G8" s="14"/>
      <c r="H8" s="14">
        <f t="shared" si="1"/>
        <v>1854</v>
      </c>
      <c r="I8" s="12">
        <f>H8*M3</f>
        <v>170568</v>
      </c>
      <c r="J8" s="9"/>
      <c r="K8" s="14">
        <f t="shared" si="0"/>
        <v>170568</v>
      </c>
      <c r="L8" s="21"/>
      <c r="M8" s="21"/>
    </row>
    <row r="9" spans="1:13">
      <c r="A9" s="25">
        <v>7</v>
      </c>
      <c r="B9" s="24" t="s">
        <v>21</v>
      </c>
      <c r="C9" s="18" t="s">
        <v>22</v>
      </c>
      <c r="D9" s="12"/>
      <c r="E9" s="1"/>
      <c r="F9" s="9">
        <v>6</v>
      </c>
      <c r="G9" s="14"/>
      <c r="H9" s="14">
        <f t="shared" si="1"/>
        <v>0</v>
      </c>
      <c r="I9" s="12">
        <f>H9*M3</f>
        <v>0</v>
      </c>
      <c r="J9" s="9"/>
      <c r="K9" s="14">
        <f t="shared" si="0"/>
        <v>0</v>
      </c>
      <c r="L9" s="21"/>
      <c r="M9" s="21"/>
    </row>
    <row r="10" spans="1:13">
      <c r="A10" s="25">
        <v>8</v>
      </c>
      <c r="B10" s="24" t="s">
        <v>23</v>
      </c>
      <c r="C10" s="18" t="s">
        <v>24</v>
      </c>
      <c r="D10" s="12"/>
      <c r="E10" s="1">
        <v>310</v>
      </c>
      <c r="F10" s="9">
        <v>6</v>
      </c>
      <c r="G10" s="14"/>
      <c r="H10" s="14">
        <f t="shared" si="1"/>
        <v>1860</v>
      </c>
      <c r="I10" s="12">
        <f>H10*M3</f>
        <v>171120</v>
      </c>
      <c r="J10" s="9"/>
      <c r="K10" s="14">
        <f t="shared" si="0"/>
        <v>171120</v>
      </c>
      <c r="L10" s="21"/>
      <c r="M10" s="21"/>
    </row>
    <row r="11" spans="1:13">
      <c r="A11" s="25">
        <v>9</v>
      </c>
      <c r="B11" s="24" t="s">
        <v>25</v>
      </c>
      <c r="C11" s="18" t="s">
        <v>26</v>
      </c>
      <c r="D11" s="12"/>
      <c r="E11" s="1"/>
      <c r="F11" s="9">
        <v>6</v>
      </c>
      <c r="G11" s="14"/>
      <c r="H11" s="14">
        <f t="shared" si="1"/>
        <v>0</v>
      </c>
      <c r="I11" s="12">
        <f>H11*M3</f>
        <v>0</v>
      </c>
      <c r="J11" s="9"/>
      <c r="K11" s="14">
        <f t="shared" si="0"/>
        <v>0</v>
      </c>
      <c r="L11" s="21"/>
      <c r="M11" s="21"/>
    </row>
    <row r="12" spans="1:13">
      <c r="A12" s="25">
        <v>10</v>
      </c>
      <c r="B12" s="24" t="s">
        <v>39</v>
      </c>
      <c r="C12" s="18" t="s">
        <v>40</v>
      </c>
      <c r="D12" s="12"/>
      <c r="E12" s="1">
        <v>309</v>
      </c>
      <c r="F12" s="9">
        <v>6</v>
      </c>
      <c r="G12" s="14">
        <v>1100</v>
      </c>
      <c r="H12" s="14">
        <f>((D12+E12)*F12)-G12</f>
        <v>754</v>
      </c>
      <c r="I12" s="12">
        <f>H12*M3</f>
        <v>69368</v>
      </c>
      <c r="J12" s="9"/>
      <c r="K12" s="14">
        <f t="shared" si="0"/>
        <v>69368</v>
      </c>
      <c r="L12" s="21"/>
      <c r="M12" s="21"/>
    </row>
    <row r="13" spans="1:13">
      <c r="A13" s="25">
        <v>11</v>
      </c>
      <c r="B13" s="24" t="s">
        <v>27</v>
      </c>
      <c r="C13" s="18" t="s">
        <v>28</v>
      </c>
      <c r="D13" s="12"/>
      <c r="E13" s="1">
        <v>291</v>
      </c>
      <c r="F13" s="9">
        <v>6</v>
      </c>
      <c r="G13" s="14"/>
      <c r="H13" s="14">
        <f t="shared" ref="H13:H21" si="2">((D13+E13)*F13)-G13</f>
        <v>1746</v>
      </c>
      <c r="I13" s="12">
        <f>H13*M3</f>
        <v>160632</v>
      </c>
      <c r="J13" s="9"/>
      <c r="K13" s="14">
        <f t="shared" si="0"/>
        <v>160632</v>
      </c>
      <c r="L13" s="21"/>
      <c r="M13" s="21"/>
    </row>
    <row r="14" spans="1:13">
      <c r="A14" s="25">
        <v>12</v>
      </c>
      <c r="B14" s="25">
        <v>252</v>
      </c>
      <c r="C14" s="18" t="s">
        <v>29</v>
      </c>
      <c r="D14" s="12"/>
      <c r="E14" s="1">
        <v>228</v>
      </c>
      <c r="F14" s="9">
        <v>6</v>
      </c>
      <c r="G14" s="14"/>
      <c r="H14" s="14">
        <f t="shared" si="2"/>
        <v>1368</v>
      </c>
      <c r="I14" s="12">
        <f>H14*M3</f>
        <v>125856</v>
      </c>
      <c r="J14" s="9">
        <v>5000</v>
      </c>
      <c r="K14" s="14">
        <f t="shared" si="0"/>
        <v>120856</v>
      </c>
      <c r="L14" s="21"/>
      <c r="M14" s="21"/>
    </row>
    <row r="15" spans="1:13">
      <c r="A15" s="25">
        <v>13</v>
      </c>
      <c r="B15" s="25">
        <v>262</v>
      </c>
      <c r="C15" s="18" t="s">
        <v>30</v>
      </c>
      <c r="D15" s="12"/>
      <c r="E15" s="1"/>
      <c r="F15" s="9"/>
      <c r="G15" s="14"/>
      <c r="H15" s="14">
        <v>2000</v>
      </c>
      <c r="I15" s="12">
        <f>H15*M3</f>
        <v>184000</v>
      </c>
      <c r="J15" s="9"/>
      <c r="K15" s="14">
        <f t="shared" si="0"/>
        <v>184000</v>
      </c>
      <c r="L15" s="21"/>
      <c r="M15" s="21"/>
    </row>
    <row r="16" spans="1:13">
      <c r="A16" s="25">
        <v>14</v>
      </c>
      <c r="B16" s="25">
        <v>263</v>
      </c>
      <c r="C16" s="18" t="s">
        <v>31</v>
      </c>
      <c r="D16" s="12"/>
      <c r="E16" s="1"/>
      <c r="F16" s="9"/>
      <c r="G16" s="14"/>
      <c r="H16" s="14">
        <v>2000</v>
      </c>
      <c r="I16" s="12">
        <f>H16*M3</f>
        <v>184000</v>
      </c>
      <c r="J16" s="9"/>
      <c r="K16" s="14">
        <f t="shared" si="0"/>
        <v>184000</v>
      </c>
      <c r="L16" s="21"/>
      <c r="M16" s="21"/>
    </row>
    <row r="17" spans="1:13">
      <c r="A17" s="25">
        <v>15</v>
      </c>
      <c r="B17" s="25">
        <v>268</v>
      </c>
      <c r="C17" s="18" t="s">
        <v>32</v>
      </c>
      <c r="D17" s="12"/>
      <c r="E17" s="1"/>
      <c r="F17" s="9"/>
      <c r="G17" s="14"/>
      <c r="H17" s="14">
        <v>2000</v>
      </c>
      <c r="I17" s="12">
        <f>H17*M3</f>
        <v>184000</v>
      </c>
      <c r="J17" s="9"/>
      <c r="K17" s="14">
        <f t="shared" si="0"/>
        <v>184000</v>
      </c>
      <c r="L17" s="21"/>
      <c r="M17" s="21"/>
    </row>
    <row r="18" spans="1:13">
      <c r="A18" s="25">
        <v>16</v>
      </c>
      <c r="B18" s="25">
        <v>282</v>
      </c>
      <c r="C18" s="18" t="s">
        <v>33</v>
      </c>
      <c r="D18" s="12"/>
      <c r="E18" s="1">
        <v>352</v>
      </c>
      <c r="F18" s="9">
        <v>6</v>
      </c>
      <c r="G18" s="14"/>
      <c r="H18" s="14">
        <f t="shared" si="2"/>
        <v>2112</v>
      </c>
      <c r="I18" s="12">
        <f>H18*M3</f>
        <v>194304</v>
      </c>
      <c r="J18" s="9"/>
      <c r="K18" s="14">
        <f t="shared" si="0"/>
        <v>194304</v>
      </c>
      <c r="L18" s="21"/>
      <c r="M18" s="21"/>
    </row>
    <row r="19" spans="1:13">
      <c r="A19" s="25">
        <v>17</v>
      </c>
      <c r="B19" s="25">
        <v>283</v>
      </c>
      <c r="C19" s="18" t="s">
        <v>34</v>
      </c>
      <c r="D19" s="12"/>
      <c r="E19" s="1">
        <v>309</v>
      </c>
      <c r="F19" s="9">
        <v>6</v>
      </c>
      <c r="G19" s="14"/>
      <c r="H19" s="14">
        <f t="shared" si="2"/>
        <v>1854</v>
      </c>
      <c r="I19" s="12">
        <f>H19*M3</f>
        <v>170568</v>
      </c>
      <c r="J19" s="9"/>
      <c r="K19" s="14">
        <f t="shared" si="0"/>
        <v>170568</v>
      </c>
      <c r="L19" s="21"/>
      <c r="M19" s="21"/>
    </row>
    <row r="20" spans="1:13">
      <c r="A20" s="25">
        <v>18</v>
      </c>
      <c r="B20" s="25">
        <v>334</v>
      </c>
      <c r="C20" s="18" t="s">
        <v>41</v>
      </c>
      <c r="D20" s="12"/>
      <c r="E20" s="1">
        <v>280</v>
      </c>
      <c r="F20" s="9">
        <v>6</v>
      </c>
      <c r="G20" s="14">
        <v>1000</v>
      </c>
      <c r="H20" s="14">
        <f t="shared" si="2"/>
        <v>680</v>
      </c>
      <c r="I20" s="12">
        <f>H20*M3</f>
        <v>62560</v>
      </c>
      <c r="J20" s="9"/>
      <c r="K20" s="14">
        <f t="shared" si="0"/>
        <v>62560</v>
      </c>
      <c r="L20" s="21"/>
      <c r="M20" s="21"/>
    </row>
    <row r="21" spans="1:13" ht="15" thickBot="1">
      <c r="A21" s="28">
        <v>19</v>
      </c>
      <c r="B21" s="26">
        <v>360</v>
      </c>
      <c r="C21" s="19" t="s">
        <v>42</v>
      </c>
      <c r="D21" s="29"/>
      <c r="E21" s="3">
        <v>185</v>
      </c>
      <c r="F21" s="10">
        <v>6</v>
      </c>
      <c r="G21" s="15"/>
      <c r="H21" s="15">
        <f t="shared" si="2"/>
        <v>1110</v>
      </c>
      <c r="I21" s="29">
        <f>H21*M3</f>
        <v>102120</v>
      </c>
      <c r="J21" s="10">
        <v>50000</v>
      </c>
      <c r="K21" s="15">
        <f t="shared" si="0"/>
        <v>52120</v>
      </c>
      <c r="L21" s="30"/>
      <c r="M21" s="22"/>
    </row>
    <row r="23" spans="1:13">
      <c r="K23" s="31">
        <f>SUM(K3:K22)</f>
        <v>2638392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2024-03-31T13:53:47Z</dcterms:modified>
</cp:coreProperties>
</file>