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EC19FB35-2A97-40E4-BA71-C2114BC064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" l="1"/>
  <c r="K72" i="1"/>
  <c r="I72" i="1"/>
  <c r="I24" i="1"/>
  <c r="K24" i="1" s="1"/>
  <c r="O24" i="1" s="1"/>
  <c r="I4" i="1" l="1"/>
  <c r="K4" i="1" s="1"/>
  <c r="O4" i="1" s="1"/>
  <c r="I5" i="1"/>
  <c r="K5" i="1" s="1"/>
  <c r="O5" i="1" s="1"/>
  <c r="I6" i="1"/>
  <c r="K6" i="1" s="1"/>
  <c r="O6" i="1" s="1"/>
  <c r="I7" i="1"/>
  <c r="K7" i="1" s="1"/>
  <c r="O7" i="1" s="1"/>
  <c r="I8" i="1"/>
  <c r="K8" i="1" s="1"/>
  <c r="O8" i="1" s="1"/>
  <c r="I9" i="1"/>
  <c r="K9" i="1" s="1"/>
  <c r="O9" i="1" s="1"/>
  <c r="I10" i="1"/>
  <c r="K10" i="1" s="1"/>
  <c r="O10" i="1" s="1"/>
  <c r="I11" i="1"/>
  <c r="K11" i="1" s="1"/>
  <c r="O11" i="1" s="1"/>
  <c r="I12" i="1"/>
  <c r="K12" i="1" s="1"/>
  <c r="O12" i="1" s="1"/>
  <c r="I13" i="1"/>
  <c r="K13" i="1" s="1"/>
  <c r="O13" i="1" s="1"/>
  <c r="I14" i="1"/>
  <c r="K14" i="1" s="1"/>
  <c r="O14" i="1" s="1"/>
  <c r="I15" i="1"/>
  <c r="K15" i="1" s="1"/>
  <c r="O15" i="1" s="1"/>
  <c r="I16" i="1"/>
  <c r="K16" i="1" s="1"/>
  <c r="O16" i="1" s="1"/>
  <c r="I17" i="1"/>
  <c r="K17" i="1" s="1"/>
  <c r="O17" i="1" s="1"/>
  <c r="I18" i="1"/>
  <c r="K18" i="1" s="1"/>
  <c r="O18" i="1" s="1"/>
  <c r="I19" i="1"/>
  <c r="K19" i="1" s="1"/>
  <c r="O19" i="1" s="1"/>
  <c r="I20" i="1"/>
  <c r="K20" i="1" s="1"/>
  <c r="O20" i="1" s="1"/>
  <c r="I21" i="1"/>
  <c r="K21" i="1" s="1"/>
  <c r="O21" i="1" s="1"/>
  <c r="I22" i="1"/>
  <c r="K22" i="1" s="1"/>
  <c r="O22" i="1" s="1"/>
  <c r="I23" i="1"/>
  <c r="K23" i="1" s="1"/>
  <c r="O23" i="1" s="1"/>
  <c r="I25" i="1"/>
  <c r="K25" i="1" s="1"/>
  <c r="O25" i="1" s="1"/>
  <c r="I26" i="1"/>
  <c r="K26" i="1" s="1"/>
  <c r="O26" i="1" s="1"/>
  <c r="I27" i="1"/>
  <c r="K27" i="1" s="1"/>
  <c r="O27" i="1" s="1"/>
  <c r="I28" i="1"/>
  <c r="K28" i="1" s="1"/>
  <c r="O28" i="1" s="1"/>
  <c r="I29" i="1"/>
  <c r="K29" i="1" s="1"/>
  <c r="O29" i="1" s="1"/>
  <c r="I30" i="1"/>
  <c r="K30" i="1" s="1"/>
  <c r="O30" i="1" s="1"/>
  <c r="I31" i="1"/>
  <c r="K31" i="1" s="1"/>
  <c r="O31" i="1" s="1"/>
  <c r="I32" i="1"/>
  <c r="K32" i="1" s="1"/>
  <c r="O32" i="1" s="1"/>
  <c r="I33" i="1"/>
  <c r="K33" i="1" s="1"/>
  <c r="O33" i="1" s="1"/>
  <c r="I34" i="1"/>
  <c r="K34" i="1" s="1"/>
  <c r="O34" i="1" s="1"/>
  <c r="I35" i="1"/>
  <c r="K35" i="1" s="1"/>
  <c r="O35" i="1" s="1"/>
  <c r="I36" i="1"/>
  <c r="K36" i="1" s="1"/>
  <c r="O36" i="1" s="1"/>
  <c r="I37" i="1"/>
  <c r="K37" i="1" s="1"/>
  <c r="O37" i="1" s="1"/>
  <c r="I38" i="1"/>
  <c r="K38" i="1" s="1"/>
  <c r="O38" i="1" s="1"/>
  <c r="I39" i="1"/>
  <c r="K39" i="1" s="1"/>
  <c r="O39" i="1" s="1"/>
  <c r="I40" i="1"/>
  <c r="K40" i="1" s="1"/>
  <c r="O40" i="1" s="1"/>
  <c r="I41" i="1"/>
  <c r="K41" i="1" s="1"/>
  <c r="O41" i="1" s="1"/>
  <c r="I42" i="1"/>
  <c r="K42" i="1" s="1"/>
  <c r="O42" i="1" s="1"/>
  <c r="I43" i="1"/>
  <c r="K43" i="1" s="1"/>
  <c r="O43" i="1" s="1"/>
  <c r="I44" i="1"/>
  <c r="K44" i="1" s="1"/>
  <c r="O44" i="1" s="1"/>
  <c r="I45" i="1"/>
  <c r="K45" i="1" s="1"/>
  <c r="O45" i="1" s="1"/>
  <c r="I46" i="1"/>
  <c r="K46" i="1" s="1"/>
  <c r="O46" i="1" s="1"/>
  <c r="I47" i="1"/>
  <c r="K47" i="1" s="1"/>
  <c r="O47" i="1" s="1"/>
  <c r="I48" i="1"/>
  <c r="K48" i="1" s="1"/>
  <c r="O48" i="1" s="1"/>
  <c r="I49" i="1"/>
  <c r="K49" i="1" s="1"/>
  <c r="O49" i="1" s="1"/>
  <c r="I50" i="1"/>
  <c r="K50" i="1" s="1"/>
  <c r="O50" i="1" s="1"/>
  <c r="I51" i="1"/>
  <c r="K51" i="1" s="1"/>
  <c r="O51" i="1" s="1"/>
  <c r="I52" i="1"/>
  <c r="K52" i="1" s="1"/>
  <c r="O52" i="1" s="1"/>
  <c r="I53" i="1"/>
  <c r="K53" i="1" s="1"/>
  <c r="O53" i="1" s="1"/>
  <c r="I54" i="1"/>
  <c r="K54" i="1" s="1"/>
  <c r="O54" i="1" s="1"/>
  <c r="I55" i="1"/>
  <c r="K55" i="1" s="1"/>
  <c r="O55" i="1" s="1"/>
  <c r="I56" i="1"/>
  <c r="K56" i="1" s="1"/>
  <c r="O56" i="1" s="1"/>
  <c r="I57" i="1"/>
  <c r="K57" i="1" s="1"/>
  <c r="O57" i="1" s="1"/>
  <c r="I58" i="1"/>
  <c r="K58" i="1" s="1"/>
  <c r="O58" i="1" s="1"/>
  <c r="I59" i="1"/>
  <c r="K59" i="1" s="1"/>
  <c r="O59" i="1" s="1"/>
  <c r="I60" i="1"/>
  <c r="K60" i="1" s="1"/>
  <c r="O60" i="1" s="1"/>
  <c r="I61" i="1"/>
  <c r="K61" i="1" s="1"/>
  <c r="O61" i="1" s="1"/>
  <c r="I62" i="1"/>
  <c r="K62" i="1" s="1"/>
  <c r="O62" i="1" s="1"/>
  <c r="I63" i="1"/>
  <c r="K63" i="1" s="1"/>
  <c r="O63" i="1" s="1"/>
  <c r="I64" i="1"/>
  <c r="K64" i="1" s="1"/>
  <c r="O64" i="1" s="1"/>
  <c r="I65" i="1"/>
  <c r="K65" i="1" s="1"/>
  <c r="O65" i="1" s="1"/>
  <c r="I66" i="1"/>
  <c r="K66" i="1" s="1"/>
  <c r="O66" i="1" s="1"/>
  <c r="I67" i="1"/>
  <c r="K67" i="1" s="1"/>
  <c r="O67" i="1" s="1"/>
  <c r="I68" i="1"/>
  <c r="K68" i="1" s="1"/>
  <c r="O68" i="1" s="1"/>
  <c r="I69" i="1"/>
  <c r="K69" i="1" s="1"/>
  <c r="O69" i="1" s="1"/>
  <c r="I70" i="1"/>
  <c r="K70" i="1" s="1"/>
  <c r="O70" i="1" s="1"/>
  <c r="I71" i="1"/>
  <c r="K71" i="1" s="1"/>
  <c r="O71" i="1" s="1"/>
  <c r="I3" i="1"/>
  <c r="K3" i="1" s="1"/>
  <c r="O3" i="1" s="1"/>
  <c r="O74" i="1" l="1"/>
</calcChain>
</file>

<file path=xl/sharedStrings.xml><?xml version="1.0" encoding="utf-8"?>
<sst xmlns="http://schemas.openxmlformats.org/spreadsheetml/2006/main" count="110" uniqueCount="107">
  <si>
    <t>2024 MAYIS - HAZIRAN -- AGREGA</t>
  </si>
  <si>
    <t>№</t>
  </si>
  <si>
    <t>SICIL NO</t>
  </si>
  <si>
    <t>ADI SOYADI</t>
  </si>
  <si>
    <t>MAYIS EK SAAT</t>
  </si>
  <si>
    <t>MAYIS EK 2</t>
  </si>
  <si>
    <t>MAYIS EK 3</t>
  </si>
  <si>
    <t>HAZIRAN EK SAAT</t>
  </si>
  <si>
    <t>SAAT UCRETI</t>
  </si>
  <si>
    <t>HAKEDIS</t>
  </si>
  <si>
    <t>YENI PATENT</t>
  </si>
  <si>
    <t>AVANS</t>
  </si>
  <si>
    <t>NET HAKEDIS</t>
  </si>
  <si>
    <t>VERILDI</t>
  </si>
  <si>
    <t>047</t>
  </si>
  <si>
    <t>MEHMETSAYEV LUTFULLAH</t>
  </si>
  <si>
    <t>049</t>
  </si>
  <si>
    <t>KARIMOV GULAMCAN</t>
  </si>
  <si>
    <t>057</t>
  </si>
  <si>
    <t>HAKIMOV EKMEL</t>
  </si>
  <si>
    <t>058</t>
  </si>
  <si>
    <t>AHMADJONOV HUSNIDDIN</t>
  </si>
  <si>
    <t>059</t>
  </si>
  <si>
    <t>YOLDASOV RAVSANBEK</t>
  </si>
  <si>
    <t>061</t>
  </si>
  <si>
    <t>ERGESEV ISLAMCAN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</si>
  <si>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</si>
  <si>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</si>
  <si>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</si>
  <si>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</si>
  <si>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</si>
  <si>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</si>
  <si>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</si>
  <si>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072</t>
  </si>
  <si>
    <t>SABIROV UBEYDULLAH</t>
  </si>
  <si>
    <t>073</t>
  </si>
  <si>
    <t>JURAYEV AZAMATCAN</t>
  </si>
  <si>
    <t>080</t>
  </si>
  <si>
    <t>MILIKUZIYEV AZIZBEK</t>
  </si>
  <si>
    <t>086</t>
  </si>
  <si>
    <t>ATACANOV SUHRATCAN</t>
  </si>
  <si>
    <t>089</t>
  </si>
  <si>
    <t>HALMATOV KAMILCAN</t>
  </si>
  <si>
    <t>MEDALIYEV AHUNCAN</t>
  </si>
  <si>
    <t>ADILOV SEYFULLAH</t>
  </si>
  <si>
    <t>KADIROV UMITCAN</t>
  </si>
  <si>
    <t>KIRGIZBAEV AVAZCAN</t>
  </si>
  <si>
    <t>ERMATOV AHMADALI</t>
  </si>
  <si>
    <t xml:space="preserve">HAMIDOV ABDUCALAL </t>
  </si>
  <si>
    <t>NAZIMCAN BAHADIROV</t>
  </si>
  <si>
    <t>MAMASIDIKOV MAHMUDJON</t>
  </si>
  <si>
    <t>DJURAYEV ABDULAZIZ</t>
  </si>
  <si>
    <t>SOTVOLDIYEV BAHROMJON</t>
  </si>
  <si>
    <t>MAHAMMADJANOV OLIMJON</t>
  </si>
  <si>
    <t>VALIJONOV JAHONGIR</t>
  </si>
  <si>
    <t>MADALIYEV SAYIDULLO</t>
  </si>
  <si>
    <t>MAHMUDOV ZOKIRJON</t>
  </si>
  <si>
    <t>MAMUR KASIMOV</t>
  </si>
  <si>
    <t>KUZIVOY YULDASEV</t>
  </si>
  <si>
    <t>NODIRJON KIRGIZBAYEV</t>
  </si>
  <si>
    <t>NEMATJON KUSMATOV</t>
  </si>
  <si>
    <t>BAHTIYORJON MUHTOROV</t>
  </si>
  <si>
    <t>AZAMAT SULTONOV</t>
  </si>
  <si>
    <t>OTABEK ERGASEV</t>
  </si>
  <si>
    <t>BURHAN BULTAROV</t>
  </si>
  <si>
    <t>BEHZAD TILLAVOLDIYEV</t>
  </si>
  <si>
    <t>FAZLEDDIN ININTILAYEV</t>
  </si>
  <si>
    <t>MIRZAALIM ISRAILOV</t>
  </si>
  <si>
    <t>DILSAT TASPULATOV</t>
  </si>
  <si>
    <t>POLATCAN ESBAYEV</t>
  </si>
  <si>
    <t>MAHMUDJAN NASREDDINOV</t>
  </si>
  <si>
    <t>DANYARBEK YOLDASEV</t>
  </si>
  <si>
    <t>AHMETULLAH AHMEDOV</t>
  </si>
  <si>
    <t>MIRKAMIL AHMEDOV</t>
  </si>
  <si>
    <t>BABURCAN SATVALDIYEV</t>
  </si>
  <si>
    <t>ISLAM RAHMETOV</t>
  </si>
  <si>
    <t>UBEYDULLAH IGANBERDIYEV</t>
  </si>
  <si>
    <t>AZAMAT SALICANOV</t>
  </si>
  <si>
    <t>DANYAR ABDULMUTTAROV</t>
  </si>
  <si>
    <t>SERDAR ANABAEV</t>
  </si>
  <si>
    <t>BAHADIR HAMIDOV</t>
  </si>
  <si>
    <t>ASILBEK HOLBIDINOV</t>
  </si>
  <si>
    <t>40 saati veridli</t>
  </si>
  <si>
    <t>HAMRALI KURBONOV</t>
  </si>
  <si>
    <t>KURBONOV AKMAL</t>
  </si>
  <si>
    <t>TOHTASINOV SAHBOZ</t>
  </si>
  <si>
    <t>RAVSAN ISAKOV</t>
  </si>
  <si>
    <t>ABRORJON BAROTOV</t>
  </si>
  <si>
    <t>HAYRULLAH MAHMUDOV</t>
  </si>
  <si>
    <t>DAVLANBEK RAHIMOV</t>
  </si>
  <si>
    <t>SAYDULLO GAFUROV</t>
  </si>
  <si>
    <t>SOR</t>
  </si>
  <si>
    <t>JAVLONBEK BOZOROV</t>
  </si>
  <si>
    <t>MUYIDINJON HURBOYEV</t>
  </si>
  <si>
    <t>UMIDJON MADRAIMOV</t>
  </si>
  <si>
    <t>AZIZBEK BAKIROV</t>
  </si>
  <si>
    <t>KAMOLIDIN ODILJONOV</t>
  </si>
  <si>
    <t>OBLOYOROV OLIMJON</t>
  </si>
  <si>
    <t>BOHODIROV MUHAMMADJON</t>
  </si>
  <si>
    <t>TOPLAM SAAT</t>
  </si>
  <si>
    <t>TEMMUZ SAATI</t>
  </si>
  <si>
    <t>YYP TEMMUZ</t>
  </si>
  <si>
    <t>ALISER TURSUNALIYEV</t>
  </si>
  <si>
    <t>AYIN 17SI VE 23UNUN RAPORLARININ FOTOGRAFI</t>
  </si>
  <si>
    <t>20 SAAT EKSIGI VERILDI</t>
  </si>
  <si>
    <t>JURAEV AKMALON</t>
  </si>
  <si>
    <t>37000 AVANS VERIDLI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</si>
</sst>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0" xfId="6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3" borderId="0" xfId="0" applyFill="1"/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16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 wrapText="1"/>
    </xf>
  </cellXfs>
  <cellStyles count="7">
    <cellStyle name="Normal" xfId="0" builtinId="0"/>
    <cellStyle name="ParaBirimi 2" xfId="1" xr:uid="{EDFB212E-94DA-4209-B137-6E2F1B743885}"/>
    <cellStyle name="ParaBirimi 2 2" xfId="3" xr:uid="{73F2ADEA-5AA8-4190-B592-DC9407865A90}"/>
    <cellStyle name="ParaBirimi 3" xfId="2" xr:uid="{64CCFCCF-6071-44ED-B1B1-3714B54EB14F}"/>
    <cellStyle name="ParaBirimi 4" xfId="4" xr:uid="{A10F39AD-33F0-4EF5-8294-BD857DFF5DEC}"/>
    <cellStyle name="ParaBirimi 5" xfId="5" xr:uid="{EA846372-6A30-4EDB-B5F3-43BB83B12749}"/>
    <cellStyle name="ParaBirimi 6" xfId="6" xr:uid="{95FA38AB-3CEF-444E-82DC-409603092D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>
      <pane ySplit="2" topLeftCell="A3" activePane="bottomLeft" state="frozen"/>
      <selection pane="bottomLeft" activeCell="C61" sqref="C61"/>
    </sheetView>
  </sheetViews>
  <sheetFormatPr defaultRowHeight="14.4"/>
  <cols>
    <col min="1" max="1" width="3.21875" bestFit="1" customWidth="1"/>
    <col min="2" max="2" width="8.21875" bestFit="1" customWidth="1"/>
    <col min="3" max="3" width="32" bestFit="1" customWidth="1"/>
    <col min="4" max="4" width="9.109375" customWidth="1"/>
    <col min="5" max="5" width="8" bestFit="1" customWidth="1"/>
    <col min="6" max="7" width="6.5546875" bestFit="1" customWidth="1"/>
    <col min="8" max="8" width="8.6640625" bestFit="1" customWidth="1"/>
    <col min="9" max="9" width="8.6640625" customWidth="1"/>
    <col min="10" max="10" width="7.109375" bestFit="1" customWidth="1"/>
    <col min="11" max="11" width="8.33203125" bestFit="1" customWidth="1"/>
    <col min="12" max="12" width="8.6640625" bestFit="1" customWidth="1"/>
    <col min="13" max="13" width="7.6640625" bestFit="1" customWidth="1"/>
    <col min="14" max="14" width="7" bestFit="1" customWidth="1"/>
    <col min="15" max="15" width="15.21875" bestFit="1" customWidth="1"/>
    <col min="16" max="16" width="7.5546875" bestFit="1" customWidth="1"/>
    <col min="17" max="17" width="43" bestFit="1" customWidth="1"/>
  </cols>
  <sheetData>
    <row r="1" spans="1:17" ht="15" thickBo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</row>
    <row r="2" spans="1:17" ht="43.8" thickBot="1">
      <c r="A2" s="6" t="s">
        <v>1</v>
      </c>
      <c r="B2" s="16" t="s">
        <v>2</v>
      </c>
      <c r="C2" s="16" t="s">
        <v>3</v>
      </c>
      <c r="D2" s="16" t="s">
        <v>100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99</v>
      </c>
      <c r="J2" s="16" t="s">
        <v>8</v>
      </c>
      <c r="K2" s="16" t="s">
        <v>9</v>
      </c>
      <c r="L2" s="16" t="s">
        <v>101</v>
      </c>
      <c r="M2" s="16" t="s">
        <v>10</v>
      </c>
      <c r="N2" s="16" t="s">
        <v>11</v>
      </c>
      <c r="O2" s="16" t="s">
        <v>12</v>
      </c>
      <c r="P2" s="16" t="s">
        <v>13</v>
      </c>
    </row>
    <row r="3" spans="1:17">
      <c r="A3" s="7">
        <v>1</v>
      </c>
      <c r="B3" s="22" t="s">
        <v>14</v>
      </c>
      <c r="C3" s="24" t="s">
        <v>15</v>
      </c>
      <c r="D3" s="10">
        <v>294</v>
      </c>
      <c r="E3" s="1"/>
      <c r="F3" s="1"/>
      <c r="G3" s="1"/>
      <c r="H3" s="11"/>
      <c r="I3" s="9">
        <f t="shared" ref="I3:I35" si="0">D3+E3+F3+G3+H3</f>
        <v>294</v>
      </c>
      <c r="J3" s="8">
        <v>200</v>
      </c>
      <c r="K3" s="9">
        <f>I3*J3</f>
        <v>58800</v>
      </c>
      <c r="L3" s="10">
        <v>25000</v>
      </c>
      <c r="M3" s="1"/>
      <c r="N3" s="11"/>
      <c r="O3" s="9">
        <f>K3-L3-M3-N3</f>
        <v>33800</v>
      </c>
      <c r="P3" s="8"/>
    </row>
    <row r="4" spans="1:17">
      <c r="A4" s="27">
        <v>2</v>
      </c>
      <c r="B4" s="23" t="s">
        <v>16</v>
      </c>
      <c r="C4" s="25" t="s">
        <v>17</v>
      </c>
      <c r="D4" s="12">
        <v>289</v>
      </c>
      <c r="E4" s="2">
        <v>27</v>
      </c>
      <c r="F4" s="2">
        <v>32</v>
      </c>
      <c r="G4" s="2"/>
      <c r="H4" s="13">
        <v>70</v>
      </c>
      <c r="I4" s="31">
        <f t="shared" si="0"/>
        <v>418</v>
      </c>
      <c r="J4" s="20">
        <v>410</v>
      </c>
      <c r="K4" s="31">
        <f t="shared" ref="K4:K65" si="1">I4*J4</f>
        <v>171380</v>
      </c>
      <c r="L4" s="12">
        <v>25000</v>
      </c>
      <c r="M4" s="2"/>
      <c r="N4" s="13"/>
      <c r="O4" s="31">
        <f t="shared" ref="O4:O65" si="2">K4-L4-M4-N4</f>
        <v>146380</v>
      </c>
      <c r="P4" s="20"/>
    </row>
    <row r="5" spans="1:17">
      <c r="A5" s="27">
        <v>3</v>
      </c>
      <c r="B5" s="23" t="s">
        <v>18</v>
      </c>
      <c r="C5" s="25" t="s">
        <v>19</v>
      </c>
      <c r="D5" s="12">
        <v>288</v>
      </c>
      <c r="E5" s="2">
        <v>24</v>
      </c>
      <c r="F5" s="2">
        <v>16</v>
      </c>
      <c r="G5" s="2"/>
      <c r="H5" s="13">
        <v>70</v>
      </c>
      <c r="I5" s="31">
        <f t="shared" si="0"/>
        <v>398</v>
      </c>
      <c r="J5" s="20">
        <v>410</v>
      </c>
      <c r="K5" s="31">
        <f t="shared" si="1"/>
        <v>163180</v>
      </c>
      <c r="L5" s="12">
        <v>25000</v>
      </c>
      <c r="M5" s="2"/>
      <c r="N5" s="13"/>
      <c r="O5" s="31">
        <f t="shared" si="2"/>
        <v>138180</v>
      </c>
      <c r="P5" s="20"/>
    </row>
    <row r="6" spans="1:17">
      <c r="A6" s="27">
        <v>4</v>
      </c>
      <c r="B6" s="23" t="s">
        <v>20</v>
      </c>
      <c r="C6" s="43" t="s">
        <v>21</v>
      </c>
      <c r="D6" s="12">
        <v>270</v>
      </c>
      <c r="E6" s="2"/>
      <c r="F6" s="2"/>
      <c r="G6" s="2"/>
      <c r="H6" s="13">
        <v>100</v>
      </c>
      <c r="I6" s="31">
        <f t="shared" si="0"/>
        <v>370</v>
      </c>
      <c r="J6" s="20">
        <v>400</v>
      </c>
      <c r="K6" s="31">
        <f t="shared" si="1"/>
        <v>148000</v>
      </c>
      <c r="L6" s="12">
        <v>25000</v>
      </c>
      <c r="M6" s="2"/>
      <c r="N6" s="13"/>
      <c r="O6" s="31">
        <f t="shared" si="2"/>
        <v>123000</v>
      </c>
      <c r="P6" s="20"/>
    </row>
    <row r="7" spans="1:17">
      <c r="A7" s="27">
        <v>5</v>
      </c>
      <c r="B7" s="23" t="s">
        <v>22</v>
      </c>
      <c r="C7" s="43" t="s">
        <v>23</v>
      </c>
      <c r="D7" s="12">
        <v>324</v>
      </c>
      <c r="E7" s="2"/>
      <c r="F7" s="2"/>
      <c r="G7" s="2"/>
      <c r="H7" s="13"/>
      <c r="I7" s="31">
        <f t="shared" si="0"/>
        <v>324</v>
      </c>
      <c r="J7" s="20">
        <v>340</v>
      </c>
      <c r="K7" s="31">
        <f t="shared" si="1"/>
        <v>110160</v>
      </c>
      <c r="L7" s="12">
        <v>25000</v>
      </c>
      <c r="M7" s="2"/>
      <c r="N7" s="13"/>
      <c r="O7" s="31">
        <f t="shared" si="2"/>
        <v>85160</v>
      </c>
      <c r="P7" s="20"/>
    </row>
    <row r="8" spans="1:17">
      <c r="A8" s="27">
        <v>6</v>
      </c>
      <c r="B8" s="23" t="s">
        <v>24</v>
      </c>
      <c r="C8" s="25" t="s">
        <v>25</v>
      </c>
      <c r="D8" s="12">
        <v>241</v>
      </c>
      <c r="E8" s="2"/>
      <c r="F8" s="2"/>
      <c r="G8" s="2"/>
      <c r="H8" s="13"/>
      <c r="I8" s="31">
        <f t="shared" si="0"/>
        <v>241</v>
      </c>
      <c r="J8" s="20">
        <v>420</v>
      </c>
      <c r="K8" s="31">
        <f t="shared" si="1"/>
        <v>101220</v>
      </c>
      <c r="L8" s="12">
        <v>25000</v>
      </c>
      <c r="M8" s="2"/>
      <c r="N8" s="13"/>
      <c r="O8" s="31">
        <f t="shared" si="2"/>
        <v>76220</v>
      </c>
      <c r="P8" s="20"/>
    </row>
    <row r="9" spans="1:17">
      <c r="A9" s="27">
        <v>7</v>
      </c>
      <c r="B9" s="23" t="s">
        <v>26</v>
      </c>
      <c r="C9" s="25" t="s">
        <v>27</v>
      </c>
      <c r="D9" s="12">
        <v>314</v>
      </c>
      <c r="E9" s="2">
        <v>12</v>
      </c>
      <c r="F9" s="2"/>
      <c r="G9" s="2"/>
      <c r="H9" s="13">
        <v>70</v>
      </c>
      <c r="I9" s="31">
        <f t="shared" si="0"/>
        <v>396</v>
      </c>
      <c r="J9" s="20">
        <v>410</v>
      </c>
      <c r="K9" s="31">
        <f t="shared" si="1"/>
        <v>162360</v>
      </c>
      <c r="L9" s="12">
        <v>25000</v>
      </c>
      <c r="M9" s="2"/>
      <c r="N9" s="13"/>
      <c r="O9" s="31">
        <f t="shared" si="2"/>
        <v>137360</v>
      </c>
      <c r="P9" s="20"/>
    </row>
    <row r="10" spans="1:17">
      <c r="A10" s="27">
        <v>8</v>
      </c>
      <c r="B10" s="23" t="s">
        <v>28</v>
      </c>
      <c r="C10" s="25" t="s">
        <v>29</v>
      </c>
      <c r="D10" s="12">
        <v>313</v>
      </c>
      <c r="E10" s="2">
        <v>27</v>
      </c>
      <c r="F10" s="2">
        <v>32</v>
      </c>
      <c r="G10" s="2"/>
      <c r="H10" s="13"/>
      <c r="I10" s="31">
        <f t="shared" si="0"/>
        <v>372</v>
      </c>
      <c r="J10" s="20">
        <v>450</v>
      </c>
      <c r="K10" s="31">
        <f t="shared" si="1"/>
        <v>167400</v>
      </c>
      <c r="L10" s="12">
        <v>25000</v>
      </c>
      <c r="M10" s="2"/>
      <c r="N10" s="13"/>
      <c r="O10" s="31">
        <f t="shared" si="2"/>
        <v>142400</v>
      </c>
      <c r="P10" s="20"/>
    </row>
    <row r="11" spans="1:17">
      <c r="A11" s="27">
        <v>9</v>
      </c>
      <c r="B11" s="23" t="s">
        <v>30</v>
      </c>
      <c r="C11" s="25" t="s">
        <v>31</v>
      </c>
      <c r="D11" s="12">
        <v>334</v>
      </c>
      <c r="E11" s="2"/>
      <c r="F11" s="2"/>
      <c r="G11" s="2"/>
      <c r="H11" s="13"/>
      <c r="I11" s="31">
        <f t="shared" si="0"/>
        <v>334</v>
      </c>
      <c r="J11" s="20">
        <v>430</v>
      </c>
      <c r="K11" s="31">
        <f t="shared" si="1"/>
        <v>143620</v>
      </c>
      <c r="L11" s="12">
        <v>25000</v>
      </c>
      <c r="M11" s="2"/>
      <c r="N11" s="13"/>
      <c r="O11" s="31">
        <f t="shared" si="2"/>
        <v>118620</v>
      </c>
      <c r="P11" s="20"/>
      <c r="Q11" t="s">
        <v>32</v>
      </c>
    </row>
    <row r="12" spans="1:17">
      <c r="A12" s="27">
        <v>10</v>
      </c>
      <c r="B12" s="23" t="s">
        <v>33</v>
      </c>
      <c r="C12" s="25" t="s">
        <v>34</v>
      </c>
      <c r="D12" s="12">
        <v>307</v>
      </c>
      <c r="E12" s="2"/>
      <c r="F12" s="2"/>
      <c r="G12" s="2"/>
      <c r="H12" s="13">
        <v>30</v>
      </c>
      <c r="I12" s="31">
        <f t="shared" si="0"/>
        <v>337</v>
      </c>
      <c r="J12" s="20">
        <v>380</v>
      </c>
      <c r="K12" s="31">
        <f t="shared" si="1"/>
        <v>128060</v>
      </c>
      <c r="L12" s="12">
        <v>25000</v>
      </c>
      <c r="M12" s="2"/>
      <c r="N12" s="13"/>
      <c r="O12" s="31">
        <f t="shared" si="2"/>
        <v>103060</v>
      </c>
      <c r="P12" s="20"/>
    </row>
    <row r="13" spans="1:17">
      <c r="A13" s="27">
        <v>11</v>
      </c>
      <c r="B13" s="23" t="s">
        <v>35</v>
      </c>
      <c r="C13" s="25" t="s">
        <v>36</v>
      </c>
      <c r="D13" s="12">
        <v>312</v>
      </c>
      <c r="E13" s="2"/>
      <c r="F13" s="2">
        <v>24</v>
      </c>
      <c r="G13" s="2"/>
      <c r="H13" s="13">
        <v>70</v>
      </c>
      <c r="I13" s="31">
        <f t="shared" si="0"/>
        <v>406</v>
      </c>
      <c r="J13" s="20">
        <v>450</v>
      </c>
      <c r="K13" s="31">
        <f t="shared" si="1"/>
        <v>182700</v>
      </c>
      <c r="L13" s="12">
        <v>25000</v>
      </c>
      <c r="M13" s="2"/>
      <c r="N13" s="13"/>
      <c r="O13" s="31">
        <f t="shared" si="2"/>
        <v>157700</v>
      </c>
      <c r="P13" s="20"/>
    </row>
    <row r="14" spans="1:17">
      <c r="A14" s="27">
        <v>12</v>
      </c>
      <c r="B14" s="23" t="s">
        <v>37</v>
      </c>
      <c r="C14" s="25" t="s">
        <v>38</v>
      </c>
      <c r="D14" s="12">
        <v>301</v>
      </c>
      <c r="E14" s="2"/>
      <c r="F14" s="2"/>
      <c r="G14" s="2"/>
      <c r="H14" s="13">
        <v>40</v>
      </c>
      <c r="I14" s="31">
        <f t="shared" si="0"/>
        <v>341</v>
      </c>
      <c r="J14" s="20">
        <v>430</v>
      </c>
      <c r="K14" s="31">
        <f t="shared" si="1"/>
        <v>146630</v>
      </c>
      <c r="L14" s="12">
        <v>25000</v>
      </c>
      <c r="M14" s="2"/>
      <c r="N14" s="13"/>
      <c r="O14" s="31">
        <f t="shared" si="2"/>
        <v>121630</v>
      </c>
      <c r="P14" s="20"/>
    </row>
    <row r="15" spans="1:17">
      <c r="A15" s="27">
        <v>13</v>
      </c>
      <c r="B15" s="23" t="s">
        <v>39</v>
      </c>
      <c r="C15" s="43" t="s">
        <v>40</v>
      </c>
      <c r="D15" s="12">
        <v>252</v>
      </c>
      <c r="E15" s="2"/>
      <c r="F15" s="2"/>
      <c r="G15" s="2"/>
      <c r="H15" s="13">
        <v>30</v>
      </c>
      <c r="I15" s="31">
        <f t="shared" si="0"/>
        <v>282</v>
      </c>
      <c r="J15" s="20">
        <v>390</v>
      </c>
      <c r="K15" s="31">
        <f t="shared" si="1"/>
        <v>109980</v>
      </c>
      <c r="L15" s="12">
        <v>25000</v>
      </c>
      <c r="M15" s="2"/>
      <c r="N15" s="13"/>
      <c r="O15" s="31">
        <f t="shared" si="2"/>
        <v>84980</v>
      </c>
      <c r="P15" s="20"/>
    </row>
    <row r="16" spans="1:17">
      <c r="A16" s="27">
        <v>14</v>
      </c>
      <c r="B16" s="23" t="s">
        <v>41</v>
      </c>
      <c r="C16" s="25" t="s">
        <v>42</v>
      </c>
      <c r="D16" s="12">
        <v>304</v>
      </c>
      <c r="E16" s="2"/>
      <c r="F16" s="2"/>
      <c r="G16" s="2"/>
      <c r="H16" s="13">
        <v>40</v>
      </c>
      <c r="I16" s="31">
        <f t="shared" si="0"/>
        <v>344</v>
      </c>
      <c r="J16" s="20">
        <v>420</v>
      </c>
      <c r="K16" s="31">
        <f t="shared" si="1"/>
        <v>144480</v>
      </c>
      <c r="L16" s="12">
        <v>25000</v>
      </c>
      <c r="M16" s="2"/>
      <c r="N16" s="13"/>
      <c r="O16" s="31">
        <f t="shared" si="2"/>
        <v>119480</v>
      </c>
      <c r="P16" s="20"/>
    </row>
    <row r="17" spans="1:16">
      <c r="A17" s="27">
        <v>15</v>
      </c>
      <c r="B17" s="20">
        <v>114</v>
      </c>
      <c r="C17" s="25" t="s">
        <v>43</v>
      </c>
      <c r="D17" s="12">
        <v>262</v>
      </c>
      <c r="E17" s="2">
        <v>16</v>
      </c>
      <c r="F17" s="2">
        <v>63</v>
      </c>
      <c r="G17" s="2">
        <v>36</v>
      </c>
      <c r="H17" s="13"/>
      <c r="I17" s="31">
        <f t="shared" si="0"/>
        <v>377</v>
      </c>
      <c r="J17" s="20">
        <v>410</v>
      </c>
      <c r="K17" s="31">
        <f t="shared" si="1"/>
        <v>154570</v>
      </c>
      <c r="L17" s="12">
        <v>25000</v>
      </c>
      <c r="M17" s="2"/>
      <c r="N17" s="13"/>
      <c r="O17" s="31">
        <f t="shared" si="2"/>
        <v>129570</v>
      </c>
      <c r="P17" s="20"/>
    </row>
    <row r="18" spans="1:16">
      <c r="A18" s="27">
        <v>16</v>
      </c>
      <c r="B18" s="20">
        <v>116</v>
      </c>
      <c r="C18" s="25" t="s">
        <v>44</v>
      </c>
      <c r="D18" s="12">
        <v>305</v>
      </c>
      <c r="E18" s="2">
        <v>27</v>
      </c>
      <c r="F18" s="2">
        <v>32</v>
      </c>
      <c r="G18" s="2"/>
      <c r="H18" s="13">
        <v>70</v>
      </c>
      <c r="I18" s="31">
        <f t="shared" si="0"/>
        <v>434</v>
      </c>
      <c r="J18" s="20">
        <v>400</v>
      </c>
      <c r="K18" s="31">
        <f t="shared" si="1"/>
        <v>173600</v>
      </c>
      <c r="L18" s="12">
        <v>25000</v>
      </c>
      <c r="M18" s="2"/>
      <c r="N18" s="13"/>
      <c r="O18" s="31">
        <f t="shared" si="2"/>
        <v>148600</v>
      </c>
      <c r="P18" s="20"/>
    </row>
    <row r="19" spans="1:16">
      <c r="A19" s="27">
        <v>17</v>
      </c>
      <c r="B19" s="20">
        <v>118</v>
      </c>
      <c r="C19" s="25" t="s">
        <v>45</v>
      </c>
      <c r="D19" s="12">
        <v>275</v>
      </c>
      <c r="E19" s="2">
        <v>16</v>
      </c>
      <c r="F19" s="2">
        <v>63</v>
      </c>
      <c r="G19" s="2">
        <v>36</v>
      </c>
      <c r="H19" s="13"/>
      <c r="I19" s="31">
        <f t="shared" si="0"/>
        <v>390</v>
      </c>
      <c r="J19" s="20">
        <v>450</v>
      </c>
      <c r="K19" s="31">
        <f t="shared" si="1"/>
        <v>175500</v>
      </c>
      <c r="L19" s="12">
        <v>25000</v>
      </c>
      <c r="M19" s="2"/>
      <c r="N19" s="13"/>
      <c r="O19" s="31">
        <f t="shared" si="2"/>
        <v>150500</v>
      </c>
      <c r="P19" s="20"/>
    </row>
    <row r="20" spans="1:16">
      <c r="A20" s="27">
        <v>18</v>
      </c>
      <c r="B20" s="20">
        <v>141</v>
      </c>
      <c r="C20" s="25" t="s">
        <v>46</v>
      </c>
      <c r="D20" s="12">
        <v>377</v>
      </c>
      <c r="E20" s="2"/>
      <c r="F20" s="2"/>
      <c r="G20" s="2"/>
      <c r="H20" s="13"/>
      <c r="I20" s="31">
        <f t="shared" si="0"/>
        <v>377</v>
      </c>
      <c r="J20" s="20">
        <v>340</v>
      </c>
      <c r="K20" s="31">
        <f t="shared" si="1"/>
        <v>128180</v>
      </c>
      <c r="L20" s="12">
        <v>25000</v>
      </c>
      <c r="M20" s="2"/>
      <c r="N20" s="13"/>
      <c r="O20" s="31">
        <f t="shared" si="2"/>
        <v>103180</v>
      </c>
      <c r="P20" s="20"/>
    </row>
    <row r="21" spans="1:16">
      <c r="A21" s="27">
        <v>19</v>
      </c>
      <c r="B21" s="20">
        <v>148</v>
      </c>
      <c r="C21" s="25" t="s">
        <v>47</v>
      </c>
      <c r="D21" s="12">
        <v>289</v>
      </c>
      <c r="E21" s="2"/>
      <c r="F21" s="2"/>
      <c r="G21" s="2"/>
      <c r="H21" s="13"/>
      <c r="I21" s="31">
        <f t="shared" si="0"/>
        <v>289</v>
      </c>
      <c r="J21" s="20">
        <v>390</v>
      </c>
      <c r="K21" s="31">
        <f t="shared" si="1"/>
        <v>112710</v>
      </c>
      <c r="L21" s="12">
        <v>25000</v>
      </c>
      <c r="M21" s="2"/>
      <c r="N21" s="13"/>
      <c r="O21" s="31">
        <f t="shared" si="2"/>
        <v>87710</v>
      </c>
      <c r="P21" s="20"/>
    </row>
    <row r="22" spans="1:16">
      <c r="A22" s="27">
        <v>20</v>
      </c>
      <c r="B22" s="20">
        <v>172</v>
      </c>
      <c r="C22" s="26" t="s">
        <v>48</v>
      </c>
      <c r="D22" s="12">
        <v>244</v>
      </c>
      <c r="E22" s="2"/>
      <c r="F22" s="2"/>
      <c r="G22" s="2"/>
      <c r="H22" s="13">
        <v>50</v>
      </c>
      <c r="I22" s="31">
        <f t="shared" si="0"/>
        <v>294</v>
      </c>
      <c r="J22" s="20">
        <v>380</v>
      </c>
      <c r="K22" s="31">
        <f t="shared" si="1"/>
        <v>111720</v>
      </c>
      <c r="L22" s="12">
        <v>25000</v>
      </c>
      <c r="M22" s="2"/>
      <c r="N22" s="13"/>
      <c r="O22" s="31">
        <f t="shared" si="2"/>
        <v>86720</v>
      </c>
      <c r="P22" s="20"/>
    </row>
    <row r="23" spans="1:16">
      <c r="A23" s="27">
        <v>21</v>
      </c>
      <c r="B23" s="23">
        <v>206</v>
      </c>
      <c r="C23" s="33" t="s">
        <v>49</v>
      </c>
      <c r="D23" s="12">
        <v>295</v>
      </c>
      <c r="E23" s="2"/>
      <c r="F23" s="2"/>
      <c r="G23" s="2"/>
      <c r="H23" s="13"/>
      <c r="I23" s="31">
        <f t="shared" si="0"/>
        <v>295</v>
      </c>
      <c r="J23" s="20">
        <v>410</v>
      </c>
      <c r="K23" s="31">
        <f t="shared" si="1"/>
        <v>120950</v>
      </c>
      <c r="L23" s="12">
        <v>25000</v>
      </c>
      <c r="M23" s="2"/>
      <c r="N23" s="13"/>
      <c r="O23" s="31">
        <f t="shared" si="2"/>
        <v>95950</v>
      </c>
      <c r="P23" s="20"/>
    </row>
    <row r="24" spans="1:16">
      <c r="A24" s="27">
        <v>22</v>
      </c>
      <c r="B24" s="23">
        <v>210</v>
      </c>
      <c r="C24" s="44" t="s">
        <v>102</v>
      </c>
      <c r="D24" s="12">
        <v>210</v>
      </c>
      <c r="E24" s="2"/>
      <c r="F24" s="2"/>
      <c r="G24" s="2"/>
      <c r="H24" s="13"/>
      <c r="I24" s="31">
        <f t="shared" si="0"/>
        <v>210</v>
      </c>
      <c r="J24" s="20">
        <v>380</v>
      </c>
      <c r="K24" s="31">
        <f t="shared" si="1"/>
        <v>79800</v>
      </c>
      <c r="L24" s="12">
        <v>25000</v>
      </c>
      <c r="M24" s="2"/>
      <c r="N24" s="13">
        <v>22000</v>
      </c>
      <c r="O24" s="31">
        <f t="shared" si="2"/>
        <v>32800</v>
      </c>
      <c r="P24" s="20"/>
    </row>
    <row r="25" spans="1:16">
      <c r="A25" s="27">
        <v>23</v>
      </c>
      <c r="B25" s="20">
        <v>219</v>
      </c>
      <c r="C25" s="25" t="s">
        <v>50</v>
      </c>
      <c r="D25" s="12">
        <v>278</v>
      </c>
      <c r="E25" s="2"/>
      <c r="F25" s="2"/>
      <c r="G25" s="2"/>
      <c r="H25" s="13">
        <v>30</v>
      </c>
      <c r="I25" s="31">
        <f t="shared" si="0"/>
        <v>308</v>
      </c>
      <c r="J25" s="20">
        <v>330</v>
      </c>
      <c r="K25" s="31">
        <f t="shared" si="1"/>
        <v>101640</v>
      </c>
      <c r="L25" s="12">
        <v>25000</v>
      </c>
      <c r="M25" s="2"/>
      <c r="N25" s="13"/>
      <c r="O25" s="31">
        <f t="shared" si="2"/>
        <v>76640</v>
      </c>
      <c r="P25" s="20"/>
    </row>
    <row r="26" spans="1:16">
      <c r="A26" s="27">
        <v>24</v>
      </c>
      <c r="B26" s="20">
        <v>229</v>
      </c>
      <c r="C26" s="25" t="s">
        <v>51</v>
      </c>
      <c r="D26" s="12">
        <v>303</v>
      </c>
      <c r="E26" s="2"/>
      <c r="F26" s="2">
        <v>16</v>
      </c>
      <c r="G26" s="2"/>
      <c r="H26" s="13">
        <v>70</v>
      </c>
      <c r="I26" s="31">
        <f t="shared" si="0"/>
        <v>389</v>
      </c>
      <c r="J26" s="20">
        <v>350</v>
      </c>
      <c r="K26" s="31">
        <f t="shared" si="1"/>
        <v>136150</v>
      </c>
      <c r="L26" s="12">
        <v>25000</v>
      </c>
      <c r="M26" s="2"/>
      <c r="N26" s="13"/>
      <c r="O26" s="31">
        <f t="shared" si="2"/>
        <v>111150</v>
      </c>
      <c r="P26" s="20"/>
    </row>
    <row r="27" spans="1:16">
      <c r="A27" s="27">
        <v>25</v>
      </c>
      <c r="B27" s="20">
        <v>235</v>
      </c>
      <c r="C27" s="43" t="s">
        <v>52</v>
      </c>
      <c r="D27" s="12">
        <v>279</v>
      </c>
      <c r="E27" s="2">
        <v>15</v>
      </c>
      <c r="F27" s="2">
        <v>16</v>
      </c>
      <c r="G27" s="2">
        <v>30</v>
      </c>
      <c r="H27" s="13">
        <v>70</v>
      </c>
      <c r="I27" s="31">
        <f t="shared" si="0"/>
        <v>410</v>
      </c>
      <c r="J27" s="20">
        <v>400</v>
      </c>
      <c r="K27" s="31">
        <f t="shared" si="1"/>
        <v>164000</v>
      </c>
      <c r="L27" s="12">
        <v>25000</v>
      </c>
      <c r="M27" s="2"/>
      <c r="N27" s="13"/>
      <c r="O27" s="31">
        <f t="shared" si="2"/>
        <v>139000</v>
      </c>
      <c r="P27" s="20"/>
    </row>
    <row r="28" spans="1:16">
      <c r="A28" s="27">
        <v>26</v>
      </c>
      <c r="B28" s="20">
        <v>241</v>
      </c>
      <c r="C28" s="26" t="s">
        <v>53</v>
      </c>
      <c r="D28" s="12">
        <v>299</v>
      </c>
      <c r="E28" s="2"/>
      <c r="F28" s="2"/>
      <c r="G28" s="2"/>
      <c r="H28" s="13"/>
      <c r="I28" s="31">
        <f t="shared" si="0"/>
        <v>299</v>
      </c>
      <c r="J28" s="20">
        <v>420</v>
      </c>
      <c r="K28" s="31">
        <f t="shared" si="1"/>
        <v>125580</v>
      </c>
      <c r="L28" s="12">
        <v>25000</v>
      </c>
      <c r="M28" s="2"/>
      <c r="N28" s="13"/>
      <c r="O28" s="31">
        <f t="shared" si="2"/>
        <v>100580</v>
      </c>
      <c r="P28" s="20"/>
    </row>
    <row r="29" spans="1:16">
      <c r="A29" s="27">
        <v>27</v>
      </c>
      <c r="B29" s="20">
        <v>255</v>
      </c>
      <c r="C29" s="25" t="s">
        <v>54</v>
      </c>
      <c r="D29" s="12">
        <v>247</v>
      </c>
      <c r="E29" s="2"/>
      <c r="F29" s="2"/>
      <c r="G29" s="2"/>
      <c r="H29" s="13"/>
      <c r="I29" s="31">
        <f t="shared" si="0"/>
        <v>247</v>
      </c>
      <c r="J29" s="20">
        <v>400</v>
      </c>
      <c r="K29" s="31">
        <f t="shared" si="1"/>
        <v>98800</v>
      </c>
      <c r="L29" s="12">
        <v>25000</v>
      </c>
      <c r="M29" s="2"/>
      <c r="N29" s="13">
        <v>73800</v>
      </c>
      <c r="O29" s="31">
        <f t="shared" si="2"/>
        <v>0</v>
      </c>
      <c r="P29" s="20"/>
    </row>
    <row r="30" spans="1:16">
      <c r="A30" s="27">
        <v>28</v>
      </c>
      <c r="B30" s="20">
        <v>256</v>
      </c>
      <c r="C30" s="25" t="s">
        <v>55</v>
      </c>
      <c r="D30" s="12">
        <v>319</v>
      </c>
      <c r="E30" s="2"/>
      <c r="F30" s="2"/>
      <c r="G30" s="2"/>
      <c r="H30" s="13"/>
      <c r="I30" s="31">
        <f t="shared" si="0"/>
        <v>319</v>
      </c>
      <c r="J30" s="20">
        <v>400</v>
      </c>
      <c r="K30" s="31">
        <f t="shared" si="1"/>
        <v>127600</v>
      </c>
      <c r="L30" s="12">
        <v>25000</v>
      </c>
      <c r="M30" s="2"/>
      <c r="N30" s="13"/>
      <c r="O30" s="31">
        <f t="shared" si="2"/>
        <v>102600</v>
      </c>
      <c r="P30" s="20"/>
    </row>
    <row r="31" spans="1:16">
      <c r="A31" s="27">
        <v>29</v>
      </c>
      <c r="B31" s="20">
        <v>257</v>
      </c>
      <c r="C31" s="25" t="s">
        <v>56</v>
      </c>
      <c r="D31" s="12">
        <v>287</v>
      </c>
      <c r="E31" s="2"/>
      <c r="F31" s="2"/>
      <c r="G31" s="2"/>
      <c r="H31" s="13"/>
      <c r="I31" s="31">
        <f t="shared" si="0"/>
        <v>287</v>
      </c>
      <c r="J31" s="20">
        <v>390</v>
      </c>
      <c r="K31" s="31">
        <f t="shared" si="1"/>
        <v>111930</v>
      </c>
      <c r="L31" s="12">
        <v>25000</v>
      </c>
      <c r="M31" s="2"/>
      <c r="N31" s="13"/>
      <c r="O31" s="31">
        <f t="shared" si="2"/>
        <v>86930</v>
      </c>
      <c r="P31" s="20"/>
    </row>
    <row r="32" spans="1:16">
      <c r="A32" s="27">
        <v>30</v>
      </c>
      <c r="B32" s="20">
        <v>265</v>
      </c>
      <c r="C32" s="25" t="s">
        <v>57</v>
      </c>
      <c r="D32" s="12">
        <v>329</v>
      </c>
      <c r="E32" s="2"/>
      <c r="F32" s="2"/>
      <c r="G32" s="2"/>
      <c r="H32" s="13"/>
      <c r="I32" s="31">
        <f t="shared" si="0"/>
        <v>329</v>
      </c>
      <c r="J32" s="20">
        <v>460</v>
      </c>
      <c r="K32" s="31">
        <f t="shared" si="1"/>
        <v>151340</v>
      </c>
      <c r="L32" s="12"/>
      <c r="M32" s="2"/>
      <c r="N32" s="13"/>
      <c r="O32" s="31">
        <f t="shared" si="2"/>
        <v>151340</v>
      </c>
      <c r="P32" s="20"/>
    </row>
    <row r="33" spans="1:17">
      <c r="A33" s="27">
        <v>31</v>
      </c>
      <c r="B33" s="20">
        <v>294</v>
      </c>
      <c r="C33" s="25" t="s">
        <v>58</v>
      </c>
      <c r="D33" s="12">
        <v>104</v>
      </c>
      <c r="E33" s="2"/>
      <c r="F33" s="2"/>
      <c r="G33" s="2"/>
      <c r="H33" s="13"/>
      <c r="I33" s="31">
        <f t="shared" si="0"/>
        <v>104</v>
      </c>
      <c r="J33" s="20">
        <v>410</v>
      </c>
      <c r="K33" s="31">
        <f t="shared" si="1"/>
        <v>42640</v>
      </c>
      <c r="L33" s="12">
        <v>25000</v>
      </c>
      <c r="M33" s="2"/>
      <c r="N33" s="13"/>
      <c r="O33" s="31">
        <f t="shared" si="2"/>
        <v>17640</v>
      </c>
      <c r="P33" s="20"/>
    </row>
    <row r="34" spans="1:17">
      <c r="A34" s="27">
        <v>32</v>
      </c>
      <c r="B34" s="20">
        <v>313</v>
      </c>
      <c r="C34" s="25" t="s">
        <v>59</v>
      </c>
      <c r="D34" s="12">
        <v>377</v>
      </c>
      <c r="E34" s="2"/>
      <c r="F34" s="2"/>
      <c r="G34" s="2"/>
      <c r="H34" s="13"/>
      <c r="I34" s="31">
        <f t="shared" si="0"/>
        <v>377</v>
      </c>
      <c r="J34" s="20">
        <v>340</v>
      </c>
      <c r="K34" s="31">
        <f t="shared" si="1"/>
        <v>128180</v>
      </c>
      <c r="L34" s="12">
        <v>25000</v>
      </c>
      <c r="M34" s="2"/>
      <c r="N34" s="13"/>
      <c r="O34" s="31">
        <f t="shared" si="2"/>
        <v>103180</v>
      </c>
      <c r="P34" s="20"/>
    </row>
    <row r="35" spans="1:17">
      <c r="A35" s="27">
        <v>33</v>
      </c>
      <c r="B35" s="20">
        <v>315</v>
      </c>
      <c r="C35" s="25" t="s">
        <v>60</v>
      </c>
      <c r="D35" s="12">
        <v>258</v>
      </c>
      <c r="E35" s="2"/>
      <c r="F35" s="2"/>
      <c r="G35" s="2"/>
      <c r="H35" s="13">
        <v>30</v>
      </c>
      <c r="I35" s="31">
        <f t="shared" si="0"/>
        <v>288</v>
      </c>
      <c r="J35" s="20">
        <v>390</v>
      </c>
      <c r="K35" s="31">
        <f t="shared" si="1"/>
        <v>112320</v>
      </c>
      <c r="L35" s="12">
        <v>25000</v>
      </c>
      <c r="M35" s="2"/>
      <c r="N35" s="13"/>
      <c r="O35" s="31">
        <f t="shared" si="2"/>
        <v>87320</v>
      </c>
      <c r="P35" s="20"/>
    </row>
    <row r="36" spans="1:17">
      <c r="A36" s="27">
        <v>34</v>
      </c>
      <c r="B36" s="20">
        <v>321</v>
      </c>
      <c r="C36" s="25" t="s">
        <v>61</v>
      </c>
      <c r="D36" s="12">
        <v>374</v>
      </c>
      <c r="E36" s="2"/>
      <c r="F36" s="2"/>
      <c r="G36" s="2"/>
      <c r="H36" s="13"/>
      <c r="I36" s="31">
        <f t="shared" ref="I36:I67" si="3">D36+E36+F36+G36+H36</f>
        <v>374</v>
      </c>
      <c r="J36" s="20">
        <v>340</v>
      </c>
      <c r="K36" s="31">
        <f t="shared" si="1"/>
        <v>127160</v>
      </c>
      <c r="L36" s="12">
        <v>25000</v>
      </c>
      <c r="M36" s="2"/>
      <c r="N36" s="13"/>
      <c r="O36" s="31">
        <f t="shared" si="2"/>
        <v>102160</v>
      </c>
      <c r="P36" s="20"/>
    </row>
    <row r="37" spans="1:17">
      <c r="A37" s="27">
        <v>35</v>
      </c>
      <c r="B37" s="20">
        <v>327</v>
      </c>
      <c r="C37" s="25" t="s">
        <v>62</v>
      </c>
      <c r="D37" s="12">
        <v>325</v>
      </c>
      <c r="E37" s="2"/>
      <c r="F37" s="2"/>
      <c r="G37" s="2"/>
      <c r="H37" s="13"/>
      <c r="I37" s="31">
        <f t="shared" si="3"/>
        <v>325</v>
      </c>
      <c r="J37" s="20">
        <v>380</v>
      </c>
      <c r="K37" s="31">
        <f t="shared" si="1"/>
        <v>123500</v>
      </c>
      <c r="L37" s="12">
        <v>25000</v>
      </c>
      <c r="M37" s="2"/>
      <c r="N37" s="13"/>
      <c r="O37" s="31">
        <f t="shared" si="2"/>
        <v>98500</v>
      </c>
      <c r="P37" s="20"/>
    </row>
    <row r="38" spans="1:17">
      <c r="A38" s="27">
        <v>36</v>
      </c>
      <c r="B38" s="20">
        <v>330</v>
      </c>
      <c r="C38" s="25" t="s">
        <v>63</v>
      </c>
      <c r="D38" s="12">
        <v>288</v>
      </c>
      <c r="E38" s="2"/>
      <c r="F38" s="2"/>
      <c r="G38" s="2"/>
      <c r="H38" s="13"/>
      <c r="I38" s="31">
        <f t="shared" si="3"/>
        <v>288</v>
      </c>
      <c r="J38" s="20">
        <v>400</v>
      </c>
      <c r="K38" s="31">
        <f t="shared" si="1"/>
        <v>115200</v>
      </c>
      <c r="L38" s="12">
        <v>25000</v>
      </c>
      <c r="M38" s="2"/>
      <c r="N38" s="13"/>
      <c r="O38" s="31">
        <f t="shared" si="2"/>
        <v>90200</v>
      </c>
      <c r="P38" s="20"/>
    </row>
    <row r="39" spans="1:17">
      <c r="A39" s="27">
        <v>37</v>
      </c>
      <c r="B39" s="20">
        <v>335</v>
      </c>
      <c r="C39" s="43" t="s">
        <v>64</v>
      </c>
      <c r="D39" s="12">
        <v>292</v>
      </c>
      <c r="E39" s="2"/>
      <c r="F39" s="2"/>
      <c r="G39" s="2"/>
      <c r="H39" s="13">
        <v>40</v>
      </c>
      <c r="I39" s="31">
        <f t="shared" si="3"/>
        <v>332</v>
      </c>
      <c r="J39" s="20">
        <v>390</v>
      </c>
      <c r="K39" s="31">
        <f t="shared" si="1"/>
        <v>129480</v>
      </c>
      <c r="L39" s="12">
        <v>25000</v>
      </c>
      <c r="M39" s="2"/>
      <c r="N39" s="13"/>
      <c r="O39" s="31">
        <f t="shared" si="2"/>
        <v>104480</v>
      </c>
      <c r="P39" s="20"/>
    </row>
    <row r="40" spans="1:17">
      <c r="A40" s="27">
        <v>38</v>
      </c>
      <c r="B40" s="20">
        <v>336</v>
      </c>
      <c r="C40" s="43" t="s">
        <v>65</v>
      </c>
      <c r="D40" s="12">
        <v>284</v>
      </c>
      <c r="E40" s="2"/>
      <c r="F40" s="2"/>
      <c r="G40" s="2"/>
      <c r="H40" s="13">
        <v>40</v>
      </c>
      <c r="I40" s="31">
        <f t="shared" si="3"/>
        <v>324</v>
      </c>
      <c r="J40" s="20">
        <v>390</v>
      </c>
      <c r="K40" s="31">
        <f t="shared" si="1"/>
        <v>126360</v>
      </c>
      <c r="L40" s="12">
        <v>25000</v>
      </c>
      <c r="M40" s="2"/>
      <c r="N40" s="13"/>
      <c r="O40" s="31">
        <f t="shared" si="2"/>
        <v>101360</v>
      </c>
      <c r="P40" s="20"/>
    </row>
    <row r="41" spans="1:17">
      <c r="A41" s="27">
        <v>39</v>
      </c>
      <c r="B41" s="20">
        <v>337</v>
      </c>
      <c r="C41" s="25" t="s">
        <v>66</v>
      </c>
      <c r="D41" s="12">
        <v>236</v>
      </c>
      <c r="E41" s="2"/>
      <c r="F41" s="2"/>
      <c r="G41" s="2"/>
      <c r="H41" s="13"/>
      <c r="I41" s="31">
        <f t="shared" si="3"/>
        <v>236</v>
      </c>
      <c r="J41" s="20">
        <v>380</v>
      </c>
      <c r="K41" s="31">
        <f t="shared" si="1"/>
        <v>89680</v>
      </c>
      <c r="L41" s="12">
        <v>25000</v>
      </c>
      <c r="M41" s="2"/>
      <c r="N41" s="13"/>
      <c r="O41" s="31">
        <f t="shared" si="2"/>
        <v>64680</v>
      </c>
      <c r="P41" s="20"/>
    </row>
    <row r="42" spans="1:17">
      <c r="A42" s="27">
        <v>40</v>
      </c>
      <c r="B42" s="20">
        <v>340</v>
      </c>
      <c r="C42" s="25" t="s">
        <v>67</v>
      </c>
      <c r="D42" s="17">
        <v>206</v>
      </c>
      <c r="E42" s="2">
        <v>27</v>
      </c>
      <c r="F42" s="2">
        <v>32</v>
      </c>
      <c r="G42" s="2"/>
      <c r="H42" s="13">
        <v>70</v>
      </c>
      <c r="I42" s="31">
        <f t="shared" si="3"/>
        <v>335</v>
      </c>
      <c r="J42" s="20">
        <v>400</v>
      </c>
      <c r="K42" s="31">
        <f t="shared" si="1"/>
        <v>134000</v>
      </c>
      <c r="L42" s="12">
        <v>25000</v>
      </c>
      <c r="M42" s="2"/>
      <c r="N42" s="13"/>
      <c r="O42" s="31">
        <f t="shared" si="2"/>
        <v>109000</v>
      </c>
      <c r="P42" s="20"/>
      <c r="Q42" s="18" t="s">
        <v>103</v>
      </c>
    </row>
    <row r="43" spans="1:17">
      <c r="A43" s="27">
        <v>41</v>
      </c>
      <c r="B43" s="20">
        <v>341</v>
      </c>
      <c r="C43" s="25" t="s">
        <v>68</v>
      </c>
      <c r="D43" s="17">
        <v>283</v>
      </c>
      <c r="E43" s="2">
        <v>27</v>
      </c>
      <c r="F43" s="2">
        <v>8</v>
      </c>
      <c r="G43" s="2">
        <v>20</v>
      </c>
      <c r="H43" s="13">
        <v>70</v>
      </c>
      <c r="I43" s="31">
        <f t="shared" si="3"/>
        <v>408</v>
      </c>
      <c r="J43" s="20">
        <v>350</v>
      </c>
      <c r="K43" s="31">
        <f t="shared" si="1"/>
        <v>142800</v>
      </c>
      <c r="L43" s="12">
        <v>25000</v>
      </c>
      <c r="M43" s="2"/>
      <c r="N43" s="13"/>
      <c r="O43" s="31">
        <f t="shared" si="2"/>
        <v>117800</v>
      </c>
      <c r="P43" s="20"/>
      <c r="Q43" s="18" t="s">
        <v>104</v>
      </c>
    </row>
    <row r="44" spans="1:17">
      <c r="A44" s="27">
        <v>42</v>
      </c>
      <c r="B44" s="20">
        <v>342</v>
      </c>
      <c r="C44" s="25" t="s">
        <v>69</v>
      </c>
      <c r="D44" s="17">
        <v>283</v>
      </c>
      <c r="E44" s="2">
        <v>15</v>
      </c>
      <c r="F44" s="2">
        <v>16</v>
      </c>
      <c r="G44" s="2">
        <v>33</v>
      </c>
      <c r="H44" s="13">
        <v>70</v>
      </c>
      <c r="I44" s="31">
        <f t="shared" si="3"/>
        <v>417</v>
      </c>
      <c r="J44" s="20">
        <v>360</v>
      </c>
      <c r="K44" s="31">
        <f t="shared" si="1"/>
        <v>150120</v>
      </c>
      <c r="L44" s="12">
        <v>25000</v>
      </c>
      <c r="M44" s="2"/>
      <c r="N44" s="13"/>
      <c r="O44" s="31">
        <f t="shared" si="2"/>
        <v>125120</v>
      </c>
      <c r="P44" s="20"/>
      <c r="Q44" s="18" t="s">
        <v>104</v>
      </c>
    </row>
    <row r="45" spans="1:17">
      <c r="A45" s="27">
        <v>43</v>
      </c>
      <c r="B45" s="20">
        <v>343</v>
      </c>
      <c r="C45" s="25" t="s">
        <v>70</v>
      </c>
      <c r="D45" s="17">
        <v>273</v>
      </c>
      <c r="E45" s="2">
        <v>27</v>
      </c>
      <c r="F45" s="2">
        <v>16</v>
      </c>
      <c r="G45" s="2">
        <v>20</v>
      </c>
      <c r="H45" s="13">
        <v>70</v>
      </c>
      <c r="I45" s="31">
        <f t="shared" si="3"/>
        <v>406</v>
      </c>
      <c r="J45" s="20">
        <v>350</v>
      </c>
      <c r="K45" s="31">
        <f t="shared" si="1"/>
        <v>142100</v>
      </c>
      <c r="L45" s="12">
        <v>25000</v>
      </c>
      <c r="M45" s="2"/>
      <c r="N45" s="13"/>
      <c r="O45" s="31">
        <f t="shared" si="2"/>
        <v>117100</v>
      </c>
      <c r="P45" s="20"/>
      <c r="Q45" s="18" t="s">
        <v>104</v>
      </c>
    </row>
    <row r="46" spans="1:17">
      <c r="A46" s="27">
        <v>44</v>
      </c>
      <c r="B46" s="20">
        <v>344</v>
      </c>
      <c r="C46" s="25" t="s">
        <v>71</v>
      </c>
      <c r="D46" s="17">
        <v>290</v>
      </c>
      <c r="E46" s="2">
        <v>27</v>
      </c>
      <c r="F46" s="2">
        <v>8</v>
      </c>
      <c r="G46" s="2">
        <v>20</v>
      </c>
      <c r="H46" s="13">
        <v>70</v>
      </c>
      <c r="I46" s="31">
        <f t="shared" si="3"/>
        <v>415</v>
      </c>
      <c r="J46" s="20">
        <v>370</v>
      </c>
      <c r="K46" s="31">
        <f t="shared" si="1"/>
        <v>153550</v>
      </c>
      <c r="L46" s="12">
        <v>25000</v>
      </c>
      <c r="M46" s="2"/>
      <c r="N46" s="13"/>
      <c r="O46" s="31">
        <f t="shared" si="2"/>
        <v>128550</v>
      </c>
      <c r="P46" s="20"/>
      <c r="Q46" s="18" t="s">
        <v>104</v>
      </c>
    </row>
    <row r="47" spans="1:17">
      <c r="A47" s="27">
        <v>45</v>
      </c>
      <c r="B47" s="20">
        <v>345</v>
      </c>
      <c r="C47" s="25" t="s">
        <v>72</v>
      </c>
      <c r="D47" s="17">
        <v>315</v>
      </c>
      <c r="E47" s="2">
        <v>15</v>
      </c>
      <c r="F47" s="2"/>
      <c r="G47" s="2">
        <v>33</v>
      </c>
      <c r="H47" s="13">
        <v>70</v>
      </c>
      <c r="I47" s="31">
        <f t="shared" si="3"/>
        <v>433</v>
      </c>
      <c r="J47" s="20">
        <v>370</v>
      </c>
      <c r="K47" s="31">
        <f t="shared" si="1"/>
        <v>160210</v>
      </c>
      <c r="L47" s="12">
        <v>25000</v>
      </c>
      <c r="M47" s="2"/>
      <c r="N47" s="13"/>
      <c r="O47" s="31">
        <f t="shared" si="2"/>
        <v>135210</v>
      </c>
      <c r="P47" s="20"/>
    </row>
    <row r="48" spans="1:17">
      <c r="A48" s="27">
        <v>46</v>
      </c>
      <c r="B48" s="20">
        <v>346</v>
      </c>
      <c r="C48" s="25" t="s">
        <v>73</v>
      </c>
      <c r="D48" s="17">
        <v>311</v>
      </c>
      <c r="E48" s="2">
        <v>15</v>
      </c>
      <c r="F48" s="2">
        <v>16</v>
      </c>
      <c r="G48" s="2">
        <v>30</v>
      </c>
      <c r="H48" s="13">
        <v>70</v>
      </c>
      <c r="I48" s="31">
        <f t="shared" si="3"/>
        <v>442</v>
      </c>
      <c r="J48" s="20">
        <v>380</v>
      </c>
      <c r="K48" s="31">
        <f t="shared" si="1"/>
        <v>167960</v>
      </c>
      <c r="L48" s="12">
        <v>25000</v>
      </c>
      <c r="M48" s="2"/>
      <c r="N48" s="13"/>
      <c r="O48" s="31">
        <f t="shared" si="2"/>
        <v>142960</v>
      </c>
      <c r="P48" s="20"/>
    </row>
    <row r="49" spans="1:17">
      <c r="A49" s="27">
        <v>47</v>
      </c>
      <c r="B49" s="20">
        <v>347</v>
      </c>
      <c r="C49" s="25" t="s">
        <v>74</v>
      </c>
      <c r="D49" s="17">
        <v>288</v>
      </c>
      <c r="E49" s="2">
        <v>27</v>
      </c>
      <c r="F49" s="2"/>
      <c r="G49" s="2">
        <v>20</v>
      </c>
      <c r="H49" s="13">
        <v>70</v>
      </c>
      <c r="I49" s="31">
        <f t="shared" si="3"/>
        <v>405</v>
      </c>
      <c r="J49" s="20">
        <v>380</v>
      </c>
      <c r="K49" s="31">
        <f t="shared" si="1"/>
        <v>153900</v>
      </c>
      <c r="L49" s="12">
        <v>25000</v>
      </c>
      <c r="M49" s="2"/>
      <c r="N49" s="13"/>
      <c r="O49" s="31">
        <f t="shared" si="2"/>
        <v>128900</v>
      </c>
      <c r="P49" s="20"/>
    </row>
    <row r="50" spans="1:17">
      <c r="A50" s="27">
        <v>48</v>
      </c>
      <c r="B50" s="20">
        <v>349</v>
      </c>
      <c r="C50" s="25" t="s">
        <v>75</v>
      </c>
      <c r="D50" s="12">
        <v>274</v>
      </c>
      <c r="E50" s="2"/>
      <c r="F50" s="2"/>
      <c r="G50" s="2"/>
      <c r="H50" s="13"/>
      <c r="I50" s="31">
        <f t="shared" si="3"/>
        <v>274</v>
      </c>
      <c r="J50" s="20">
        <v>400</v>
      </c>
      <c r="K50" s="31">
        <f t="shared" si="1"/>
        <v>109600</v>
      </c>
      <c r="L50" s="12">
        <v>25000</v>
      </c>
      <c r="M50" s="2"/>
      <c r="N50" s="13"/>
      <c r="O50" s="31">
        <f t="shared" si="2"/>
        <v>84600</v>
      </c>
      <c r="P50" s="20"/>
    </row>
    <row r="51" spans="1:17">
      <c r="A51" s="27">
        <v>49</v>
      </c>
      <c r="B51" s="20">
        <v>352</v>
      </c>
      <c r="C51" s="25" t="s">
        <v>76</v>
      </c>
      <c r="D51" s="12">
        <v>330</v>
      </c>
      <c r="E51" s="2">
        <v>18</v>
      </c>
      <c r="F51" s="2">
        <v>8</v>
      </c>
      <c r="G51" s="2">
        <v>37</v>
      </c>
      <c r="H51" s="13">
        <v>70</v>
      </c>
      <c r="I51" s="31">
        <f t="shared" si="3"/>
        <v>463</v>
      </c>
      <c r="J51" s="20">
        <v>450</v>
      </c>
      <c r="K51" s="31">
        <f t="shared" si="1"/>
        <v>208350</v>
      </c>
      <c r="L51" s="12">
        <v>25000</v>
      </c>
      <c r="M51" s="2"/>
      <c r="N51" s="13"/>
      <c r="O51" s="31">
        <f t="shared" si="2"/>
        <v>183350</v>
      </c>
      <c r="P51" s="20"/>
    </row>
    <row r="52" spans="1:17">
      <c r="A52" s="27">
        <v>50</v>
      </c>
      <c r="B52" s="20">
        <v>354</v>
      </c>
      <c r="C52" s="25" t="s">
        <v>77</v>
      </c>
      <c r="D52" s="12">
        <v>283</v>
      </c>
      <c r="E52" s="2">
        <v>24</v>
      </c>
      <c r="F52" s="2">
        <v>16</v>
      </c>
      <c r="G52" s="2"/>
      <c r="H52" s="13">
        <v>70</v>
      </c>
      <c r="I52" s="31">
        <f t="shared" si="3"/>
        <v>393</v>
      </c>
      <c r="J52" s="20">
        <v>400</v>
      </c>
      <c r="K52" s="31">
        <f t="shared" si="1"/>
        <v>157200</v>
      </c>
      <c r="L52" s="12">
        <v>25000</v>
      </c>
      <c r="M52" s="2"/>
      <c r="N52" s="13"/>
      <c r="O52" s="31">
        <f t="shared" si="2"/>
        <v>132200</v>
      </c>
      <c r="P52" s="20"/>
    </row>
    <row r="53" spans="1:17">
      <c r="A53" s="27">
        <v>51</v>
      </c>
      <c r="B53" s="20">
        <v>356</v>
      </c>
      <c r="C53" s="25" t="s">
        <v>78</v>
      </c>
      <c r="D53" s="12">
        <v>319</v>
      </c>
      <c r="E53" s="2">
        <v>21</v>
      </c>
      <c r="F53" s="2">
        <v>16</v>
      </c>
      <c r="G53" s="2"/>
      <c r="H53" s="13">
        <v>70</v>
      </c>
      <c r="I53" s="31">
        <f t="shared" si="3"/>
        <v>426</v>
      </c>
      <c r="J53" s="20">
        <v>350</v>
      </c>
      <c r="K53" s="31">
        <f t="shared" si="1"/>
        <v>149100</v>
      </c>
      <c r="L53" s="12">
        <v>25000</v>
      </c>
      <c r="M53" s="2"/>
      <c r="N53" s="13"/>
      <c r="O53" s="31">
        <f t="shared" si="2"/>
        <v>124100</v>
      </c>
      <c r="P53" s="20"/>
    </row>
    <row r="54" spans="1:17">
      <c r="A54" s="27">
        <v>52</v>
      </c>
      <c r="B54" s="20">
        <v>357</v>
      </c>
      <c r="C54" s="25" t="s">
        <v>79</v>
      </c>
      <c r="D54" s="12">
        <v>321</v>
      </c>
      <c r="E54" s="2">
        <v>27</v>
      </c>
      <c r="F54" s="2">
        <v>32</v>
      </c>
      <c r="G54" s="2"/>
      <c r="H54" s="13">
        <v>70</v>
      </c>
      <c r="I54" s="31">
        <f t="shared" si="3"/>
        <v>450</v>
      </c>
      <c r="J54" s="20">
        <v>350</v>
      </c>
      <c r="K54" s="31">
        <f t="shared" si="1"/>
        <v>157500</v>
      </c>
      <c r="L54" s="12">
        <v>25000</v>
      </c>
      <c r="M54" s="2"/>
      <c r="N54" s="13"/>
      <c r="O54" s="31">
        <f t="shared" si="2"/>
        <v>132500</v>
      </c>
      <c r="P54" s="20"/>
    </row>
    <row r="55" spans="1:17">
      <c r="A55" s="27">
        <v>53</v>
      </c>
      <c r="B55" s="20">
        <v>359</v>
      </c>
      <c r="C55" s="25" t="s">
        <v>80</v>
      </c>
      <c r="D55" s="12">
        <v>227</v>
      </c>
      <c r="E55" s="2"/>
      <c r="F55" s="2"/>
      <c r="G55" s="2"/>
      <c r="H55" s="13">
        <v>40</v>
      </c>
      <c r="I55" s="31">
        <f t="shared" si="3"/>
        <v>267</v>
      </c>
      <c r="J55" s="20">
        <v>370</v>
      </c>
      <c r="K55" s="31">
        <f t="shared" si="1"/>
        <v>98790</v>
      </c>
      <c r="L55" s="12">
        <v>25000</v>
      </c>
      <c r="M55" s="2"/>
      <c r="N55" s="13"/>
      <c r="O55" s="31">
        <f t="shared" si="2"/>
        <v>73790</v>
      </c>
      <c r="P55" s="20"/>
    </row>
    <row r="56" spans="1:17">
      <c r="A56" s="27">
        <v>54</v>
      </c>
      <c r="B56" s="20">
        <v>366</v>
      </c>
      <c r="C56" s="25" t="s">
        <v>81</v>
      </c>
      <c r="D56" s="12">
        <v>213</v>
      </c>
      <c r="E56" s="2"/>
      <c r="F56" s="2"/>
      <c r="G56" s="2"/>
      <c r="H56" s="13"/>
      <c r="I56" s="31">
        <f t="shared" si="3"/>
        <v>213</v>
      </c>
      <c r="J56" s="20">
        <v>380</v>
      </c>
      <c r="K56" s="31">
        <f t="shared" si="1"/>
        <v>80940</v>
      </c>
      <c r="L56" s="12">
        <v>25000</v>
      </c>
      <c r="M56" s="2"/>
      <c r="N56" s="13"/>
      <c r="O56" s="31">
        <f t="shared" si="2"/>
        <v>55940</v>
      </c>
      <c r="P56" s="20"/>
      <c r="Q56" t="s">
        <v>82</v>
      </c>
    </row>
    <row r="57" spans="1:17">
      <c r="A57" s="27">
        <v>55</v>
      </c>
      <c r="B57" s="20">
        <v>367</v>
      </c>
      <c r="C57" s="25" t="s">
        <v>83</v>
      </c>
      <c r="D57" s="12">
        <v>262</v>
      </c>
      <c r="E57" s="2"/>
      <c r="F57" s="2"/>
      <c r="G57" s="2"/>
      <c r="H57" s="13">
        <v>30</v>
      </c>
      <c r="I57" s="31">
        <f t="shared" si="3"/>
        <v>292</v>
      </c>
      <c r="J57" s="20">
        <v>380</v>
      </c>
      <c r="K57" s="31">
        <f t="shared" si="1"/>
        <v>110960</v>
      </c>
      <c r="L57" s="12">
        <v>25000</v>
      </c>
      <c r="M57" s="2"/>
      <c r="N57" s="13"/>
      <c r="O57" s="31">
        <f t="shared" si="2"/>
        <v>85960</v>
      </c>
      <c r="P57" s="20"/>
    </row>
    <row r="58" spans="1:17">
      <c r="A58" s="27">
        <v>56</v>
      </c>
      <c r="B58" s="20">
        <v>368</v>
      </c>
      <c r="C58" s="25" t="s">
        <v>84</v>
      </c>
      <c r="D58" s="12">
        <v>319</v>
      </c>
      <c r="E58" s="2">
        <v>27</v>
      </c>
      <c r="F58" s="2">
        <v>8</v>
      </c>
      <c r="G58" s="2">
        <v>10</v>
      </c>
      <c r="H58" s="13">
        <v>70</v>
      </c>
      <c r="I58" s="31">
        <f t="shared" si="3"/>
        <v>434</v>
      </c>
      <c r="J58" s="20">
        <v>390</v>
      </c>
      <c r="K58" s="31">
        <f t="shared" si="1"/>
        <v>169260</v>
      </c>
      <c r="L58" s="12">
        <v>25000</v>
      </c>
      <c r="M58" s="2"/>
      <c r="N58" s="13"/>
      <c r="O58" s="31">
        <f t="shared" si="2"/>
        <v>144260</v>
      </c>
      <c r="P58" s="20"/>
    </row>
    <row r="59" spans="1:17">
      <c r="A59" s="27">
        <v>57</v>
      </c>
      <c r="B59" s="20">
        <v>369</v>
      </c>
      <c r="C59" s="25" t="s">
        <v>85</v>
      </c>
      <c r="D59" s="12">
        <v>298</v>
      </c>
      <c r="E59" s="2">
        <v>27</v>
      </c>
      <c r="F59" s="2">
        <v>24</v>
      </c>
      <c r="G59" s="2"/>
      <c r="H59" s="13">
        <v>70</v>
      </c>
      <c r="I59" s="31">
        <f t="shared" si="3"/>
        <v>419</v>
      </c>
      <c r="J59" s="20">
        <v>390</v>
      </c>
      <c r="K59" s="31">
        <f t="shared" si="1"/>
        <v>163410</v>
      </c>
      <c r="L59" s="12">
        <v>25000</v>
      </c>
      <c r="M59" s="2"/>
      <c r="N59" s="13"/>
      <c r="O59" s="31">
        <f t="shared" si="2"/>
        <v>138410</v>
      </c>
      <c r="P59" s="20"/>
    </row>
    <row r="60" spans="1:17">
      <c r="A60" s="27">
        <v>58</v>
      </c>
      <c r="B60" s="20">
        <v>372</v>
      </c>
      <c r="C60" s="25" t="s">
        <v>86</v>
      </c>
      <c r="D60" s="12">
        <v>346</v>
      </c>
      <c r="E60" s="2"/>
      <c r="F60" s="2"/>
      <c r="G60" s="2"/>
      <c r="H60" s="13"/>
      <c r="I60" s="31">
        <f t="shared" si="3"/>
        <v>346</v>
      </c>
      <c r="J60" s="20">
        <v>350</v>
      </c>
      <c r="K60" s="31">
        <f t="shared" si="1"/>
        <v>121100</v>
      </c>
      <c r="L60" s="12">
        <v>25000</v>
      </c>
      <c r="M60" s="2"/>
      <c r="N60" s="13"/>
      <c r="O60" s="31">
        <f t="shared" si="2"/>
        <v>96100</v>
      </c>
      <c r="P60" s="20"/>
    </row>
    <row r="61" spans="1:17">
      <c r="A61" s="27">
        <v>59</v>
      </c>
      <c r="B61" s="20">
        <v>373</v>
      </c>
      <c r="C61" s="43" t="s">
        <v>87</v>
      </c>
      <c r="D61" s="12">
        <v>278</v>
      </c>
      <c r="E61" s="2"/>
      <c r="F61" s="2"/>
      <c r="G61" s="2"/>
      <c r="H61" s="13">
        <v>100</v>
      </c>
      <c r="I61" s="31">
        <f t="shared" si="3"/>
        <v>378</v>
      </c>
      <c r="J61" s="20">
        <v>410</v>
      </c>
      <c r="K61" s="31">
        <f t="shared" si="1"/>
        <v>154980</v>
      </c>
      <c r="L61" s="12">
        <v>25000</v>
      </c>
      <c r="M61" s="2"/>
      <c r="N61" s="13"/>
      <c r="O61" s="31">
        <f t="shared" si="2"/>
        <v>129980</v>
      </c>
      <c r="P61" s="20"/>
    </row>
    <row r="62" spans="1:17">
      <c r="A62" s="27">
        <v>60</v>
      </c>
      <c r="B62" s="20">
        <v>375</v>
      </c>
      <c r="C62" s="25" t="s">
        <v>88</v>
      </c>
      <c r="D62" s="12">
        <v>252</v>
      </c>
      <c r="E62" s="2"/>
      <c r="F62" s="2"/>
      <c r="G62" s="2"/>
      <c r="H62" s="13">
        <v>20</v>
      </c>
      <c r="I62" s="31">
        <f t="shared" si="3"/>
        <v>272</v>
      </c>
      <c r="J62" s="20">
        <v>350</v>
      </c>
      <c r="K62" s="31">
        <f t="shared" si="1"/>
        <v>95200</v>
      </c>
      <c r="L62" s="12">
        <v>25000</v>
      </c>
      <c r="M62" s="2"/>
      <c r="N62" s="13"/>
      <c r="O62" s="31">
        <f t="shared" si="2"/>
        <v>70200</v>
      </c>
      <c r="P62" s="20"/>
    </row>
    <row r="63" spans="1:17">
      <c r="A63" s="27">
        <v>61</v>
      </c>
      <c r="B63" s="20">
        <v>379</v>
      </c>
      <c r="C63" s="25" t="s">
        <v>89</v>
      </c>
      <c r="D63" s="12">
        <v>307</v>
      </c>
      <c r="E63" s="2"/>
      <c r="F63" s="2"/>
      <c r="G63" s="2"/>
      <c r="H63" s="13"/>
      <c r="I63" s="31">
        <f t="shared" si="3"/>
        <v>307</v>
      </c>
      <c r="J63" s="20">
        <v>350</v>
      </c>
      <c r="K63" s="31">
        <f t="shared" si="1"/>
        <v>107450</v>
      </c>
      <c r="L63" s="12">
        <v>25000</v>
      </c>
      <c r="M63" s="2"/>
      <c r="N63" s="13"/>
      <c r="O63" s="31">
        <f t="shared" si="2"/>
        <v>82450</v>
      </c>
      <c r="P63" s="20"/>
    </row>
    <row r="64" spans="1:17">
      <c r="A64" s="27">
        <v>62</v>
      </c>
      <c r="B64" s="20">
        <v>380</v>
      </c>
      <c r="C64" s="38" t="s">
        <v>90</v>
      </c>
      <c r="D64" s="12">
        <v>0</v>
      </c>
      <c r="E64" s="2"/>
      <c r="F64" s="2"/>
      <c r="G64" s="2"/>
      <c r="H64" s="13"/>
      <c r="I64" s="31">
        <f t="shared" si="3"/>
        <v>0</v>
      </c>
      <c r="J64" s="20">
        <v>330</v>
      </c>
      <c r="K64" s="31">
        <f t="shared" si="1"/>
        <v>0</v>
      </c>
      <c r="L64" s="12"/>
      <c r="M64" s="2"/>
      <c r="N64" s="13"/>
      <c r="O64" s="31">
        <f t="shared" si="2"/>
        <v>0</v>
      </c>
      <c r="P64" s="20"/>
      <c r="Q64" s="5" t="s">
        <v>91</v>
      </c>
    </row>
    <row r="65" spans="1:17">
      <c r="A65" s="27">
        <v>63</v>
      </c>
      <c r="B65" s="20">
        <v>381</v>
      </c>
      <c r="C65" s="25" t="s">
        <v>92</v>
      </c>
      <c r="D65" s="12">
        <v>272</v>
      </c>
      <c r="E65" s="2"/>
      <c r="F65" s="2"/>
      <c r="G65" s="2"/>
      <c r="H65" s="13">
        <v>90</v>
      </c>
      <c r="I65" s="31">
        <f t="shared" si="3"/>
        <v>362</v>
      </c>
      <c r="J65" s="20">
        <v>400</v>
      </c>
      <c r="K65" s="31">
        <f t="shared" si="1"/>
        <v>144800</v>
      </c>
      <c r="L65" s="12">
        <v>25000</v>
      </c>
      <c r="M65" s="2"/>
      <c r="N65" s="13"/>
      <c r="O65" s="31">
        <f t="shared" si="2"/>
        <v>119800</v>
      </c>
      <c r="P65" s="20"/>
    </row>
    <row r="66" spans="1:17">
      <c r="A66" s="27">
        <v>64</v>
      </c>
      <c r="B66" s="20">
        <v>382</v>
      </c>
      <c r="C66" s="25" t="s">
        <v>93</v>
      </c>
      <c r="D66" s="12">
        <v>309</v>
      </c>
      <c r="E66" s="2">
        <v>10</v>
      </c>
      <c r="F66" s="2"/>
      <c r="G66" s="2"/>
      <c r="H66" s="13">
        <v>70</v>
      </c>
      <c r="I66" s="31">
        <f t="shared" si="3"/>
        <v>389</v>
      </c>
      <c r="J66" s="20">
        <v>400</v>
      </c>
      <c r="K66" s="31">
        <f t="shared" ref="K66:K72" si="4">I66*J66</f>
        <v>155600</v>
      </c>
      <c r="L66" s="12">
        <v>25000</v>
      </c>
      <c r="M66" s="2"/>
      <c r="N66" s="13"/>
      <c r="O66" s="31">
        <f t="shared" ref="O66:O72" si="5">K66-L66-M66-N66</f>
        <v>130600</v>
      </c>
      <c r="P66" s="20"/>
    </row>
    <row r="67" spans="1:17">
      <c r="A67" s="27">
        <v>65</v>
      </c>
      <c r="B67" s="20">
        <v>383</v>
      </c>
      <c r="C67" s="25" t="s">
        <v>94</v>
      </c>
      <c r="D67" s="12">
        <v>306</v>
      </c>
      <c r="E67" s="2"/>
      <c r="F67" s="2"/>
      <c r="G67" s="2"/>
      <c r="H67" s="13"/>
      <c r="I67" s="31">
        <f t="shared" si="3"/>
        <v>306</v>
      </c>
      <c r="J67" s="20">
        <v>410</v>
      </c>
      <c r="K67" s="31">
        <f t="shared" si="4"/>
        <v>125460</v>
      </c>
      <c r="L67" s="12">
        <v>25000</v>
      </c>
      <c r="M67" s="2"/>
      <c r="N67" s="13"/>
      <c r="O67" s="31">
        <f t="shared" si="5"/>
        <v>100460</v>
      </c>
      <c r="P67" s="20"/>
    </row>
    <row r="68" spans="1:17">
      <c r="A68" s="27">
        <v>66</v>
      </c>
      <c r="B68" s="20">
        <v>384</v>
      </c>
      <c r="C68" s="25" t="s">
        <v>95</v>
      </c>
      <c r="D68" s="12">
        <v>318</v>
      </c>
      <c r="E68" s="2"/>
      <c r="F68" s="2"/>
      <c r="G68" s="2"/>
      <c r="H68" s="13"/>
      <c r="I68" s="31">
        <f t="shared" ref="I68:I72" si="6">D68+E68+F68+G68+H68</f>
        <v>318</v>
      </c>
      <c r="J68" s="20">
        <v>450</v>
      </c>
      <c r="K68" s="31">
        <f t="shared" si="4"/>
        <v>143100</v>
      </c>
      <c r="L68" s="12">
        <v>25000</v>
      </c>
      <c r="M68" s="2"/>
      <c r="N68" s="13"/>
      <c r="O68" s="31">
        <f t="shared" si="5"/>
        <v>118100</v>
      </c>
      <c r="P68" s="20"/>
    </row>
    <row r="69" spans="1:17">
      <c r="A69" s="27">
        <v>67</v>
      </c>
      <c r="B69" s="20">
        <v>385</v>
      </c>
      <c r="C69" s="25" t="s">
        <v>96</v>
      </c>
      <c r="D69" s="12">
        <v>316</v>
      </c>
      <c r="E69" s="2"/>
      <c r="F69" s="2"/>
      <c r="G69" s="2"/>
      <c r="H69" s="13"/>
      <c r="I69" s="31">
        <f t="shared" si="6"/>
        <v>316</v>
      </c>
      <c r="J69" s="20">
        <v>430</v>
      </c>
      <c r="K69" s="31">
        <f t="shared" si="4"/>
        <v>135880</v>
      </c>
      <c r="L69" s="12">
        <v>25000</v>
      </c>
      <c r="M69" s="2"/>
      <c r="N69" s="13"/>
      <c r="O69" s="31">
        <f t="shared" si="5"/>
        <v>110880</v>
      </c>
      <c r="P69" s="20"/>
    </row>
    <row r="70" spans="1:17">
      <c r="A70" s="27">
        <v>68</v>
      </c>
      <c r="B70" s="20">
        <v>388</v>
      </c>
      <c r="C70" s="33" t="s">
        <v>97</v>
      </c>
      <c r="D70" s="12">
        <v>324</v>
      </c>
      <c r="E70" s="2"/>
      <c r="F70" s="2"/>
      <c r="G70" s="2"/>
      <c r="H70" s="13"/>
      <c r="I70" s="31">
        <f t="shared" si="6"/>
        <v>324</v>
      </c>
      <c r="J70" s="20">
        <v>370</v>
      </c>
      <c r="K70" s="31">
        <f t="shared" si="4"/>
        <v>119880</v>
      </c>
      <c r="L70" s="12">
        <v>25000</v>
      </c>
      <c r="M70" s="2"/>
      <c r="N70" s="13"/>
      <c r="O70" s="31">
        <f t="shared" si="5"/>
        <v>94880</v>
      </c>
      <c r="P70" s="20"/>
    </row>
    <row r="71" spans="1:17">
      <c r="A71" s="29">
        <v>69</v>
      </c>
      <c r="B71" s="30">
        <v>389</v>
      </c>
      <c r="C71" s="39" t="s">
        <v>98</v>
      </c>
      <c r="D71" s="36">
        <v>313</v>
      </c>
      <c r="E71" s="19"/>
      <c r="F71" s="19"/>
      <c r="G71" s="19"/>
      <c r="H71" s="37"/>
      <c r="I71" s="35">
        <f t="shared" si="6"/>
        <v>313</v>
      </c>
      <c r="J71" s="30">
        <v>370</v>
      </c>
      <c r="K71" s="35">
        <f t="shared" si="4"/>
        <v>115810</v>
      </c>
      <c r="L71" s="36">
        <v>25000</v>
      </c>
      <c r="M71" s="19"/>
      <c r="N71" s="37"/>
      <c r="O71" s="35">
        <f t="shared" si="5"/>
        <v>90810</v>
      </c>
      <c r="P71" s="30"/>
    </row>
    <row r="72" spans="1:17" ht="15" thickBot="1">
      <c r="A72" s="28">
        <v>70</v>
      </c>
      <c r="B72" s="21">
        <v>390</v>
      </c>
      <c r="C72" s="34" t="s">
        <v>105</v>
      </c>
      <c r="D72" s="14">
        <v>303</v>
      </c>
      <c r="E72" s="3">
        <v>146</v>
      </c>
      <c r="F72" s="3"/>
      <c r="G72" s="3"/>
      <c r="H72" s="15"/>
      <c r="I72" s="32">
        <f t="shared" si="6"/>
        <v>449</v>
      </c>
      <c r="J72" s="21">
        <v>410</v>
      </c>
      <c r="K72" s="32">
        <f t="shared" si="4"/>
        <v>184090</v>
      </c>
      <c r="L72" s="14">
        <v>25000</v>
      </c>
      <c r="M72" s="3">
        <v>28000</v>
      </c>
      <c r="N72" s="15">
        <v>6333</v>
      </c>
      <c r="O72" s="32">
        <f t="shared" si="5"/>
        <v>124757</v>
      </c>
      <c r="P72" s="21"/>
      <c r="Q72" t="s">
        <v>106</v>
      </c>
    </row>
    <row r="74" spans="1:17">
      <c r="O74" s="4">
        <f>SUM(O3:O73)</f>
        <v>7389527</v>
      </c>
    </row>
  </sheetData>
  <mergeCells count="1">
    <mergeCell ref="A1:O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2024-08-20T13:34:57Z</dcterms:modified>
</cp:coreProperties>
</file>