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5CCEC2F1-875C-4AD7-9E9E-93B699ADEF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3" i="1"/>
  <c r="K23" i="1" s="1"/>
  <c r="H22" i="1"/>
  <c r="H23" i="1"/>
  <c r="I16" i="1"/>
  <c r="K16" i="1" s="1"/>
  <c r="H18" i="1"/>
  <c r="I18" i="1" s="1"/>
  <c r="K18" i="1" s="1"/>
  <c r="H19" i="1"/>
  <c r="I19" i="1" s="1"/>
  <c r="K19" i="1" s="1"/>
  <c r="H20" i="1"/>
  <c r="I20" i="1" s="1"/>
  <c r="K20" i="1" s="1"/>
  <c r="H21" i="1"/>
  <c r="I21" i="1" s="1"/>
  <c r="K21" i="1" s="1"/>
  <c r="H17" i="1"/>
  <c r="I17" i="1" s="1"/>
  <c r="K17" i="1" s="1"/>
  <c r="H7" i="1"/>
  <c r="I7" i="1" s="1"/>
  <c r="K7" i="1" s="1"/>
  <c r="H8" i="1"/>
  <c r="I8" i="1" s="1"/>
  <c r="K8" i="1" s="1"/>
  <c r="H9" i="1"/>
  <c r="I9" i="1" s="1"/>
  <c r="K9" i="1" s="1"/>
  <c r="H10" i="1"/>
  <c r="I10" i="1" s="1"/>
  <c r="K10" i="1" s="1"/>
  <c r="H11" i="1"/>
  <c r="I11" i="1" s="1"/>
  <c r="K11" i="1" s="1"/>
  <c r="H12" i="1"/>
  <c r="I12" i="1" s="1"/>
  <c r="K12" i="1" s="1"/>
  <c r="H13" i="1"/>
  <c r="I13" i="1" s="1"/>
  <c r="K13" i="1" s="1"/>
  <c r="H6" i="1"/>
  <c r="I6" i="1" s="1"/>
  <c r="K6" i="1" s="1"/>
  <c r="I14" i="1"/>
  <c r="K14" i="1" s="1"/>
  <c r="H3" i="1"/>
  <c r="I3" i="1" s="1"/>
  <c r="K3" i="1" s="1"/>
  <c r="H4" i="1"/>
  <c r="I4" i="1" s="1"/>
  <c r="K4" i="1" s="1"/>
  <c r="I5" i="1"/>
  <c r="K5" i="1" s="1"/>
  <c r="H15" i="1"/>
  <c r="I15" i="1" s="1"/>
  <c r="K15" i="1" s="1"/>
  <c r="I2" i="1"/>
  <c r="K2" i="1" s="1"/>
  <c r="K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samil guven</author>
  </authors>
  <commentList>
    <comment ref="J5" authorId="0" shapeId="0" xr:uid="{D8BD577A-4362-4594-91FA-63AE4707182C}">
      <text>
        <r>
          <rPr>
            <b/>
            <sz val="9"/>
            <color indexed="81"/>
            <rFont val="Tahoma"/>
            <charset val="1"/>
          </rPr>
          <t>samil guven:</t>
        </r>
        <r>
          <rPr>
            <sz val="9"/>
            <color indexed="81"/>
            <rFont val="Tahoma"/>
            <charset val="1"/>
          </rPr>
          <t xml:space="preserve">
340+5
</t>
        </r>
      </text>
    </comment>
    <comment ref="J6" authorId="0" shapeId="0" xr:uid="{E00BBED4-716F-4F9E-917F-6A4D0D04056A}">
      <text>
        <r>
          <rPr>
            <b/>
            <sz val="9"/>
            <color indexed="81"/>
            <rFont val="Tahoma"/>
            <family val="2"/>
            <charset val="204"/>
          </rPr>
          <t>samil guven:</t>
        </r>
        <r>
          <rPr>
            <sz val="9"/>
            <color indexed="81"/>
            <rFont val="Tahoma"/>
            <family val="2"/>
            <charset val="204"/>
          </rPr>
          <t xml:space="preserve">
280+5+5+10+5
</t>
        </r>
      </text>
    </comment>
    <comment ref="J9" authorId="0" shapeId="0" xr:uid="{748D4BCE-935D-4D18-B40A-4349B926480F}">
      <text>
        <r>
          <rPr>
            <b/>
            <sz val="9"/>
            <color indexed="81"/>
            <rFont val="Tahoma"/>
            <charset val="1"/>
          </rPr>
          <t>samil guven:</t>
        </r>
        <r>
          <rPr>
            <sz val="9"/>
            <color indexed="81"/>
            <rFont val="Tahoma"/>
            <charset val="1"/>
          </rPr>
          <t xml:space="preserve">
50,000 onceki aylardan kesilmeyen</t>
        </r>
      </text>
    </comment>
    <comment ref="J13" authorId="0" shapeId="0" xr:uid="{874F6FD9-288C-4072-90E0-5585B225F277}">
      <text>
        <r>
          <rPr>
            <b/>
            <sz val="9"/>
            <color indexed="81"/>
            <rFont val="Tahoma"/>
            <charset val="1"/>
          </rPr>
          <t>samil guven:</t>
        </r>
        <r>
          <rPr>
            <sz val="9"/>
            <color indexed="81"/>
            <rFont val="Tahoma"/>
            <charset val="1"/>
          </rPr>
          <t xml:space="preserve">
55+5
</t>
        </r>
      </text>
    </comment>
  </commentList>
</comments>
</file>

<file path=xl/sharedStrings.xml><?xml version="1.0" encoding="utf-8"?>
<sst xmlns="http://schemas.openxmlformats.org/spreadsheetml/2006/main" count="47" uniqueCount="47">
  <si>
    <t>№</t>
  </si>
  <si>
    <t>SICIL NO</t>
  </si>
  <si>
    <t>ADI SOYADI</t>
  </si>
  <si>
    <t>010</t>
  </si>
  <si>
    <t xml:space="preserve">SADIK ACAR </t>
  </si>
  <si>
    <t>012</t>
  </si>
  <si>
    <t xml:space="preserve">ZEKERIYA KALELI </t>
  </si>
  <si>
    <t>013</t>
  </si>
  <si>
    <t xml:space="preserve">ADEM GUVEN </t>
  </si>
  <si>
    <t>014</t>
  </si>
  <si>
    <t xml:space="preserve">LOKMAN KALELI </t>
  </si>
  <si>
    <t>019</t>
  </si>
  <si>
    <t>SEYITCAN GUVEN</t>
  </si>
  <si>
    <t>022</t>
  </si>
  <si>
    <t xml:space="preserve">YUSUF TOMAK </t>
  </si>
  <si>
    <t>023</t>
  </si>
  <si>
    <t xml:space="preserve">KADIR MISIRLI </t>
  </si>
  <si>
    <t>024</t>
  </si>
  <si>
    <t xml:space="preserve">IDRIS OZER </t>
  </si>
  <si>
    <t>032</t>
  </si>
  <si>
    <t xml:space="preserve">YUSUF AKKOYUN </t>
  </si>
  <si>
    <t>036</t>
  </si>
  <si>
    <t xml:space="preserve">OZKAN LEVENT </t>
  </si>
  <si>
    <t>042</t>
  </si>
  <si>
    <t>CEVAT ERIZ</t>
  </si>
  <si>
    <t>BEKIR KOCAK</t>
  </si>
  <si>
    <t>YUKSEL OVEZ</t>
  </si>
  <si>
    <t>EMRULLAH DUMAN</t>
  </si>
  <si>
    <t>KAMER AKKOYUN</t>
  </si>
  <si>
    <t>BAYRAM GONCE</t>
  </si>
  <si>
    <t>SAAT UCRETI USD</t>
  </si>
  <si>
    <t>HAKEDIS USD</t>
  </si>
  <si>
    <t>HAKEDIS RUBLE</t>
  </si>
  <si>
    <t>AVANS RUBLE</t>
  </si>
  <si>
    <t>NET HAKEDIS RUBLE</t>
  </si>
  <si>
    <t>VERILDI</t>
  </si>
  <si>
    <t>KUR:</t>
  </si>
  <si>
    <t>HAZIRAN SAATI</t>
  </si>
  <si>
    <t>DEMIRAYAK MERT</t>
  </si>
  <si>
    <t>KAZIM KELES</t>
  </si>
  <si>
    <t>EK SAAT</t>
  </si>
  <si>
    <t>MEHMET SEVER</t>
  </si>
  <si>
    <t>TEMMUZ SAATI</t>
  </si>
  <si>
    <t>SEVKET OZLU</t>
  </si>
  <si>
    <t>GARIFULLIN FAIL</t>
  </si>
  <si>
    <t>CELIK HASAN</t>
  </si>
  <si>
    <t>100000 verildi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</si>
</sst>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/>
    <xf numFmtId="0" fontId="0" fillId="0" borderId="13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4" fontId="0" fillId="0" borderId="0" xfId="1" applyFont="1" applyBorder="1" applyAlignment="1">
      <alignment horizontal="center" vertical="center"/>
    </xf>
    <xf numFmtId="44" fontId="0" fillId="0" borderId="0" xfId="0" applyNumberFormat="1"/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4" fontId="0" fillId="2" borderId="3" xfId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44" fontId="0" fillId="0" borderId="2" xfId="0" applyNumberFormat="1" applyBorder="1" applyAlignment="1">
      <alignment horizontal="center" vertical="center"/>
    </xf>
    <xf numFmtId="44" fontId="0" fillId="3" borderId="2" xfId="0" applyNumberFormat="1" applyFill="1" applyBorder="1" applyAlignment="1">
      <alignment horizontal="center" vertical="center"/>
    </xf>
    <xf numFmtId="0" fontId="0" fillId="0" borderId="2" xfId="0" applyBorder="1"/>
    <xf numFmtId="44" fontId="0" fillId="0" borderId="2" xfId="1" applyFont="1" applyBorder="1"/>
    <xf numFmtId="44" fontId="0" fillId="2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44" fontId="0" fillId="0" borderId="4" xfId="1" applyFont="1" applyBorder="1"/>
    <xf numFmtId="44" fontId="0" fillId="0" borderId="4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0" borderId="12" xfId="0" applyBorder="1"/>
  </cellXfs>
  <cellStyles count="5">
    <cellStyle name="Normal" xfId="0" builtinId="0"/>
    <cellStyle name="ParaBirimi" xfId="1" builtinId="4"/>
    <cellStyle name="ParaBirimi 2" xfId="3" xr:uid="{C1E102A4-F06D-46D7-8CF8-CCA68432888B}"/>
    <cellStyle name="ParaBirimi 3" xfId="4" xr:uid="{F854FE3B-F70A-4870-94A0-6767F3F3A563}"/>
    <cellStyle name="ParaBirimi 4" xfId="2" xr:uid="{D3C1CB56-D94B-453A-A8F0-265AAD013B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N24" sqref="N24"/>
    </sheetView>
  </sheetViews>
  <sheetFormatPr defaultRowHeight="14.4"/>
  <cols>
    <col min="1" max="1" width="3.21875" bestFit="1" customWidth="1"/>
    <col min="2" max="2" width="8.21875" bestFit="1" customWidth="1"/>
    <col min="3" max="3" width="18" bestFit="1" customWidth="1"/>
    <col min="9" max="9" width="14.21875" bestFit="1" customWidth="1"/>
    <col min="10" max="10" width="14.21875" customWidth="1"/>
    <col min="11" max="11" width="14.21875" bestFit="1" customWidth="1"/>
    <col min="14" max="14" width="12.33203125" bestFit="1" customWidth="1"/>
  </cols>
  <sheetData>
    <row r="1" spans="1:13" ht="43.8" thickBot="1">
      <c r="A1" s="2" t="s">
        <v>0</v>
      </c>
      <c r="B1" s="1" t="s">
        <v>1</v>
      </c>
      <c r="C1" s="1" t="s">
        <v>2</v>
      </c>
      <c r="D1" s="1" t="s">
        <v>37</v>
      </c>
      <c r="E1" s="1" t="s">
        <v>42</v>
      </c>
      <c r="F1" s="1" t="s">
        <v>40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</row>
    <row r="2" spans="1:13">
      <c r="A2" s="4">
        <v>1</v>
      </c>
      <c r="B2" s="24" t="s">
        <v>3</v>
      </c>
      <c r="C2" s="44" t="s">
        <v>4</v>
      </c>
      <c r="D2" s="15"/>
      <c r="E2" s="16"/>
      <c r="F2" s="16"/>
      <c r="G2" s="16"/>
      <c r="H2" s="16">
        <v>4600</v>
      </c>
      <c r="I2" s="17">
        <f>H2*M2</f>
        <v>400200</v>
      </c>
      <c r="J2" s="17">
        <v>25000</v>
      </c>
      <c r="K2" s="35">
        <f>I2-J2</f>
        <v>375200</v>
      </c>
      <c r="L2" s="36"/>
      <c r="M2" s="37">
        <v>87</v>
      </c>
    </row>
    <row r="3" spans="1:13">
      <c r="A3" s="28">
        <v>2</v>
      </c>
      <c r="B3" s="25" t="s">
        <v>5</v>
      </c>
      <c r="C3" s="26" t="s">
        <v>6</v>
      </c>
      <c r="D3" s="5"/>
      <c r="E3" s="3"/>
      <c r="F3" s="3"/>
      <c r="G3" s="3"/>
      <c r="H3" s="3">
        <f>(D3+F3)*G3</f>
        <v>0</v>
      </c>
      <c r="I3" s="10">
        <f t="shared" ref="I3:I23" si="0">H3*M3</f>
        <v>0</v>
      </c>
      <c r="J3" s="10"/>
      <c r="K3" s="31">
        <f t="shared" ref="K3:K21" si="1">I3-J3</f>
        <v>0</v>
      </c>
      <c r="L3" s="3"/>
      <c r="M3" s="38">
        <v>87</v>
      </c>
    </row>
    <row r="4" spans="1:13">
      <c r="A4" s="28">
        <v>3</v>
      </c>
      <c r="B4" s="25" t="s">
        <v>7</v>
      </c>
      <c r="C4" s="26" t="s">
        <v>8</v>
      </c>
      <c r="D4" s="5"/>
      <c r="E4" s="3"/>
      <c r="F4" s="3"/>
      <c r="G4" s="3"/>
      <c r="H4" s="3">
        <f>(D4+F4)*G4</f>
        <v>0</v>
      </c>
      <c r="I4" s="10">
        <f t="shared" si="0"/>
        <v>0</v>
      </c>
      <c r="J4" s="10"/>
      <c r="K4" s="31">
        <f t="shared" si="1"/>
        <v>0</v>
      </c>
      <c r="L4" s="3"/>
      <c r="M4" s="38">
        <v>87</v>
      </c>
    </row>
    <row r="5" spans="1:13">
      <c r="A5" s="28">
        <v>4</v>
      </c>
      <c r="B5" s="25" t="s">
        <v>9</v>
      </c>
      <c r="C5" s="26" t="s">
        <v>10</v>
      </c>
      <c r="D5" s="5"/>
      <c r="E5" s="3"/>
      <c r="F5" s="3"/>
      <c r="G5" s="3"/>
      <c r="H5" s="3">
        <v>4600</v>
      </c>
      <c r="I5" s="10">
        <f t="shared" si="0"/>
        <v>400200</v>
      </c>
      <c r="J5" s="10">
        <v>345000</v>
      </c>
      <c r="K5" s="31">
        <f t="shared" si="1"/>
        <v>55200</v>
      </c>
      <c r="L5" s="3"/>
      <c r="M5" s="38">
        <v>87</v>
      </c>
    </row>
    <row r="6" spans="1:13">
      <c r="A6" s="28">
        <v>5</v>
      </c>
      <c r="B6" s="25" t="s">
        <v>11</v>
      </c>
      <c r="C6" s="26" t="s">
        <v>12</v>
      </c>
      <c r="D6" s="5">
        <v>344</v>
      </c>
      <c r="E6" s="3">
        <v>368</v>
      </c>
      <c r="F6" s="3"/>
      <c r="G6" s="3">
        <v>6</v>
      </c>
      <c r="H6" s="3">
        <f>(D6+E6+F6)*G6</f>
        <v>4272</v>
      </c>
      <c r="I6" s="10">
        <f t="shared" si="0"/>
        <v>371664</v>
      </c>
      <c r="J6" s="10">
        <v>305000</v>
      </c>
      <c r="K6" s="31">
        <f t="shared" si="1"/>
        <v>66664</v>
      </c>
      <c r="L6" s="3"/>
      <c r="M6" s="38">
        <v>87</v>
      </c>
    </row>
    <row r="7" spans="1:13">
      <c r="A7" s="28">
        <v>6</v>
      </c>
      <c r="B7" s="25" t="s">
        <v>13</v>
      </c>
      <c r="C7" s="26" t="s">
        <v>14</v>
      </c>
      <c r="D7" s="5">
        <v>340</v>
      </c>
      <c r="E7" s="3">
        <v>313</v>
      </c>
      <c r="F7" s="3"/>
      <c r="G7" s="3">
        <v>6</v>
      </c>
      <c r="H7" s="3">
        <f t="shared" ref="H7:H13" si="2">(D7+E7+F7)*G7</f>
        <v>3918</v>
      </c>
      <c r="I7" s="10">
        <f t="shared" si="0"/>
        <v>340866</v>
      </c>
      <c r="J7" s="10">
        <v>372186</v>
      </c>
      <c r="K7" s="31">
        <f t="shared" si="1"/>
        <v>-31320</v>
      </c>
      <c r="L7" s="3"/>
      <c r="M7" s="38">
        <v>87</v>
      </c>
    </row>
    <row r="8" spans="1:13">
      <c r="A8" s="28">
        <v>7</v>
      </c>
      <c r="B8" s="25" t="s">
        <v>15</v>
      </c>
      <c r="C8" s="26" t="s">
        <v>16</v>
      </c>
      <c r="D8" s="5">
        <v>321</v>
      </c>
      <c r="E8" s="3">
        <v>348</v>
      </c>
      <c r="F8" s="3">
        <v>10</v>
      </c>
      <c r="G8" s="3">
        <v>6</v>
      </c>
      <c r="H8" s="3">
        <f t="shared" si="2"/>
        <v>4074</v>
      </c>
      <c r="I8" s="10">
        <f t="shared" si="0"/>
        <v>354438</v>
      </c>
      <c r="J8" s="10"/>
      <c r="K8" s="31">
        <f t="shared" si="1"/>
        <v>354438</v>
      </c>
      <c r="L8" s="3"/>
      <c r="M8" s="38">
        <v>87</v>
      </c>
    </row>
    <row r="9" spans="1:13">
      <c r="A9" s="28">
        <v>8</v>
      </c>
      <c r="B9" s="25" t="s">
        <v>17</v>
      </c>
      <c r="C9" s="26" t="s">
        <v>18</v>
      </c>
      <c r="D9" s="5">
        <v>352</v>
      </c>
      <c r="E9" s="3">
        <v>373</v>
      </c>
      <c r="F9" s="3"/>
      <c r="G9" s="3">
        <v>6</v>
      </c>
      <c r="H9" s="3">
        <f t="shared" si="2"/>
        <v>4350</v>
      </c>
      <c r="I9" s="10">
        <f t="shared" si="0"/>
        <v>378450</v>
      </c>
      <c r="J9" s="10">
        <v>5000</v>
      </c>
      <c r="K9" s="31">
        <f t="shared" si="1"/>
        <v>373450</v>
      </c>
      <c r="L9" s="3"/>
      <c r="M9" s="38">
        <v>87</v>
      </c>
    </row>
    <row r="10" spans="1:13">
      <c r="A10" s="28">
        <v>9</v>
      </c>
      <c r="B10" s="43" t="s">
        <v>19</v>
      </c>
      <c r="C10" s="45" t="s">
        <v>20</v>
      </c>
      <c r="D10" s="18">
        <v>368</v>
      </c>
      <c r="E10" s="19">
        <v>322</v>
      </c>
      <c r="F10" s="19">
        <v>60</v>
      </c>
      <c r="G10" s="19">
        <v>6</v>
      </c>
      <c r="H10" s="19">
        <f t="shared" si="2"/>
        <v>4500</v>
      </c>
      <c r="I10" s="20">
        <f t="shared" si="0"/>
        <v>391500</v>
      </c>
      <c r="J10" s="20">
        <v>5000</v>
      </c>
      <c r="K10" s="32">
        <f t="shared" si="1"/>
        <v>386500</v>
      </c>
      <c r="L10" s="19"/>
      <c r="M10" s="39">
        <v>87</v>
      </c>
    </row>
    <row r="11" spans="1:13">
      <c r="A11" s="28">
        <v>10</v>
      </c>
      <c r="B11" s="43" t="s">
        <v>21</v>
      </c>
      <c r="C11" s="45" t="s">
        <v>22</v>
      </c>
      <c r="D11" s="18">
        <v>373</v>
      </c>
      <c r="E11" s="19">
        <v>329</v>
      </c>
      <c r="F11" s="19">
        <v>40</v>
      </c>
      <c r="G11" s="19">
        <v>6</v>
      </c>
      <c r="H11" s="19">
        <f t="shared" si="2"/>
        <v>4452</v>
      </c>
      <c r="I11" s="20">
        <f t="shared" si="0"/>
        <v>387324</v>
      </c>
      <c r="J11" s="20">
        <v>5000</v>
      </c>
      <c r="K11" s="32">
        <f t="shared" si="1"/>
        <v>382324</v>
      </c>
      <c r="L11" s="19"/>
      <c r="M11" s="39">
        <v>87</v>
      </c>
    </row>
    <row r="12" spans="1:13">
      <c r="A12" s="28">
        <v>11</v>
      </c>
      <c r="B12" s="43" t="s">
        <v>23</v>
      </c>
      <c r="C12" s="45" t="s">
        <v>24</v>
      </c>
      <c r="D12" s="18">
        <v>298</v>
      </c>
      <c r="E12" s="19">
        <v>310</v>
      </c>
      <c r="F12" s="19">
        <v>40</v>
      </c>
      <c r="G12" s="19">
        <v>6</v>
      </c>
      <c r="H12" s="19">
        <f t="shared" si="2"/>
        <v>3888</v>
      </c>
      <c r="I12" s="20">
        <f t="shared" si="0"/>
        <v>338256</v>
      </c>
      <c r="J12" s="20">
        <v>5000</v>
      </c>
      <c r="K12" s="32">
        <f t="shared" si="1"/>
        <v>333256</v>
      </c>
      <c r="L12" s="19"/>
      <c r="M12" s="39">
        <v>87</v>
      </c>
    </row>
    <row r="13" spans="1:13">
      <c r="A13" s="28">
        <v>12</v>
      </c>
      <c r="B13" s="22">
        <v>252</v>
      </c>
      <c r="C13" s="30" t="s">
        <v>39</v>
      </c>
      <c r="D13" s="5">
        <v>250</v>
      </c>
      <c r="E13" s="3">
        <v>162</v>
      </c>
      <c r="F13" s="3"/>
      <c r="G13" s="3">
        <v>6</v>
      </c>
      <c r="H13" s="3">
        <f t="shared" si="2"/>
        <v>2472</v>
      </c>
      <c r="I13" s="10">
        <f t="shared" si="0"/>
        <v>215064</v>
      </c>
      <c r="J13" s="10">
        <v>60000</v>
      </c>
      <c r="K13" s="31">
        <f t="shared" si="1"/>
        <v>155064</v>
      </c>
      <c r="L13" s="3"/>
      <c r="M13" s="38">
        <v>87</v>
      </c>
    </row>
    <row r="14" spans="1:13">
      <c r="A14" s="28"/>
      <c r="B14" s="21">
        <v>262</v>
      </c>
      <c r="C14" s="45" t="s">
        <v>41</v>
      </c>
      <c r="D14" s="18"/>
      <c r="E14" s="19"/>
      <c r="F14" s="19"/>
      <c r="G14" s="19">
        <v>6</v>
      </c>
      <c r="H14" s="19">
        <v>2000</v>
      </c>
      <c r="I14" s="20">
        <f t="shared" si="0"/>
        <v>174000</v>
      </c>
      <c r="J14" s="20"/>
      <c r="K14" s="32">
        <f t="shared" si="1"/>
        <v>174000</v>
      </c>
      <c r="L14" s="19"/>
      <c r="M14" s="39">
        <v>87</v>
      </c>
    </row>
    <row r="15" spans="1:13">
      <c r="A15" s="28">
        <v>13</v>
      </c>
      <c r="B15" s="22">
        <v>263</v>
      </c>
      <c r="C15" s="26" t="s">
        <v>25</v>
      </c>
      <c r="D15" s="5"/>
      <c r="E15" s="3"/>
      <c r="F15" s="3"/>
      <c r="G15" s="3"/>
      <c r="H15" s="3">
        <f>(D15+F15)*G15</f>
        <v>0</v>
      </c>
      <c r="I15" s="10">
        <f t="shared" si="0"/>
        <v>0</v>
      </c>
      <c r="J15" s="10"/>
      <c r="K15" s="31">
        <f t="shared" si="1"/>
        <v>0</v>
      </c>
      <c r="L15" s="3"/>
      <c r="M15" s="38">
        <v>87</v>
      </c>
    </row>
    <row r="16" spans="1:13">
      <c r="A16" s="28"/>
      <c r="B16" s="21">
        <v>268</v>
      </c>
      <c r="C16" s="45" t="s">
        <v>43</v>
      </c>
      <c r="D16" s="18"/>
      <c r="E16" s="19"/>
      <c r="F16" s="19"/>
      <c r="G16" s="19"/>
      <c r="H16" s="19">
        <v>2000</v>
      </c>
      <c r="I16" s="20">
        <f t="shared" si="0"/>
        <v>174000</v>
      </c>
      <c r="J16" s="20"/>
      <c r="K16" s="32">
        <f t="shared" si="1"/>
        <v>174000</v>
      </c>
      <c r="L16" s="19"/>
      <c r="M16" s="39">
        <v>87</v>
      </c>
    </row>
    <row r="17" spans="1:14">
      <c r="A17" s="28">
        <v>14</v>
      </c>
      <c r="B17" s="21">
        <v>282</v>
      </c>
      <c r="C17" s="45" t="s">
        <v>26</v>
      </c>
      <c r="D17" s="18">
        <v>369</v>
      </c>
      <c r="E17" s="19">
        <v>322</v>
      </c>
      <c r="F17" s="19">
        <v>60</v>
      </c>
      <c r="G17" s="19">
        <v>6</v>
      </c>
      <c r="H17" s="19">
        <f>(D17+E17+F17)*G17</f>
        <v>4506</v>
      </c>
      <c r="I17" s="20">
        <f t="shared" si="0"/>
        <v>392022</v>
      </c>
      <c r="J17" s="20">
        <v>5000</v>
      </c>
      <c r="K17" s="32">
        <f t="shared" si="1"/>
        <v>387022</v>
      </c>
      <c r="L17" s="19"/>
      <c r="M17" s="39">
        <v>87</v>
      </c>
    </row>
    <row r="18" spans="1:14">
      <c r="A18" s="28">
        <v>15</v>
      </c>
      <c r="B18" s="21">
        <v>283</v>
      </c>
      <c r="C18" s="45" t="s">
        <v>27</v>
      </c>
      <c r="D18" s="18">
        <v>335</v>
      </c>
      <c r="E18" s="19">
        <v>309</v>
      </c>
      <c r="F18" s="19">
        <v>40</v>
      </c>
      <c r="G18" s="19">
        <v>6</v>
      </c>
      <c r="H18" s="19">
        <f t="shared" ref="H18:H23" si="3">(D18+E18+F18)*G18</f>
        <v>4104</v>
      </c>
      <c r="I18" s="20">
        <f t="shared" si="0"/>
        <v>357048</v>
      </c>
      <c r="J18" s="20">
        <v>5000</v>
      </c>
      <c r="K18" s="32">
        <f t="shared" si="1"/>
        <v>352048</v>
      </c>
      <c r="L18" s="19"/>
      <c r="M18" s="39">
        <v>87</v>
      </c>
    </row>
    <row r="19" spans="1:14">
      <c r="A19" s="28">
        <v>16</v>
      </c>
      <c r="B19" s="21">
        <v>334</v>
      </c>
      <c r="C19" s="45" t="s">
        <v>28</v>
      </c>
      <c r="D19" s="18">
        <v>364</v>
      </c>
      <c r="E19" s="19">
        <v>331</v>
      </c>
      <c r="F19" s="19">
        <v>40</v>
      </c>
      <c r="G19" s="19">
        <v>6</v>
      </c>
      <c r="H19" s="19">
        <f t="shared" si="3"/>
        <v>4410</v>
      </c>
      <c r="I19" s="20">
        <f t="shared" si="0"/>
        <v>383670</v>
      </c>
      <c r="J19" s="20">
        <v>5000</v>
      </c>
      <c r="K19" s="32">
        <f t="shared" si="1"/>
        <v>378670</v>
      </c>
      <c r="L19" s="19"/>
      <c r="M19" s="39">
        <v>87</v>
      </c>
    </row>
    <row r="20" spans="1:14">
      <c r="A20" s="28">
        <v>17</v>
      </c>
      <c r="B20" s="21">
        <v>360</v>
      </c>
      <c r="C20" s="45" t="s">
        <v>29</v>
      </c>
      <c r="D20" s="18">
        <v>285</v>
      </c>
      <c r="E20" s="19">
        <v>232</v>
      </c>
      <c r="F20" s="19">
        <v>20</v>
      </c>
      <c r="G20" s="19">
        <v>6</v>
      </c>
      <c r="H20" s="19">
        <f t="shared" si="3"/>
        <v>3222</v>
      </c>
      <c r="I20" s="20">
        <f t="shared" si="0"/>
        <v>280314</v>
      </c>
      <c r="J20" s="20">
        <v>5000</v>
      </c>
      <c r="K20" s="32">
        <f t="shared" si="1"/>
        <v>275314</v>
      </c>
      <c r="L20" s="19"/>
      <c r="M20" s="39">
        <v>87</v>
      </c>
    </row>
    <row r="21" spans="1:14">
      <c r="A21" s="28">
        <v>18</v>
      </c>
      <c r="B21" s="22">
        <v>387</v>
      </c>
      <c r="C21" s="26" t="s">
        <v>38</v>
      </c>
      <c r="D21" s="46"/>
      <c r="E21" s="33"/>
      <c r="F21" s="33"/>
      <c r="G21" s="33"/>
      <c r="H21" s="3">
        <f t="shared" si="3"/>
        <v>0</v>
      </c>
      <c r="I21" s="10">
        <f t="shared" si="0"/>
        <v>0</v>
      </c>
      <c r="J21" s="34"/>
      <c r="K21" s="31">
        <f t="shared" si="1"/>
        <v>0</v>
      </c>
      <c r="L21" s="33"/>
      <c r="M21" s="38">
        <v>87</v>
      </c>
    </row>
    <row r="22" spans="1:14">
      <c r="A22" s="28"/>
      <c r="B22" s="22">
        <v>386</v>
      </c>
      <c r="C22" s="30" t="s">
        <v>44</v>
      </c>
      <c r="D22" s="46"/>
      <c r="E22" s="33"/>
      <c r="F22" s="33"/>
      <c r="G22" s="33"/>
      <c r="H22" s="3">
        <f t="shared" si="3"/>
        <v>0</v>
      </c>
      <c r="I22" s="10">
        <f t="shared" si="0"/>
        <v>0</v>
      </c>
      <c r="J22" s="34"/>
      <c r="K22" s="31">
        <v>200000</v>
      </c>
      <c r="L22" s="33"/>
      <c r="M22" s="38">
        <v>87</v>
      </c>
    </row>
    <row r="23" spans="1:14" ht="15" thickBot="1">
      <c r="A23" s="29"/>
      <c r="B23" s="23">
        <v>399</v>
      </c>
      <c r="C23" s="27" t="s">
        <v>45</v>
      </c>
      <c r="D23" s="7"/>
      <c r="E23" s="6"/>
      <c r="F23" s="6"/>
      <c r="G23" s="6"/>
      <c r="H23" s="8">
        <f t="shared" si="3"/>
        <v>0</v>
      </c>
      <c r="I23" s="11">
        <f t="shared" si="0"/>
        <v>0</v>
      </c>
      <c r="J23" s="40">
        <v>100000</v>
      </c>
      <c r="K23" s="41">
        <f>I23-J23</f>
        <v>-100000</v>
      </c>
      <c r="L23" s="6"/>
      <c r="M23" s="42">
        <v>87</v>
      </c>
      <c r="N23" t="s">
        <v>46</v>
      </c>
    </row>
    <row r="24" spans="1:14">
      <c r="A24" s="9"/>
      <c r="B24" s="9"/>
      <c r="C24" s="12"/>
      <c r="H24" s="9"/>
      <c r="I24" s="13"/>
      <c r="J24" s="13"/>
    </row>
    <row r="25" spans="1:14">
      <c r="K25" s="14">
        <f>SUM(K2:K24)</f>
        <v>4291830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2024-08-19T12:48:02Z</dcterms:modified>
</cp:coreProperties>
</file>