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ED3C9DEE-FA23-4CCA-949D-26BF9F1332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<sst xmlns="http://schemas.openxmlformats.org/spreadsheetml/2006/main" count="38" uniqueCount="38">
  <si>
    <t>№</t>
  </si>
  <si>
    <t>SICIL NO</t>
  </si>
  <si>
    <t>ADI SOYADI</t>
  </si>
  <si>
    <t>SUBAT SAATI</t>
  </si>
  <si>
    <t>MART SAATI</t>
  </si>
  <si>
    <t>SAAT UCRETI</t>
  </si>
  <si>
    <t>HAKEDIS</t>
  </si>
  <si>
    <t>YYP SUBAT</t>
  </si>
  <si>
    <t>YYP MART</t>
  </si>
  <si>
    <t>BIRINCI AVANS</t>
  </si>
  <si>
    <t>IKINCI AVANS</t>
  </si>
  <si>
    <t>PATENT MASRAFI</t>
  </si>
  <si>
    <t>NET HAKEDIS</t>
  </si>
  <si>
    <t>VERILDI</t>
  </si>
  <si>
    <t>ABDURAHMANOV YAHYA</t>
  </si>
  <si>
    <t>AVAZMATOV AZIZBEK</t>
  </si>
  <si>
    <t>AZIMJONOV FIRDAVS</t>
  </si>
  <si>
    <t>KARIMOV KHUSNIDDIN</t>
  </si>
  <si>
    <t>RAHMATOV ABDULAZIZ</t>
  </si>
  <si>
    <t>RAHMATOV ABDUSAMIN</t>
  </si>
  <si>
    <t>TURSUNALIEV MUHAMMADJON</t>
  </si>
  <si>
    <t>SHARIPOV FAYZULLOKH</t>
  </si>
  <si>
    <t>OTABEK ERGASEV (MUHAMMETOV)</t>
  </si>
  <si>
    <t>YULDASHEV RUZIBOY</t>
  </si>
  <si>
    <t>KIRGIZBAEV AVAZCAN</t>
  </si>
  <si>
    <t>NODIRJON KIRGIZBAYEV</t>
  </si>
  <si>
    <t>ABDUMALIKOV KUDRATILLO</t>
  </si>
  <si>
    <t>SERDAR ABDURRAHIMOV</t>
  </si>
  <si>
    <t>JUMOBOYEV SAYDULLO</t>
  </si>
  <si>
    <t>067</t>
  </si>
  <si>
    <t>UMIDJON MADRAIMOV</t>
  </si>
  <si>
    <t>MAKHAMMADKOZIMOV ISKANDAR</t>
  </si>
  <si>
    <t>ASKAROV SOHZODBEK</t>
  </si>
  <si>
    <t>AHMETULLAH AHMEDOV</t>
  </si>
  <si>
    <t>SAIDALIM KASIMOV</t>
  </si>
  <si>
    <t>SIROCBEK ERGASEV</t>
  </si>
  <si>
    <t>NISAN SAATI</t>
  </si>
  <si>
    <t>YYP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</si>
</sst>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8" fillId="0" borderId="0"/>
  </cellStyleXfs>
  <cellXfs count="60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5" fillId="0" borderId="5" xfId="2" applyFont="1" applyBorder="1" applyAlignment="1">
      <alignment horizontal="center" vertical="center" wrapText="1"/>
    </xf>
    <xf numFmtId="166" fontId="5" fillId="0" borderId="5" xfId="11" applyFont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166" fontId="5" fillId="0" borderId="5" xfId="1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6" fontId="0" fillId="0" borderId="4" xfId="2" applyFont="1" applyFill="1" applyBorder="1" applyAlignment="1">
      <alignment horizontal="center" vertical="center"/>
    </xf>
    <xf numFmtId="166" fontId="0" fillId="0" borderId="4" xfId="11" applyFont="1" applyFill="1" applyBorder="1" applyAlignment="1">
      <alignment horizontal="center" vertical="center"/>
    </xf>
    <xf numFmtId="166" fontId="0" fillId="0" borderId="4" xfId="9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2" borderId="4" xfId="11" applyFont="1" applyFill="1" applyBorder="1" applyAlignment="1">
      <alignment horizontal="center" vertical="center"/>
    </xf>
    <xf numFmtId="166" fontId="0" fillId="2" borderId="4" xfId="2" applyFont="1" applyFill="1" applyBorder="1" applyAlignment="1">
      <alignment horizontal="center" vertical="center"/>
    </xf>
    <xf numFmtId="166" fontId="1" fillId="2" borderId="4" xfId="2" applyFont="1" applyFill="1" applyBorder="1" applyAlignment="1">
      <alignment horizontal="center" vertical="center" wrapText="1"/>
    </xf>
    <xf numFmtId="166" fontId="0" fillId="0" borderId="4" xfId="10" applyFont="1" applyFill="1" applyBorder="1" applyAlignment="1">
      <alignment horizontal="center" vertical="center"/>
    </xf>
    <xf numFmtId="166" fontId="1" fillId="0" borderId="4" xfId="2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0" borderId="9" xfId="0" applyFont="1" applyBorder="1"/>
    <xf numFmtId="0" fontId="6" fillId="2" borderId="9" xfId="12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1" fillId="0" borderId="2" xfId="2" applyFont="1" applyFill="1" applyBorder="1" applyAlignment="1">
      <alignment horizontal="center" vertical="center" wrapText="1"/>
    </xf>
    <xf numFmtId="166" fontId="0" fillId="0" borderId="2" xfId="11" applyFont="1" applyFill="1" applyBorder="1" applyAlignment="1">
      <alignment horizontal="center" vertical="center"/>
    </xf>
    <xf numFmtId="166" fontId="0" fillId="0" borderId="2" xfId="2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2" applyFont="1" applyFill="1" applyBorder="1" applyAlignment="1">
      <alignment horizontal="center" vertical="center" wrapText="1"/>
    </xf>
    <xf numFmtId="166" fontId="0" fillId="0" borderId="6" xfId="11" applyFont="1" applyFill="1" applyBorder="1" applyAlignment="1">
      <alignment horizontal="center" vertical="center"/>
    </xf>
    <xf numFmtId="166" fontId="0" fillId="0" borderId="6" xfId="2" applyFont="1" applyFill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1" fillId="2" borderId="3" xfId="12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6" fontId="0" fillId="0" borderId="8" xfId="0" applyNumberFormat="1" applyBorder="1"/>
  </cellXfs>
  <cellStyles count="14">
    <cellStyle name="Normal" xfId="0" builtinId="0"/>
    <cellStyle name="Normal 2" xfId="12" xr:uid="{90FFFBB1-04BD-43D5-9CAB-EE7DB0A01A36}"/>
    <cellStyle name="Normal 3" xfId="13" xr:uid="{CA696BE8-37C6-4E7E-8A9F-8F2B63966F7F}"/>
    <cellStyle name="ParaBirimi 10" xfId="11" xr:uid="{34863F21-236C-4802-ABEA-4DA73C4D1AE5}"/>
    <cellStyle name="ParaBirimi 11" xfId="1" xr:uid="{B38E631D-4935-4ADC-B324-DC12C9BBB33E}"/>
    <cellStyle name="ParaBirimi 2" xfId="3" xr:uid="{91B6EF5D-C8A1-4F6F-BB4E-0A8DB1D7B4E9}"/>
    <cellStyle name="ParaBirimi 2 2" xfId="5" xr:uid="{9F75DEAB-4FDC-4815-B72A-AF5617A75083}"/>
    <cellStyle name="ParaBirimi 3" xfId="4" xr:uid="{DB7EB447-C9AD-4C46-8431-2347F004F093}"/>
    <cellStyle name="ParaBirimi 4" xfId="6" xr:uid="{E4C5AC21-00A7-476A-8315-1986ECD111E8}"/>
    <cellStyle name="ParaBirimi 5" xfId="7" xr:uid="{12A57852-91F0-404C-80F9-EA47D747CF1C}"/>
    <cellStyle name="ParaBirimi 6" xfId="8" xr:uid="{CE04A990-BACF-46D0-8853-BB66A6B0BADF}"/>
    <cellStyle name="ParaBirimi 7" xfId="2" xr:uid="{6BE7214E-88B2-4266-B3E1-805340D382EF}"/>
    <cellStyle name="ParaBirimi 8" xfId="9" xr:uid="{1B2C12D7-4AC5-4819-A52D-D2BBD3ADA437}"/>
    <cellStyle name="ParaBirimi 9" xfId="10" xr:uid="{28997A84-125A-4CBC-B348-77F31C59C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Q15" sqref="Q15"/>
    </sheetView>
  </sheetViews>
  <sheetFormatPr defaultRowHeight="14.4"/>
  <cols>
    <col min="1" max="1" width="4.33203125" bestFit="1" customWidth="1"/>
    <col min="2" max="2" width="5.109375" bestFit="1" customWidth="1"/>
    <col min="3" max="3" width="32" bestFit="1" customWidth="1"/>
    <col min="4" max="4" width="6.6640625" bestFit="1" customWidth="1"/>
    <col min="5" max="5" width="6.109375" bestFit="1" customWidth="1"/>
    <col min="6" max="6" width="6.44140625" style="7" bestFit="1" customWidth="1"/>
    <col min="7" max="7" width="7.109375" bestFit="1" customWidth="1"/>
    <col min="8" max="8" width="12.21875" bestFit="1" customWidth="1"/>
    <col min="9" max="9" width="10.6640625" bestFit="1" customWidth="1"/>
    <col min="10" max="10" width="11.6640625" bestFit="1" customWidth="1"/>
    <col min="11" max="11" width="11.6640625" style="7" customWidth="1"/>
    <col min="12" max="12" width="10.6640625" bestFit="1" customWidth="1"/>
    <col min="13" max="14" width="11.6640625" bestFit="1" customWidth="1"/>
    <col min="15" max="15" width="14.21875" bestFit="1" customWidth="1"/>
    <col min="16" max="16" width="7.5546875" bestFit="1" customWidth="1"/>
  </cols>
  <sheetData>
    <row r="1" spans="1:16" ht="29.4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36</v>
      </c>
      <c r="G1" s="2" t="s">
        <v>5</v>
      </c>
      <c r="H1" s="3" t="s">
        <v>6</v>
      </c>
      <c r="I1" s="4" t="s">
        <v>7</v>
      </c>
      <c r="J1" s="4" t="s">
        <v>8</v>
      </c>
      <c r="K1" s="9" t="s">
        <v>37</v>
      </c>
      <c r="L1" s="3" t="s">
        <v>9</v>
      </c>
      <c r="M1" s="3" t="s">
        <v>10</v>
      </c>
      <c r="N1" s="3" t="s">
        <v>11</v>
      </c>
      <c r="O1" s="2" t="s">
        <v>12</v>
      </c>
      <c r="P1" s="8" t="s">
        <v>13</v>
      </c>
    </row>
    <row r="2" spans="1:16">
      <c r="A2" s="43">
        <v>1</v>
      </c>
      <c r="B2" s="47">
        <v>130</v>
      </c>
      <c r="C2" s="55" t="s">
        <v>14</v>
      </c>
      <c r="D2" s="57"/>
      <c r="E2" s="28">
        <v>249</v>
      </c>
      <c r="F2" s="28">
        <v>77</v>
      </c>
      <c r="G2" s="28">
        <v>410</v>
      </c>
      <c r="H2" s="29">
        <f>(D2+E2+F2)*G2</f>
        <v>133660</v>
      </c>
      <c r="I2" s="30"/>
      <c r="J2" s="30">
        <v>25000</v>
      </c>
      <c r="K2" s="30">
        <v>25000</v>
      </c>
      <c r="L2" s="31"/>
      <c r="M2" s="31"/>
      <c r="N2" s="31"/>
      <c r="O2" s="32">
        <f>H2-I2-J2-K2-L2-M2-N2</f>
        <v>83660</v>
      </c>
      <c r="P2" s="33"/>
    </row>
    <row r="3" spans="1:16">
      <c r="A3" s="44">
        <v>2</v>
      </c>
      <c r="B3" s="48">
        <v>407</v>
      </c>
      <c r="C3" s="25" t="s">
        <v>15</v>
      </c>
      <c r="D3" s="26"/>
      <c r="E3" s="10">
        <v>234</v>
      </c>
      <c r="F3" s="10">
        <v>73</v>
      </c>
      <c r="G3" s="10">
        <v>340</v>
      </c>
      <c r="H3" s="19">
        <f t="shared" ref="H3:H22" si="0">(D3+E3+F3)*G3</f>
        <v>104380</v>
      </c>
      <c r="I3" s="12"/>
      <c r="J3" s="12">
        <v>25000</v>
      </c>
      <c r="K3" s="12">
        <v>25000</v>
      </c>
      <c r="L3" s="18"/>
      <c r="M3" s="18"/>
      <c r="N3" s="18"/>
      <c r="O3" s="6">
        <f t="shared" ref="O3:O22" si="1">H3-I3-J3-K3-L3-M3-N3</f>
        <v>54380</v>
      </c>
      <c r="P3" s="34"/>
    </row>
    <row r="4" spans="1:16">
      <c r="A4" s="45">
        <v>3</v>
      </c>
      <c r="B4" s="48">
        <v>408</v>
      </c>
      <c r="C4" s="25" t="s">
        <v>16</v>
      </c>
      <c r="D4" s="26"/>
      <c r="E4" s="10">
        <v>178</v>
      </c>
      <c r="F4" s="10">
        <v>73</v>
      </c>
      <c r="G4" s="10">
        <v>330</v>
      </c>
      <c r="H4" s="19">
        <f t="shared" si="0"/>
        <v>82830</v>
      </c>
      <c r="I4" s="12"/>
      <c r="J4" s="12">
        <v>25000</v>
      </c>
      <c r="K4" s="12">
        <v>25000</v>
      </c>
      <c r="L4" s="18"/>
      <c r="M4" s="18"/>
      <c r="N4" s="18"/>
      <c r="O4" s="6">
        <f t="shared" si="1"/>
        <v>32830</v>
      </c>
      <c r="P4" s="34"/>
    </row>
    <row r="5" spans="1:16">
      <c r="A5" s="44">
        <v>4</v>
      </c>
      <c r="B5" s="48">
        <v>414</v>
      </c>
      <c r="C5" s="21" t="s">
        <v>17</v>
      </c>
      <c r="D5" s="26"/>
      <c r="E5" s="10">
        <v>249</v>
      </c>
      <c r="F5" s="10">
        <v>83</v>
      </c>
      <c r="G5" s="10">
        <v>380</v>
      </c>
      <c r="H5" s="19">
        <f t="shared" si="0"/>
        <v>126160</v>
      </c>
      <c r="I5" s="12"/>
      <c r="J5" s="12">
        <v>25000</v>
      </c>
      <c r="K5" s="12">
        <v>25000</v>
      </c>
      <c r="L5" s="18"/>
      <c r="M5" s="18"/>
      <c r="N5" s="18"/>
      <c r="O5" s="6">
        <f t="shared" si="1"/>
        <v>76160</v>
      </c>
      <c r="P5" s="34"/>
    </row>
    <row r="6" spans="1:16">
      <c r="A6" s="44">
        <v>5</v>
      </c>
      <c r="B6" s="49">
        <v>223</v>
      </c>
      <c r="C6" s="22" t="s">
        <v>18</v>
      </c>
      <c r="D6" s="27">
        <v>27</v>
      </c>
      <c r="E6" s="14">
        <v>228</v>
      </c>
      <c r="F6" s="14">
        <v>75</v>
      </c>
      <c r="G6" s="14">
        <v>350</v>
      </c>
      <c r="H6" s="17">
        <f t="shared" si="0"/>
        <v>115500</v>
      </c>
      <c r="I6" s="15">
        <v>8866</v>
      </c>
      <c r="J6" s="15">
        <v>25000</v>
      </c>
      <c r="K6" s="15">
        <v>25000</v>
      </c>
      <c r="L6" s="16">
        <v>5000</v>
      </c>
      <c r="M6" s="16">
        <v>10000</v>
      </c>
      <c r="N6" s="16">
        <v>25250</v>
      </c>
      <c r="O6" s="5">
        <f t="shared" si="1"/>
        <v>16384</v>
      </c>
      <c r="P6" s="35"/>
    </row>
    <row r="7" spans="1:16">
      <c r="A7" s="45">
        <v>6</v>
      </c>
      <c r="B7" s="50">
        <v>199</v>
      </c>
      <c r="C7" s="22" t="s">
        <v>19</v>
      </c>
      <c r="D7" s="27">
        <v>11</v>
      </c>
      <c r="E7" s="14">
        <v>231</v>
      </c>
      <c r="F7" s="14">
        <v>71</v>
      </c>
      <c r="G7" s="14">
        <v>350</v>
      </c>
      <c r="H7" s="17">
        <f t="shared" si="0"/>
        <v>109550</v>
      </c>
      <c r="I7" s="15">
        <v>8866</v>
      </c>
      <c r="J7" s="15">
        <v>25000</v>
      </c>
      <c r="K7" s="15">
        <v>25000</v>
      </c>
      <c r="L7" s="16">
        <v>5000</v>
      </c>
      <c r="M7" s="16">
        <v>10000</v>
      </c>
      <c r="N7" s="16">
        <v>25250</v>
      </c>
      <c r="O7" s="5">
        <f t="shared" si="1"/>
        <v>10434</v>
      </c>
      <c r="P7" s="35"/>
    </row>
    <row r="8" spans="1:16">
      <c r="A8" s="44">
        <v>7</v>
      </c>
      <c r="B8" s="49">
        <v>428</v>
      </c>
      <c r="C8" s="22" t="s">
        <v>20</v>
      </c>
      <c r="D8" s="27">
        <v>0</v>
      </c>
      <c r="E8" s="14">
        <v>220</v>
      </c>
      <c r="F8" s="14">
        <v>76</v>
      </c>
      <c r="G8" s="14">
        <v>350</v>
      </c>
      <c r="H8" s="17">
        <f t="shared" si="0"/>
        <v>103600</v>
      </c>
      <c r="I8" s="15">
        <v>8866</v>
      </c>
      <c r="J8" s="15">
        <v>25000</v>
      </c>
      <c r="K8" s="15">
        <v>25000</v>
      </c>
      <c r="L8" s="15">
        <v>5000</v>
      </c>
      <c r="M8" s="15">
        <v>10000</v>
      </c>
      <c r="N8" s="15">
        <v>25250</v>
      </c>
      <c r="O8" s="5">
        <f t="shared" si="1"/>
        <v>4484</v>
      </c>
      <c r="P8" s="35"/>
    </row>
    <row r="9" spans="1:16">
      <c r="A9" s="44">
        <v>8</v>
      </c>
      <c r="B9" s="51">
        <v>127</v>
      </c>
      <c r="C9" s="21" t="s">
        <v>21</v>
      </c>
      <c r="D9" s="26"/>
      <c r="E9" s="10">
        <v>249</v>
      </c>
      <c r="F9" s="10">
        <v>73</v>
      </c>
      <c r="G9" s="10">
        <v>380</v>
      </c>
      <c r="H9" s="19">
        <f t="shared" si="0"/>
        <v>122360</v>
      </c>
      <c r="I9" s="12"/>
      <c r="J9" s="12">
        <v>25000</v>
      </c>
      <c r="K9" s="12">
        <v>25000</v>
      </c>
      <c r="L9" s="11"/>
      <c r="M9" s="11"/>
      <c r="N9" s="11"/>
      <c r="O9" s="6">
        <f t="shared" si="1"/>
        <v>72360</v>
      </c>
      <c r="P9" s="34"/>
    </row>
    <row r="10" spans="1:16">
      <c r="A10" s="45">
        <v>9</v>
      </c>
      <c r="B10" s="49">
        <v>332</v>
      </c>
      <c r="C10" s="22" t="s">
        <v>22</v>
      </c>
      <c r="D10" s="27">
        <v>17</v>
      </c>
      <c r="E10" s="14">
        <v>229</v>
      </c>
      <c r="F10" s="14">
        <v>95</v>
      </c>
      <c r="G10" s="14">
        <v>350</v>
      </c>
      <c r="H10" s="17">
        <f t="shared" si="0"/>
        <v>119350</v>
      </c>
      <c r="I10" s="15">
        <v>8866</v>
      </c>
      <c r="J10" s="15">
        <v>25000</v>
      </c>
      <c r="K10" s="15">
        <v>25000</v>
      </c>
      <c r="L10" s="16">
        <v>5000</v>
      </c>
      <c r="M10" s="16">
        <v>10000</v>
      </c>
      <c r="N10" s="16">
        <v>25250</v>
      </c>
      <c r="O10" s="5">
        <f t="shared" si="1"/>
        <v>20234</v>
      </c>
      <c r="P10" s="35"/>
    </row>
    <row r="11" spans="1:16">
      <c r="A11" s="44">
        <v>10</v>
      </c>
      <c r="B11" s="48">
        <v>413</v>
      </c>
      <c r="C11" s="21" t="s">
        <v>23</v>
      </c>
      <c r="D11" s="26"/>
      <c r="E11" s="10">
        <v>246</v>
      </c>
      <c r="F11" s="10">
        <v>84</v>
      </c>
      <c r="G11" s="10">
        <v>360</v>
      </c>
      <c r="H11" s="19">
        <f t="shared" si="0"/>
        <v>118800</v>
      </c>
      <c r="I11" s="12"/>
      <c r="J11" s="12">
        <v>25000</v>
      </c>
      <c r="K11" s="12">
        <v>25000</v>
      </c>
      <c r="L11" s="18"/>
      <c r="M11" s="18"/>
      <c r="N11" s="18"/>
      <c r="O11" s="6">
        <f t="shared" si="1"/>
        <v>68800</v>
      </c>
      <c r="P11" s="34"/>
    </row>
    <row r="12" spans="1:16">
      <c r="A12" s="44">
        <v>11</v>
      </c>
      <c r="B12" s="48">
        <v>141</v>
      </c>
      <c r="C12" s="20" t="s">
        <v>24</v>
      </c>
      <c r="D12" s="26"/>
      <c r="E12" s="10">
        <v>293</v>
      </c>
      <c r="F12" s="10">
        <v>96</v>
      </c>
      <c r="G12" s="10">
        <v>340</v>
      </c>
      <c r="H12" s="19">
        <f t="shared" si="0"/>
        <v>132260</v>
      </c>
      <c r="I12" s="12"/>
      <c r="J12" s="12">
        <v>25000</v>
      </c>
      <c r="K12" s="12">
        <v>25000</v>
      </c>
      <c r="L12" s="11"/>
      <c r="M12" s="11"/>
      <c r="N12" s="11"/>
      <c r="O12" s="6">
        <f t="shared" si="1"/>
        <v>82260</v>
      </c>
      <c r="P12" s="34"/>
    </row>
    <row r="13" spans="1:16">
      <c r="A13" s="45">
        <v>12</v>
      </c>
      <c r="B13" s="49">
        <v>313</v>
      </c>
      <c r="C13" s="22" t="s">
        <v>25</v>
      </c>
      <c r="D13" s="27">
        <v>120</v>
      </c>
      <c r="E13" s="14">
        <v>247</v>
      </c>
      <c r="F13" s="14">
        <v>105</v>
      </c>
      <c r="G13" s="14">
        <v>340</v>
      </c>
      <c r="H13" s="17">
        <f t="shared" si="0"/>
        <v>160480</v>
      </c>
      <c r="I13" s="15">
        <v>8866</v>
      </c>
      <c r="J13" s="15">
        <v>25000</v>
      </c>
      <c r="K13" s="15">
        <v>25000</v>
      </c>
      <c r="L13" s="16">
        <v>5000</v>
      </c>
      <c r="M13" s="16">
        <v>10000</v>
      </c>
      <c r="N13" s="16">
        <v>25050</v>
      </c>
      <c r="O13" s="5">
        <f t="shared" si="1"/>
        <v>61564</v>
      </c>
      <c r="P13" s="35"/>
    </row>
    <row r="14" spans="1:16">
      <c r="A14" s="44">
        <v>13</v>
      </c>
      <c r="B14" s="49">
        <v>418</v>
      </c>
      <c r="C14" s="22" t="s">
        <v>26</v>
      </c>
      <c r="D14" s="27">
        <v>0</v>
      </c>
      <c r="E14" s="14">
        <v>273</v>
      </c>
      <c r="F14" s="14">
        <v>144</v>
      </c>
      <c r="G14" s="14">
        <v>350</v>
      </c>
      <c r="H14" s="17">
        <f t="shared" si="0"/>
        <v>145950</v>
      </c>
      <c r="I14" s="15">
        <v>8866</v>
      </c>
      <c r="J14" s="15">
        <v>25000</v>
      </c>
      <c r="K14" s="15">
        <v>25000</v>
      </c>
      <c r="L14" s="15">
        <v>5000</v>
      </c>
      <c r="M14" s="15">
        <v>10000</v>
      </c>
      <c r="N14" s="15">
        <v>25450</v>
      </c>
      <c r="O14" s="5">
        <f t="shared" si="1"/>
        <v>46634</v>
      </c>
      <c r="P14" s="35"/>
    </row>
    <row r="15" spans="1:16">
      <c r="A15" s="44">
        <v>14</v>
      </c>
      <c r="B15" s="52">
        <v>304</v>
      </c>
      <c r="C15" s="24" t="s">
        <v>27</v>
      </c>
      <c r="D15" s="27">
        <v>0</v>
      </c>
      <c r="E15" s="14">
        <v>223</v>
      </c>
      <c r="F15" s="14">
        <v>75</v>
      </c>
      <c r="G15" s="14">
        <v>350</v>
      </c>
      <c r="H15" s="17">
        <f t="shared" si="0"/>
        <v>104300</v>
      </c>
      <c r="I15" s="15">
        <v>8866</v>
      </c>
      <c r="J15" s="15">
        <v>25000</v>
      </c>
      <c r="K15" s="15">
        <v>25000</v>
      </c>
      <c r="L15" s="16">
        <v>5000</v>
      </c>
      <c r="M15" s="16">
        <v>10000</v>
      </c>
      <c r="N15" s="16">
        <v>25250</v>
      </c>
      <c r="O15" s="5">
        <f t="shared" si="1"/>
        <v>5184</v>
      </c>
      <c r="P15" s="35"/>
    </row>
    <row r="16" spans="1:16">
      <c r="A16" s="45">
        <v>15</v>
      </c>
      <c r="B16" s="48">
        <v>403</v>
      </c>
      <c r="C16" s="21" t="s">
        <v>28</v>
      </c>
      <c r="D16" s="26"/>
      <c r="E16" s="10">
        <v>264</v>
      </c>
      <c r="F16" s="10">
        <v>87</v>
      </c>
      <c r="G16" s="10">
        <v>360</v>
      </c>
      <c r="H16" s="19">
        <f t="shared" si="0"/>
        <v>126360</v>
      </c>
      <c r="I16" s="12"/>
      <c r="J16" s="12">
        <v>25000</v>
      </c>
      <c r="K16" s="12">
        <v>25000</v>
      </c>
      <c r="L16" s="11"/>
      <c r="M16" s="11"/>
      <c r="N16" s="11"/>
      <c r="O16" s="6">
        <f t="shared" si="1"/>
        <v>76360</v>
      </c>
      <c r="P16" s="34"/>
    </row>
    <row r="17" spans="1:16">
      <c r="A17" s="44">
        <v>16</v>
      </c>
      <c r="B17" s="51" t="s">
        <v>29</v>
      </c>
      <c r="C17" s="23" t="s">
        <v>34</v>
      </c>
      <c r="D17" s="26"/>
      <c r="E17" s="10">
        <v>236</v>
      </c>
      <c r="F17" s="10">
        <v>92</v>
      </c>
      <c r="G17" s="10">
        <v>380</v>
      </c>
      <c r="H17" s="19">
        <f t="shared" si="0"/>
        <v>124640</v>
      </c>
      <c r="I17" s="10"/>
      <c r="J17" s="10"/>
      <c r="K17" s="12">
        <v>25000</v>
      </c>
      <c r="L17" s="10"/>
      <c r="M17" s="10"/>
      <c r="N17" s="10"/>
      <c r="O17" s="6">
        <f t="shared" si="1"/>
        <v>99640</v>
      </c>
      <c r="P17" s="34"/>
    </row>
    <row r="18" spans="1:16">
      <c r="A18" s="44">
        <v>17</v>
      </c>
      <c r="B18" s="48">
        <v>383</v>
      </c>
      <c r="C18" s="20" t="s">
        <v>30</v>
      </c>
      <c r="D18" s="26"/>
      <c r="E18" s="10">
        <v>264</v>
      </c>
      <c r="F18" s="10">
        <v>74</v>
      </c>
      <c r="G18" s="10">
        <v>410</v>
      </c>
      <c r="H18" s="19">
        <f t="shared" si="0"/>
        <v>138580</v>
      </c>
      <c r="I18" s="12"/>
      <c r="J18" s="12">
        <v>25000</v>
      </c>
      <c r="K18" s="12">
        <v>25000</v>
      </c>
      <c r="L18" s="11"/>
      <c r="M18" s="11"/>
      <c r="N18" s="11"/>
      <c r="O18" s="6">
        <f t="shared" si="1"/>
        <v>88580</v>
      </c>
      <c r="P18" s="34"/>
    </row>
    <row r="19" spans="1:16">
      <c r="A19" s="45">
        <v>18</v>
      </c>
      <c r="B19" s="48">
        <v>405</v>
      </c>
      <c r="C19" s="21" t="s">
        <v>31</v>
      </c>
      <c r="D19" s="26"/>
      <c r="E19" s="10">
        <v>257</v>
      </c>
      <c r="F19" s="10">
        <v>100</v>
      </c>
      <c r="G19" s="10">
        <v>350</v>
      </c>
      <c r="H19" s="19">
        <f t="shared" si="0"/>
        <v>124950</v>
      </c>
      <c r="I19" s="12"/>
      <c r="J19" s="12">
        <v>25000</v>
      </c>
      <c r="K19" s="12">
        <v>25000</v>
      </c>
      <c r="L19" s="18"/>
      <c r="M19" s="18"/>
      <c r="N19" s="18"/>
      <c r="O19" s="6">
        <f t="shared" si="1"/>
        <v>74950</v>
      </c>
      <c r="P19" s="34"/>
    </row>
    <row r="20" spans="1:16">
      <c r="A20" s="44">
        <v>19</v>
      </c>
      <c r="B20" s="53">
        <v>331</v>
      </c>
      <c r="C20" s="23" t="s">
        <v>35</v>
      </c>
      <c r="D20" s="26"/>
      <c r="E20" s="10">
        <v>257</v>
      </c>
      <c r="F20" s="10">
        <v>73</v>
      </c>
      <c r="G20" s="10">
        <v>390</v>
      </c>
      <c r="H20" s="19">
        <f t="shared" si="0"/>
        <v>128700</v>
      </c>
      <c r="I20" s="10"/>
      <c r="J20" s="10"/>
      <c r="K20" s="12">
        <v>25000</v>
      </c>
      <c r="L20" s="10"/>
      <c r="M20" s="10"/>
      <c r="N20" s="10"/>
      <c r="O20" s="6">
        <f t="shared" si="1"/>
        <v>103700</v>
      </c>
      <c r="P20" s="34"/>
    </row>
    <row r="21" spans="1:16">
      <c r="A21" s="44">
        <v>20</v>
      </c>
      <c r="B21" s="48">
        <v>404</v>
      </c>
      <c r="C21" s="21" t="s">
        <v>32</v>
      </c>
      <c r="D21" s="26"/>
      <c r="E21" s="10">
        <v>362</v>
      </c>
      <c r="F21" s="10">
        <v>154</v>
      </c>
      <c r="G21" s="10">
        <v>370</v>
      </c>
      <c r="H21" s="19">
        <f t="shared" si="0"/>
        <v>190920</v>
      </c>
      <c r="I21" s="12"/>
      <c r="J21" s="12">
        <v>25000</v>
      </c>
      <c r="K21" s="12">
        <v>25000</v>
      </c>
      <c r="L21" s="13"/>
      <c r="M21" s="13"/>
      <c r="N21" s="13"/>
      <c r="O21" s="6">
        <f t="shared" si="1"/>
        <v>140920</v>
      </c>
      <c r="P21" s="34"/>
    </row>
    <row r="22" spans="1:16" ht="15" thickBot="1">
      <c r="A22" s="46">
        <v>21</v>
      </c>
      <c r="B22" s="54">
        <v>345</v>
      </c>
      <c r="C22" s="56" t="s">
        <v>33</v>
      </c>
      <c r="D22" s="58"/>
      <c r="E22" s="37">
        <v>245</v>
      </c>
      <c r="F22" s="37">
        <v>57</v>
      </c>
      <c r="G22" s="36">
        <v>370</v>
      </c>
      <c r="H22" s="38">
        <f t="shared" si="0"/>
        <v>111740</v>
      </c>
      <c r="I22" s="39"/>
      <c r="J22" s="39">
        <v>25000</v>
      </c>
      <c r="K22" s="39">
        <v>25000</v>
      </c>
      <c r="L22" s="40"/>
      <c r="M22" s="40"/>
      <c r="N22" s="40"/>
      <c r="O22" s="41">
        <f t="shared" si="1"/>
        <v>61740</v>
      </c>
      <c r="P22" s="42"/>
    </row>
    <row r="23" spans="1:16" ht="15" thickBot="1"/>
    <row r="24" spans="1:16" ht="15" thickBot="1">
      <c r="O24" s="59">
        <f>SUM(O2:O23)</f>
        <v>1281258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2025-04-25T07:54:43Z</dcterms:modified>
</cp:coreProperties>
</file>