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341E6842-5A95-4DE3-AD1F-B8EAC5E265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H3" i="1"/>
  <c r="H4" i="1"/>
  <c r="H5" i="1"/>
  <c r="H6" i="1"/>
  <c r="H7" i="1"/>
  <c r="H8" i="1"/>
  <c r="H9" i="1"/>
  <c r="H2" i="1"/>
  <c r="P2" i="1" s="1"/>
  <c r="P11" i="1" l="1"/>
</calcChain>
</file>

<file path=xl/sharedStrings.xml><?xml version="1.0" encoding="utf-8"?>
<sst xmlns="http://schemas.openxmlformats.org/spreadsheetml/2006/main" count="27" uniqueCount="27">
  <si>
    <t>№</t>
  </si>
  <si>
    <t>SICIL NO</t>
  </si>
  <si>
    <t>ADI SOYADI</t>
  </si>
  <si>
    <t>SUBAT SAATI</t>
  </si>
  <si>
    <t>MART SAATI</t>
  </si>
  <si>
    <t>SAAT UCRETI</t>
  </si>
  <si>
    <t>HAKEDIS</t>
  </si>
  <si>
    <t>YYP SUBAT</t>
  </si>
  <si>
    <t>YYP MART</t>
  </si>
  <si>
    <t>SERTIFIKA</t>
  </si>
  <si>
    <t>BIRINCI AVANS</t>
  </si>
  <si>
    <t>IKINCI AVANS</t>
  </si>
  <si>
    <t>PATENT MASRAFI</t>
  </si>
  <si>
    <t>NET HAKEDIS</t>
  </si>
  <si>
    <t>VERILDI</t>
  </si>
  <si>
    <t>NISAN SAATI</t>
  </si>
  <si>
    <t>YYP NISAN</t>
  </si>
  <si>
    <t>SAYDILLAYEV HAMIDULLO</t>
  </si>
  <si>
    <t>KARIMOV UMITCAN</t>
  </si>
  <si>
    <t>DESTAN ABDULLAYEV</t>
  </si>
  <si>
    <t>RAHIMOV BABAMURAT</t>
  </si>
  <si>
    <t>SAYDULLAYEV HUSNIDDIN</t>
  </si>
  <si>
    <t>SOTVOLDIYEV OKILBEK</t>
  </si>
  <si>
    <t>069</t>
  </si>
  <si>
    <t>NIMETOV ADIHAMCAN</t>
  </si>
  <si>
    <t>PATENT DUSULMEDI</t>
  </si>
  <si>
    <t>BAHADIR HAMIDOV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</si>
</sst>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5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6" fillId="0" borderId="0"/>
  </cellStyleXfs>
  <cellXfs count="45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44" fontId="5" fillId="0" borderId="5" xfId="3" applyFont="1" applyFill="1" applyBorder="1" applyAlignment="1">
      <alignment horizontal="center" vertical="center" wrapText="1"/>
    </xf>
    <xf numFmtId="44" fontId="5" fillId="0" borderId="5" xfId="1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2" borderId="0" xfId="0" applyFill="1"/>
    <xf numFmtId="44" fontId="0" fillId="0" borderId="4" xfId="3" applyFont="1" applyFill="1" applyBorder="1" applyAlignment="1">
      <alignment horizontal="center" vertical="center"/>
    </xf>
    <xf numFmtId="44" fontId="0" fillId="0" borderId="4" xfId="12" applyFont="1" applyFill="1" applyBorder="1" applyAlignment="1">
      <alignment horizontal="center" vertical="center"/>
    </xf>
    <xf numFmtId="44" fontId="1" fillId="0" borderId="4" xfId="3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44" fontId="1" fillId="0" borderId="2" xfId="3" applyFont="1" applyFill="1" applyBorder="1" applyAlignment="1">
      <alignment horizontal="center" vertical="center" wrapText="1"/>
    </xf>
    <xf numFmtId="44" fontId="0" fillId="0" borderId="2" xfId="12" applyFont="1" applyFill="1" applyBorder="1" applyAlignment="1">
      <alignment horizontal="center" vertical="center"/>
    </xf>
    <xf numFmtId="44" fontId="0" fillId="0" borderId="2" xfId="3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4" fontId="1" fillId="0" borderId="6" xfId="3" applyFont="1" applyFill="1" applyBorder="1" applyAlignment="1">
      <alignment horizontal="center" vertical="center" wrapText="1"/>
    </xf>
    <xf numFmtId="44" fontId="0" fillId="0" borderId="6" xfId="12" applyFont="1" applyFill="1" applyBorder="1" applyAlignment="1">
      <alignment horizontal="center" vertical="center"/>
    </xf>
    <xf numFmtId="44" fontId="0" fillId="0" borderId="6" xfId="3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4" fontId="0" fillId="0" borderId="17" xfId="3" applyFont="1" applyFill="1" applyBorder="1" applyAlignment="1">
      <alignment horizontal="center" vertical="center"/>
    </xf>
    <xf numFmtId="44" fontId="0" fillId="0" borderId="18" xfId="3" applyFont="1" applyFill="1" applyBorder="1" applyAlignment="1">
      <alignment horizontal="center" vertical="center"/>
    </xf>
    <xf numFmtId="44" fontId="0" fillId="0" borderId="18" xfId="1" applyFont="1" applyFill="1" applyBorder="1" applyAlignment="1">
      <alignment horizontal="center" vertical="center"/>
    </xf>
    <xf numFmtId="44" fontId="0" fillId="0" borderId="19" xfId="3" applyFont="1" applyFill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 wrapText="1"/>
    </xf>
    <xf numFmtId="44" fontId="1" fillId="0" borderId="3" xfId="0" applyNumberFormat="1" applyFont="1" applyBorder="1" applyAlignment="1">
      <alignment horizontal="center" vertical="center" wrapText="1"/>
    </xf>
    <xf numFmtId="44" fontId="1" fillId="0" borderId="7" xfId="0" applyNumberFormat="1" applyFont="1" applyBorder="1" applyAlignment="1">
      <alignment horizontal="center" vertical="center" wrapText="1"/>
    </xf>
    <xf numFmtId="44" fontId="0" fillId="0" borderId="8" xfId="0" applyNumberFormat="1" applyBorder="1"/>
  </cellXfs>
  <cellStyles count="15">
    <cellStyle name="Normal" xfId="0" builtinId="0"/>
    <cellStyle name="Normal 2" xfId="13" xr:uid="{CB11981E-9E83-47FA-AA31-E22CFE30D8C1}"/>
    <cellStyle name="Normal 3" xfId="14" xr:uid="{94E6297D-9305-43F8-8118-76A2C04A223A}"/>
    <cellStyle name="ParaBirimi" xfId="1" builtinId="4"/>
    <cellStyle name="ParaBirimi 10" xfId="12" xr:uid="{D366C4BD-292C-43C9-8E1D-83A80F73D32C}"/>
    <cellStyle name="ParaBirimi 11" xfId="2" xr:uid="{5350E462-06EF-4059-8690-5F9403308EE9}"/>
    <cellStyle name="ParaBirimi 2" xfId="4" xr:uid="{2D7541B0-FE3E-4FA6-827E-02DBEFC164D8}"/>
    <cellStyle name="ParaBirimi 2 2" xfId="6" xr:uid="{15BEF365-D8E3-4185-B740-E76E08CA5ED9}"/>
    <cellStyle name="ParaBirimi 3" xfId="5" xr:uid="{B746FDDC-3188-4EE1-AD46-2E97583D89C1}"/>
    <cellStyle name="ParaBirimi 4" xfId="7" xr:uid="{D59B7BD4-CC1D-474B-A7B3-4EA48FA8B6F2}"/>
    <cellStyle name="ParaBirimi 5" xfId="8" xr:uid="{5FEE4C17-7AD2-4D55-988C-888D5279A2CD}"/>
    <cellStyle name="ParaBirimi 6" xfId="9" xr:uid="{AFA282DB-1876-41C2-A8D1-28E792F49526}"/>
    <cellStyle name="ParaBirimi 7" xfId="3" xr:uid="{8500D0D1-61B8-4E31-AC20-061D2779B71C}"/>
    <cellStyle name="ParaBirimi 8" xfId="10" xr:uid="{26F7FFFF-7EC2-4A87-B341-64A4A9157C04}"/>
    <cellStyle name="ParaBirimi 9" xfId="11" xr:uid="{B39FFEAD-1199-42EA-9730-634FCDEF2B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O8" sqref="O8"/>
    </sheetView>
  </sheetViews>
  <sheetFormatPr defaultRowHeight="14.4"/>
  <cols>
    <col min="1" max="1" width="3.21875" bestFit="1" customWidth="1"/>
    <col min="2" max="2" width="5.109375" bestFit="1" customWidth="1"/>
    <col min="3" max="3" width="23.5546875" bestFit="1" customWidth="1"/>
    <col min="4" max="4" width="6.6640625" bestFit="1" customWidth="1"/>
    <col min="5" max="5" width="6.109375" bestFit="1" customWidth="1"/>
    <col min="6" max="6" width="6.77734375" customWidth="1"/>
    <col min="7" max="7" width="7.88671875" customWidth="1"/>
    <col min="8" max="8" width="12.21875" bestFit="1" customWidth="1"/>
    <col min="9" max="9" width="10.77734375" customWidth="1"/>
    <col min="10" max="10" width="11.6640625" bestFit="1" customWidth="1"/>
    <col min="11" max="11" width="11.6640625" customWidth="1"/>
    <col min="12" max="12" width="11.6640625" bestFit="1" customWidth="1"/>
    <col min="13" max="13" width="10.6640625" bestFit="1" customWidth="1"/>
    <col min="14" max="15" width="11.6640625" bestFit="1" customWidth="1"/>
    <col min="16" max="16" width="12.6640625" bestFit="1" customWidth="1"/>
    <col min="17" max="17" width="8.77734375" bestFit="1" customWidth="1"/>
    <col min="18" max="18" width="18.21875" bestFit="1" customWidth="1"/>
    <col min="19" max="19" width="7.5546875" bestFit="1" customWidth="1"/>
  </cols>
  <sheetData>
    <row r="1" spans="1:18" s="6" customFormat="1" ht="29.4" thickBot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5</v>
      </c>
      <c r="H1" s="4" t="s">
        <v>6</v>
      </c>
      <c r="I1" s="5" t="s">
        <v>7</v>
      </c>
      <c r="J1" s="5" t="s">
        <v>8</v>
      </c>
      <c r="K1" s="5" t="s">
        <v>16</v>
      </c>
      <c r="L1" s="5" t="s">
        <v>9</v>
      </c>
      <c r="M1" s="4" t="s">
        <v>10</v>
      </c>
      <c r="N1" s="4" t="s">
        <v>11</v>
      </c>
      <c r="O1" s="4" t="s">
        <v>12</v>
      </c>
      <c r="P1" s="3" t="s">
        <v>13</v>
      </c>
      <c r="Q1" s="3" t="s">
        <v>14</v>
      </c>
    </row>
    <row r="2" spans="1:18">
      <c r="A2" s="23">
        <v>1</v>
      </c>
      <c r="B2" s="26">
        <v>190</v>
      </c>
      <c r="C2" s="31" t="s">
        <v>17</v>
      </c>
      <c r="D2" s="35">
        <v>101</v>
      </c>
      <c r="E2" s="15">
        <v>295</v>
      </c>
      <c r="F2" s="15">
        <v>151</v>
      </c>
      <c r="G2" s="15">
        <v>600</v>
      </c>
      <c r="H2" s="16">
        <f>(D2+E2+F2)*G2</f>
        <v>328200</v>
      </c>
      <c r="I2" s="17">
        <v>8866</v>
      </c>
      <c r="J2" s="17">
        <v>25000</v>
      </c>
      <c r="K2" s="17">
        <v>18333</v>
      </c>
      <c r="L2" s="17">
        <v>35000</v>
      </c>
      <c r="M2" s="18">
        <v>5000</v>
      </c>
      <c r="N2" s="18">
        <v>10000</v>
      </c>
      <c r="O2" s="37">
        <v>14300</v>
      </c>
      <c r="P2" s="41">
        <f>H2-I2-J2-K2-L2-M2-N2-O2</f>
        <v>211701</v>
      </c>
      <c r="Q2" s="33"/>
    </row>
    <row r="3" spans="1:18">
      <c r="A3" s="24">
        <v>2</v>
      </c>
      <c r="B3" s="27">
        <v>158</v>
      </c>
      <c r="C3" s="8" t="s">
        <v>18</v>
      </c>
      <c r="D3" s="9">
        <v>106</v>
      </c>
      <c r="E3" s="2">
        <v>307</v>
      </c>
      <c r="F3" s="2">
        <v>186</v>
      </c>
      <c r="G3" s="2">
        <v>410</v>
      </c>
      <c r="H3" s="13">
        <f t="shared" ref="H3:H9" si="0">(D3+E3+F3)*G3</f>
        <v>245590</v>
      </c>
      <c r="I3" s="12">
        <v>8866</v>
      </c>
      <c r="J3" s="12">
        <v>25000</v>
      </c>
      <c r="K3" s="12">
        <v>18333</v>
      </c>
      <c r="L3" s="12">
        <v>35000</v>
      </c>
      <c r="M3" s="11">
        <v>5000</v>
      </c>
      <c r="N3" s="11">
        <v>10000</v>
      </c>
      <c r="O3" s="38">
        <v>14300</v>
      </c>
      <c r="P3" s="42">
        <f t="shared" ref="P3:P9" si="1">H3-I3-J3-K3-L3-M3-N3-O3</f>
        <v>129091</v>
      </c>
      <c r="Q3" s="7"/>
    </row>
    <row r="4" spans="1:18">
      <c r="A4" s="24">
        <v>3</v>
      </c>
      <c r="B4" s="28">
        <v>362</v>
      </c>
      <c r="C4" s="8" t="s">
        <v>19</v>
      </c>
      <c r="D4" s="9">
        <v>101</v>
      </c>
      <c r="E4" s="2">
        <v>279</v>
      </c>
      <c r="F4" s="2">
        <v>173</v>
      </c>
      <c r="G4" s="2">
        <v>350</v>
      </c>
      <c r="H4" s="13">
        <f t="shared" si="0"/>
        <v>193550</v>
      </c>
      <c r="I4" s="12">
        <v>8866</v>
      </c>
      <c r="J4" s="12">
        <v>25000</v>
      </c>
      <c r="K4" s="12">
        <v>18333</v>
      </c>
      <c r="L4" s="12">
        <v>35000</v>
      </c>
      <c r="M4" s="11">
        <v>5000</v>
      </c>
      <c r="N4" s="11">
        <v>10000</v>
      </c>
      <c r="O4" s="38">
        <v>14300</v>
      </c>
      <c r="P4" s="42">
        <f t="shared" si="1"/>
        <v>77051</v>
      </c>
      <c r="Q4" s="7"/>
    </row>
    <row r="5" spans="1:18">
      <c r="A5" s="24">
        <v>4</v>
      </c>
      <c r="B5" s="28">
        <v>160</v>
      </c>
      <c r="C5" s="8" t="s">
        <v>20</v>
      </c>
      <c r="D5" s="9"/>
      <c r="E5" s="2"/>
      <c r="F5" s="2">
        <v>116</v>
      </c>
      <c r="G5" s="2">
        <v>390</v>
      </c>
      <c r="H5" s="13">
        <f t="shared" si="0"/>
        <v>45240</v>
      </c>
      <c r="I5" s="30"/>
      <c r="J5" s="30"/>
      <c r="K5" s="30">
        <v>13933</v>
      </c>
      <c r="L5" s="30"/>
      <c r="M5" s="30"/>
      <c r="N5" s="30"/>
      <c r="O5" s="39">
        <v>13000</v>
      </c>
      <c r="P5" s="42">
        <f t="shared" si="1"/>
        <v>18307</v>
      </c>
      <c r="Q5" s="7"/>
    </row>
    <row r="6" spans="1:18">
      <c r="A6" s="24">
        <v>5</v>
      </c>
      <c r="B6" s="27">
        <v>146</v>
      </c>
      <c r="C6" s="8" t="s">
        <v>21</v>
      </c>
      <c r="D6" s="9">
        <v>101</v>
      </c>
      <c r="E6" s="2">
        <v>292</v>
      </c>
      <c r="F6" s="2">
        <v>161</v>
      </c>
      <c r="G6" s="2">
        <v>360</v>
      </c>
      <c r="H6" s="13">
        <f t="shared" si="0"/>
        <v>199440</v>
      </c>
      <c r="I6" s="12">
        <v>8866</v>
      </c>
      <c r="J6" s="12">
        <v>25000</v>
      </c>
      <c r="K6" s="12">
        <v>18333</v>
      </c>
      <c r="L6" s="12">
        <v>35000</v>
      </c>
      <c r="M6" s="11">
        <v>5000</v>
      </c>
      <c r="N6" s="11">
        <v>10000</v>
      </c>
      <c r="O6" s="38">
        <v>14300</v>
      </c>
      <c r="P6" s="42">
        <f t="shared" si="1"/>
        <v>82941</v>
      </c>
      <c r="Q6" s="7"/>
    </row>
    <row r="7" spans="1:18">
      <c r="A7" s="24">
        <v>6</v>
      </c>
      <c r="B7" s="28">
        <v>400</v>
      </c>
      <c r="C7" s="8" t="s">
        <v>22</v>
      </c>
      <c r="D7" s="9"/>
      <c r="E7" s="2">
        <v>285</v>
      </c>
      <c r="F7" s="2">
        <v>180</v>
      </c>
      <c r="G7" s="2">
        <v>400</v>
      </c>
      <c r="H7" s="13">
        <f t="shared" si="0"/>
        <v>186000</v>
      </c>
      <c r="I7" s="12"/>
      <c r="J7" s="12">
        <v>25000</v>
      </c>
      <c r="K7" s="12">
        <v>18333</v>
      </c>
      <c r="L7" s="12"/>
      <c r="M7" s="11"/>
      <c r="N7" s="11"/>
      <c r="O7" s="38">
        <v>89000</v>
      </c>
      <c r="P7" s="42">
        <f t="shared" si="1"/>
        <v>53667</v>
      </c>
      <c r="Q7" s="7"/>
    </row>
    <row r="8" spans="1:18">
      <c r="A8" s="24">
        <v>7</v>
      </c>
      <c r="B8" s="27" t="s">
        <v>23</v>
      </c>
      <c r="C8" s="14" t="s">
        <v>24</v>
      </c>
      <c r="D8" s="9"/>
      <c r="E8" s="2">
        <v>325</v>
      </c>
      <c r="F8" s="2">
        <v>209</v>
      </c>
      <c r="G8" s="2">
        <v>460</v>
      </c>
      <c r="H8" s="13">
        <f t="shared" si="0"/>
        <v>245640</v>
      </c>
      <c r="I8" s="12"/>
      <c r="J8" s="12">
        <v>25000</v>
      </c>
      <c r="K8" s="12">
        <v>18333</v>
      </c>
      <c r="L8" s="12"/>
      <c r="M8" s="11"/>
      <c r="N8" s="11"/>
      <c r="O8" s="38"/>
      <c r="P8" s="42">
        <f t="shared" si="1"/>
        <v>202307</v>
      </c>
      <c r="Q8" s="7"/>
      <c r="R8" s="10" t="s">
        <v>25</v>
      </c>
    </row>
    <row r="9" spans="1:18" ht="15" thickBot="1">
      <c r="A9" s="25">
        <v>8</v>
      </c>
      <c r="B9" s="29">
        <v>359</v>
      </c>
      <c r="C9" s="32" t="s">
        <v>26</v>
      </c>
      <c r="D9" s="36"/>
      <c r="E9" s="19">
        <v>215</v>
      </c>
      <c r="F9" s="19">
        <v>233</v>
      </c>
      <c r="G9" s="19">
        <v>380</v>
      </c>
      <c r="H9" s="20">
        <f t="shared" si="0"/>
        <v>170240</v>
      </c>
      <c r="I9" s="21"/>
      <c r="J9" s="21">
        <v>25000</v>
      </c>
      <c r="K9" s="21">
        <v>18333</v>
      </c>
      <c r="L9" s="21"/>
      <c r="M9" s="22"/>
      <c r="N9" s="22"/>
      <c r="O9" s="40"/>
      <c r="P9" s="43">
        <f t="shared" si="1"/>
        <v>126907</v>
      </c>
      <c r="Q9" s="34"/>
    </row>
    <row r="10" spans="1:18" ht="15" thickBot="1"/>
    <row r="11" spans="1:18" ht="15" thickBot="1">
      <c r="P11" s="44">
        <f>SUM(P2:P10)</f>
        <v>901972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2025-05-01T10:45:01Z</dcterms:modified>
</cp:coreProperties>
</file>