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C:\Users\samil\OneDrive\Masaüstü\"/>
    </mc:Choice>
  </mc:AlternateContent>
  <xr:revisionPtr revIDLastSave="0" documentId="13_ncr:1_{82DD5E36-A0C9-4B7C-B4B6-E9F7B0E19A7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3" i="1" l="1"/>
  <c r="M115" i="1"/>
  <c r="G115" i="1"/>
  <c r="I115" i="1" s="1"/>
  <c r="G107" i="1"/>
  <c r="I107" i="1" s="1"/>
  <c r="M105" i="1"/>
  <c r="G105" i="1"/>
  <c r="I105" i="1" s="1"/>
  <c r="M101" i="1"/>
  <c r="G101" i="1"/>
  <c r="I101" i="1" s="1"/>
  <c r="M97" i="1"/>
  <c r="G97" i="1"/>
  <c r="I97" i="1" s="1"/>
  <c r="M31" i="1"/>
  <c r="G31" i="1"/>
  <c r="I31" i="1" s="1"/>
  <c r="M27" i="1"/>
  <c r="G27" i="1"/>
  <c r="I27" i="1" s="1"/>
  <c r="M25" i="1"/>
  <c r="G25" i="1"/>
  <c r="I25" i="1" s="1"/>
  <c r="M20" i="1"/>
  <c r="G20" i="1"/>
  <c r="I20" i="1" s="1"/>
  <c r="M107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1" i="1"/>
  <c r="M22" i="1"/>
  <c r="M23" i="1"/>
  <c r="M24" i="1"/>
  <c r="M26" i="1"/>
  <c r="M28" i="1"/>
  <c r="M29" i="1"/>
  <c r="M30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8" i="1"/>
  <c r="M99" i="1"/>
  <c r="M100" i="1"/>
  <c r="M102" i="1"/>
  <c r="M103" i="1"/>
  <c r="M104" i="1"/>
  <c r="M106" i="1"/>
  <c r="M108" i="1"/>
  <c r="M109" i="1"/>
  <c r="M110" i="1"/>
  <c r="M111" i="1"/>
  <c r="M112" i="1"/>
  <c r="M113" i="1"/>
  <c r="M114" i="1"/>
  <c r="M116" i="1"/>
  <c r="M117" i="1"/>
  <c r="M118" i="1"/>
  <c r="M119" i="1"/>
  <c r="M120" i="1"/>
  <c r="M121" i="1"/>
  <c r="M122" i="1"/>
  <c r="M3" i="1"/>
  <c r="G4" i="1"/>
  <c r="I4" i="1" s="1"/>
  <c r="G5" i="1"/>
  <c r="I5" i="1" s="1"/>
  <c r="G6" i="1"/>
  <c r="I6" i="1" s="1"/>
  <c r="G7" i="1"/>
  <c r="I7" i="1" s="1"/>
  <c r="G8" i="1"/>
  <c r="I8" i="1" s="1"/>
  <c r="G9" i="1"/>
  <c r="I9" i="1" s="1"/>
  <c r="G10" i="1"/>
  <c r="I10" i="1" s="1"/>
  <c r="G11" i="1"/>
  <c r="I11" i="1" s="1"/>
  <c r="G12" i="1"/>
  <c r="I12" i="1" s="1"/>
  <c r="G13" i="1"/>
  <c r="I13" i="1" s="1"/>
  <c r="G14" i="1"/>
  <c r="I14" i="1" s="1"/>
  <c r="G15" i="1"/>
  <c r="I15" i="1" s="1"/>
  <c r="G16" i="1"/>
  <c r="I16" i="1" s="1"/>
  <c r="G17" i="1"/>
  <c r="I17" i="1" s="1"/>
  <c r="G18" i="1"/>
  <c r="I18" i="1" s="1"/>
  <c r="G19" i="1"/>
  <c r="I19" i="1" s="1"/>
  <c r="G21" i="1"/>
  <c r="I21" i="1" s="1"/>
  <c r="G22" i="1"/>
  <c r="I22" i="1" s="1"/>
  <c r="G23" i="1"/>
  <c r="I23" i="1" s="1"/>
  <c r="G24" i="1"/>
  <c r="I24" i="1" s="1"/>
  <c r="G26" i="1"/>
  <c r="I26" i="1" s="1"/>
  <c r="G28" i="1"/>
  <c r="I28" i="1" s="1"/>
  <c r="G29" i="1"/>
  <c r="I29" i="1" s="1"/>
  <c r="G30" i="1"/>
  <c r="I30" i="1" s="1"/>
  <c r="G32" i="1"/>
  <c r="I32" i="1" s="1"/>
  <c r="G33" i="1"/>
  <c r="I33" i="1" s="1"/>
  <c r="G34" i="1"/>
  <c r="I34" i="1" s="1"/>
  <c r="G35" i="1"/>
  <c r="I35" i="1" s="1"/>
  <c r="G36" i="1"/>
  <c r="I36" i="1" s="1"/>
  <c r="G37" i="1"/>
  <c r="I37" i="1" s="1"/>
  <c r="G38" i="1"/>
  <c r="I38" i="1" s="1"/>
  <c r="G39" i="1"/>
  <c r="I39" i="1" s="1"/>
  <c r="G40" i="1"/>
  <c r="I40" i="1" s="1"/>
  <c r="G41" i="1"/>
  <c r="I41" i="1" s="1"/>
  <c r="G42" i="1"/>
  <c r="I42" i="1" s="1"/>
  <c r="G43" i="1"/>
  <c r="I43" i="1" s="1"/>
  <c r="G44" i="1"/>
  <c r="I44" i="1" s="1"/>
  <c r="G45" i="1"/>
  <c r="I45" i="1" s="1"/>
  <c r="G46" i="1"/>
  <c r="I46" i="1" s="1"/>
  <c r="G47" i="1"/>
  <c r="I47" i="1" s="1"/>
  <c r="G48" i="1"/>
  <c r="I48" i="1" s="1"/>
  <c r="G49" i="1"/>
  <c r="I49" i="1" s="1"/>
  <c r="G50" i="1"/>
  <c r="I50" i="1" s="1"/>
  <c r="G51" i="1"/>
  <c r="I51" i="1" s="1"/>
  <c r="G52" i="1"/>
  <c r="I52" i="1" s="1"/>
  <c r="G53" i="1"/>
  <c r="I53" i="1" s="1"/>
  <c r="G54" i="1"/>
  <c r="I54" i="1" s="1"/>
  <c r="G55" i="1"/>
  <c r="I55" i="1" s="1"/>
  <c r="G56" i="1"/>
  <c r="I56" i="1" s="1"/>
  <c r="G57" i="1"/>
  <c r="I57" i="1" s="1"/>
  <c r="G58" i="1"/>
  <c r="I58" i="1" s="1"/>
  <c r="G59" i="1"/>
  <c r="I59" i="1" s="1"/>
  <c r="G60" i="1"/>
  <c r="I60" i="1" s="1"/>
  <c r="G61" i="1"/>
  <c r="I61" i="1" s="1"/>
  <c r="G62" i="1"/>
  <c r="I62" i="1" s="1"/>
  <c r="G63" i="1"/>
  <c r="I63" i="1" s="1"/>
  <c r="G64" i="1"/>
  <c r="I64" i="1" s="1"/>
  <c r="G65" i="1"/>
  <c r="I65" i="1" s="1"/>
  <c r="G66" i="1"/>
  <c r="I66" i="1" s="1"/>
  <c r="G67" i="1"/>
  <c r="I67" i="1" s="1"/>
  <c r="G68" i="1"/>
  <c r="I68" i="1" s="1"/>
  <c r="G69" i="1"/>
  <c r="I69" i="1" s="1"/>
  <c r="G70" i="1"/>
  <c r="I70" i="1" s="1"/>
  <c r="G71" i="1"/>
  <c r="I71" i="1" s="1"/>
  <c r="G72" i="1"/>
  <c r="I72" i="1" s="1"/>
  <c r="G73" i="1"/>
  <c r="I73" i="1" s="1"/>
  <c r="G74" i="1"/>
  <c r="I74" i="1" s="1"/>
  <c r="G75" i="1"/>
  <c r="I75" i="1" s="1"/>
  <c r="G76" i="1"/>
  <c r="I76" i="1" s="1"/>
  <c r="G77" i="1"/>
  <c r="I77" i="1" s="1"/>
  <c r="G78" i="1"/>
  <c r="I78" i="1" s="1"/>
  <c r="G79" i="1"/>
  <c r="I79" i="1" s="1"/>
  <c r="G80" i="1"/>
  <c r="I80" i="1" s="1"/>
  <c r="G81" i="1"/>
  <c r="I81" i="1" s="1"/>
  <c r="G82" i="1"/>
  <c r="I82" i="1" s="1"/>
  <c r="G83" i="1"/>
  <c r="I83" i="1" s="1"/>
  <c r="G84" i="1"/>
  <c r="I84" i="1" s="1"/>
  <c r="G85" i="1"/>
  <c r="I85" i="1" s="1"/>
  <c r="G86" i="1"/>
  <c r="I86" i="1" s="1"/>
  <c r="G87" i="1"/>
  <c r="I87" i="1" s="1"/>
  <c r="G88" i="1"/>
  <c r="I88" i="1" s="1"/>
  <c r="G89" i="1"/>
  <c r="I89" i="1" s="1"/>
  <c r="G90" i="1"/>
  <c r="I90" i="1" s="1"/>
  <c r="G91" i="1"/>
  <c r="I91" i="1" s="1"/>
  <c r="G92" i="1"/>
  <c r="I92" i="1" s="1"/>
  <c r="G93" i="1"/>
  <c r="I93" i="1" s="1"/>
  <c r="G94" i="1"/>
  <c r="I94" i="1" s="1"/>
  <c r="G95" i="1"/>
  <c r="I95" i="1" s="1"/>
  <c r="G96" i="1"/>
  <c r="I96" i="1" s="1"/>
  <c r="G98" i="1"/>
  <c r="I98" i="1" s="1"/>
  <c r="G99" i="1"/>
  <c r="I99" i="1" s="1"/>
  <c r="G100" i="1"/>
  <c r="I100" i="1" s="1"/>
  <c r="G102" i="1"/>
  <c r="I102" i="1" s="1"/>
  <c r="G103" i="1"/>
  <c r="I103" i="1" s="1"/>
  <c r="G104" i="1"/>
  <c r="I104" i="1" s="1"/>
  <c r="G106" i="1"/>
  <c r="I106" i="1" s="1"/>
  <c r="G108" i="1"/>
  <c r="I108" i="1" s="1"/>
  <c r="G109" i="1"/>
  <c r="I109" i="1" s="1"/>
  <c r="G110" i="1"/>
  <c r="I110" i="1" s="1"/>
  <c r="G111" i="1"/>
  <c r="I111" i="1" s="1"/>
  <c r="G112" i="1"/>
  <c r="I112" i="1" s="1"/>
  <c r="G113" i="1"/>
  <c r="I113" i="1" s="1"/>
  <c r="G114" i="1"/>
  <c r="I114" i="1" s="1"/>
  <c r="G116" i="1"/>
  <c r="I116" i="1" s="1"/>
  <c r="G117" i="1"/>
  <c r="I117" i="1" s="1"/>
  <c r="G118" i="1"/>
  <c r="I118" i="1" s="1"/>
  <c r="G119" i="1"/>
  <c r="I119" i="1" s="1"/>
  <c r="G120" i="1"/>
  <c r="I120" i="1" s="1"/>
  <c r="G121" i="1"/>
  <c r="I121" i="1" s="1"/>
  <c r="G122" i="1"/>
  <c r="I122" i="1" s="1"/>
  <c r="G123" i="1"/>
  <c r="I123" i="1" s="1"/>
  <c r="G3" i="1"/>
  <c r="I3" i="1" s="1"/>
  <c r="U31" i="1" l="1"/>
  <c r="U97" i="1"/>
  <c r="U40" i="1"/>
  <c r="U21" i="1"/>
  <c r="U105" i="1"/>
  <c r="U115" i="1"/>
  <c r="U57" i="1"/>
  <c r="U101" i="1"/>
  <c r="U20" i="1"/>
  <c r="U25" i="1"/>
  <c r="U27" i="1"/>
  <c r="U122" i="1"/>
  <c r="U103" i="1"/>
  <c r="U86" i="1"/>
  <c r="U70" i="1"/>
  <c r="U55" i="1"/>
  <c r="U39" i="1"/>
  <c r="U6" i="1"/>
  <c r="U54" i="1"/>
  <c r="U107" i="1"/>
  <c r="U53" i="1"/>
  <c r="U10" i="1"/>
  <c r="U111" i="1"/>
  <c r="U92" i="1"/>
  <c r="U76" i="1"/>
  <c r="U60" i="1"/>
  <c r="U28" i="1"/>
  <c r="U91" i="1"/>
  <c r="U59" i="1"/>
  <c r="U44" i="1"/>
  <c r="U26" i="1"/>
  <c r="U11" i="1"/>
  <c r="U109" i="1"/>
  <c r="U43" i="1"/>
  <c r="U108" i="1"/>
  <c r="U42" i="1"/>
  <c r="U23" i="1"/>
  <c r="U106" i="1"/>
  <c r="U41" i="1"/>
  <c r="U22" i="1"/>
  <c r="U100" i="1"/>
  <c r="U68" i="1"/>
  <c r="U99" i="1"/>
  <c r="U67" i="1"/>
  <c r="U36" i="1"/>
  <c r="U98" i="1"/>
  <c r="U66" i="1"/>
  <c r="U35" i="1"/>
  <c r="U120" i="1"/>
  <c r="U84" i="1"/>
  <c r="U37" i="1"/>
  <c r="U18" i="1"/>
  <c r="U83" i="1"/>
  <c r="U17" i="1"/>
  <c r="U118" i="1"/>
  <c r="U51" i="1"/>
  <c r="U102" i="1"/>
  <c r="U38" i="1"/>
  <c r="U19" i="1"/>
  <c r="U5" i="1"/>
  <c r="U77" i="1"/>
  <c r="U46" i="1"/>
  <c r="U45" i="1"/>
  <c r="U117" i="1"/>
  <c r="U96" i="1"/>
  <c r="U81" i="1"/>
  <c r="U15" i="1"/>
  <c r="U75" i="1"/>
  <c r="U116" i="1"/>
  <c r="U80" i="1"/>
  <c r="U64" i="1"/>
  <c r="U49" i="1"/>
  <c r="U33" i="1"/>
  <c r="U14" i="1"/>
  <c r="U90" i="1"/>
  <c r="U74" i="1"/>
  <c r="U58" i="1"/>
  <c r="U24" i="1"/>
  <c r="U114" i="1"/>
  <c r="U95" i="1"/>
  <c r="U79" i="1"/>
  <c r="U63" i="1"/>
  <c r="U48" i="1"/>
  <c r="U32" i="1"/>
  <c r="U13" i="1"/>
  <c r="U89" i="1"/>
  <c r="U73" i="1"/>
  <c r="U9" i="1"/>
  <c r="U113" i="1"/>
  <c r="U94" i="1"/>
  <c r="U62" i="1"/>
  <c r="U47" i="1"/>
  <c r="U30" i="1"/>
  <c r="U88" i="1"/>
  <c r="U72" i="1"/>
  <c r="U8" i="1"/>
  <c r="U112" i="1"/>
  <c r="U93" i="1"/>
  <c r="U61" i="1"/>
  <c r="U29" i="1"/>
  <c r="U12" i="1"/>
  <c r="U87" i="1"/>
  <c r="U71" i="1"/>
  <c r="U56" i="1"/>
  <c r="U7" i="1"/>
  <c r="U78" i="1"/>
  <c r="U69" i="1"/>
  <c r="U52" i="1"/>
  <c r="U82" i="1"/>
  <c r="U65" i="1"/>
  <c r="U50" i="1"/>
  <c r="U34" i="1"/>
  <c r="U12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tc={AB3431E8-9B7A-43F6-9DF5-B8EAF86315C5}</author>
  </authors>
  <commentList>
    <comment ref="O118" authorId="0" shapeId="0" xr:uid="{AB3431E8-9B7A-43F6-9DF5-B8EAF86315C5}">
      <text>
        <t>[Yorum yazışması]
Excel sürümünüz bu yorum yazışmasını okumanıza izin veriyor, ancak dosya daha yeni bir Excel sürümünde açılırsa, yapılan düzenlemeler kaldırılır. Daha fazla bilgi: https://go.microsoft.com/fwlink/?linkid=870924.
Açıklama:
    5 HASAN 5 GOKHAN AVANS</t>
      </text>
    </comment>
  </commentList>
</comments>
</file>

<file path=xl/sharedStrings.xml><?xml version="1.0" encoding="utf-8"?>
<sst xmlns="http://schemas.openxmlformats.org/spreadsheetml/2006/main" count="166" uniqueCount="164">
  <si>
    <t>№</t>
  </si>
  <si>
    <t>SICIL NO</t>
  </si>
  <si>
    <t>ADI SOYADI</t>
  </si>
  <si>
    <t>SUBAT SAATI</t>
  </si>
  <si>
    <t>MART SAATI</t>
  </si>
  <si>
    <t>SAAT UCRETI</t>
  </si>
  <si>
    <t>HAKEDIS</t>
  </si>
  <si>
    <t>YYP SUBAT</t>
  </si>
  <si>
    <t>YYP MART</t>
  </si>
  <si>
    <t>SERTIFIKA</t>
  </si>
  <si>
    <t>BIRINCI AVANS</t>
  </si>
  <si>
    <t>IKINCI AVANS</t>
  </si>
  <si>
    <t>PATENT MASRAFI</t>
  </si>
  <si>
    <t xml:space="preserve">IKINCI PATENT </t>
  </si>
  <si>
    <t>GRANITSA</t>
  </si>
  <si>
    <t>NET HAKEDIS</t>
  </si>
  <si>
    <t>VERILDI</t>
  </si>
  <si>
    <t>016</t>
  </si>
  <si>
    <t>RAHIMOV RAHIMCAN</t>
  </si>
  <si>
    <t>018</t>
  </si>
  <si>
    <t>MAMADALIYEV ZIYOVIDDIN</t>
  </si>
  <si>
    <t>047</t>
  </si>
  <si>
    <t>MEHMETSAYEV LUTFULLAH</t>
  </si>
  <si>
    <t>057</t>
  </si>
  <si>
    <t>HAKIMOV EKMEL</t>
  </si>
  <si>
    <t>058</t>
  </si>
  <si>
    <t>AHMADJONOV HUSNIDDIN</t>
  </si>
  <si>
    <t>059</t>
  </si>
  <si>
    <t>YOLDASOV RAVSANBEK</t>
  </si>
  <si>
    <t>060</t>
  </si>
  <si>
    <t>URAIMOV ISLAMCAN</t>
  </si>
  <si>
    <t>064</t>
  </si>
  <si>
    <t>BEKMIRZAYEV BUNYATCAN</t>
  </si>
  <si>
    <t>066</t>
  </si>
  <si>
    <t>JURAYEV DANYAR</t>
  </si>
  <si>
    <t>069</t>
  </si>
  <si>
    <t>NIMETOV ADIHAMCAN</t>
  </si>
  <si>
    <t>PATENT DUSULMEDI</t>
  </si>
  <si>
    <t>078</t>
  </si>
  <si>
    <t>ZUHRIDDIN KADIROV</t>
  </si>
  <si>
    <t>MEMEDISMANOV ZUHRIDDIN</t>
  </si>
  <si>
    <t>MEDALIYEV AHUNCAN</t>
  </si>
  <si>
    <t>ABDURAIMOV KAMALIDDIN</t>
  </si>
  <si>
    <t>NUMANCANOV KABILCAN</t>
  </si>
  <si>
    <t>ABDURAHMANOV YAHYA</t>
  </si>
  <si>
    <t>BEKBAEV ISLAMCAN</t>
  </si>
  <si>
    <t>NAZIROV BEKMURAD</t>
  </si>
  <si>
    <t>RAHIMOV IKBALCAN</t>
  </si>
  <si>
    <t>MAMATKULOV SAMANDARBEK</t>
  </si>
  <si>
    <t>ATACANOV MIRZAABADULLAH</t>
  </si>
  <si>
    <t>CIHANGIRMIRZO ABDULLAYEV</t>
  </si>
  <si>
    <t>MILLACANOV ILYASBEK</t>
  </si>
  <si>
    <t>MEVLANKULOV MIRADIL</t>
  </si>
  <si>
    <t>HUDABERGANOV ISMAIL</t>
  </si>
  <si>
    <t>SAAT UCRETI DEGISTIRILDI</t>
  </si>
  <si>
    <t>RAHIMOV ILHAM</t>
  </si>
  <si>
    <t>IBRAHIMOV ILHOMJON</t>
  </si>
  <si>
    <t>RAHMATOV ABDURASID</t>
  </si>
  <si>
    <t>RAHMATOV ABDUSAMIN</t>
  </si>
  <si>
    <t>NAZIMCAN BAHADIROV</t>
  </si>
  <si>
    <t>TURSUNALIYEV ALISER</t>
  </si>
  <si>
    <t>MAMASIDIKOV MAHMUDJON</t>
  </si>
  <si>
    <t>NURMAT NUSRATOV</t>
  </si>
  <si>
    <t>RAHMATOV ABDULAZIZ</t>
  </si>
  <si>
    <t>DJURAYEV ABDULAZIZ</t>
  </si>
  <si>
    <t>MIRZAYEV TAHIRJAN</t>
  </si>
  <si>
    <t>NAZIROV ELMUROD</t>
  </si>
  <si>
    <t>SOBIROV SAIDAHMAD</t>
  </si>
  <si>
    <t>SOTVOLDIYEV BAHROMJON</t>
  </si>
  <si>
    <t>MAHAMMADJANOV OLIMJON</t>
  </si>
  <si>
    <t>YULDASEV ZAMIRBEK</t>
  </si>
  <si>
    <t>YULDASEV MUHTARJAN</t>
  </si>
  <si>
    <t>MAMUR KASIMOV</t>
  </si>
  <si>
    <t>CEMSIT UZGANOV</t>
  </si>
  <si>
    <t>CESUR UZGANOV</t>
  </si>
  <si>
    <t>CUMABEK CANIBEKOV</t>
  </si>
  <si>
    <t>OHUNJON ALIJONOV</t>
  </si>
  <si>
    <t>KART HESAPLANACAK</t>
  </si>
  <si>
    <t>SEROZBEK SOTBOLDIYEV</t>
  </si>
  <si>
    <t>KUZIVOY YULDASEV</t>
  </si>
  <si>
    <t>ABBASBEK ALICANOV</t>
  </si>
  <si>
    <t>SERDAR ABDURRAHIMOV</t>
  </si>
  <si>
    <t>SEYITCAN EMINOV</t>
  </si>
  <si>
    <t>MANSURBEK ADAHAMJONOV</t>
  </si>
  <si>
    <t>ISAKOV HASANBOY</t>
  </si>
  <si>
    <t>JAHONGIR ISRAILOV</t>
  </si>
  <si>
    <t>EGAMBERDI BAKIROV</t>
  </si>
  <si>
    <t>ORIFJON KUCKAROV</t>
  </si>
  <si>
    <t>NEMATJON KUSMATOV</t>
  </si>
  <si>
    <t>BAHTIYORJON MUHTOROV</t>
  </si>
  <si>
    <t>OTABEK ERGASEV (MUHAMMETOV)</t>
  </si>
  <si>
    <t>FAZLIDDIN МINGTILLAEV</t>
  </si>
  <si>
    <t>DILSAT TASPULATOV</t>
  </si>
  <si>
    <t>MIRKAMIL AHMEDOV</t>
  </si>
  <si>
    <t>BABURCAN SATVALDIYEV</t>
  </si>
  <si>
    <t>MIRZAEV ZAFARJON</t>
  </si>
  <si>
    <t>AZAMAT SALICANOV</t>
  </si>
  <si>
    <t>ILHAM HABIBULLAYEV</t>
  </si>
  <si>
    <t>SERDAR ANABAEV</t>
  </si>
  <si>
    <t>BAHADIR HAMIDOV</t>
  </si>
  <si>
    <t>HAMRALI KURBONOV</t>
  </si>
  <si>
    <t>KURBONOV AKMAL</t>
  </si>
  <si>
    <t>AHRAR ALLAMOV</t>
  </si>
  <si>
    <t>ABRORJON BAROTOV</t>
  </si>
  <si>
    <t>RAVSAN ISAKOV</t>
  </si>
  <si>
    <t>KABILCAN ZAKIROV</t>
  </si>
  <si>
    <t>MUYIDINJON HURBOYEV</t>
  </si>
  <si>
    <t>KAMOLIDIN ODILJONOV</t>
  </si>
  <si>
    <t>BOHODIROV MUHAMMADJON</t>
  </si>
  <si>
    <t>JURAEV AKMALJON</t>
  </si>
  <si>
    <t>MAMAJONOV AKMALJON</t>
  </si>
  <si>
    <t>ABDULAZIZOV HUSNIDDIN</t>
  </si>
  <si>
    <t>NURIDDINOV ISROILHON</t>
  </si>
  <si>
    <t>SOBIRBEKOV RUSTAMJON</t>
  </si>
  <si>
    <t>ALIJONOV MUNAMMADAYUB</t>
  </si>
  <si>
    <t>АKHМEDOV BOBIRJON</t>
  </si>
  <si>
    <t>ALIJONOV NURILLO</t>
  </si>
  <si>
    <t>MAMADALIEV VALIJON</t>
  </si>
  <si>
    <t>MAMADALIEV NABIJON</t>
  </si>
  <si>
    <t>IRISBOEV SHERZOD</t>
  </si>
  <si>
    <t>SAMANDAROV SIROJBEK</t>
  </si>
  <si>
    <t>TROBEDINOV ANVARJON</t>
  </si>
  <si>
    <t>AKHMADJONOV MUKHIDDIN</t>
  </si>
  <si>
    <t>KURBONOV KHAMIDULLO</t>
  </si>
  <si>
    <t>MASHARIPOV AKMALJON</t>
  </si>
  <si>
    <t>MIRZAEV ILKHOMJON</t>
  </si>
  <si>
    <t>NEMATOV AKHLIDDIN</t>
  </si>
  <si>
    <t>SOLIEV ABDUVALI</t>
  </si>
  <si>
    <t>TAIROV DILSHODJON</t>
  </si>
  <si>
    <t>TURSUNALIEV BUNYODJON</t>
  </si>
  <si>
    <t>TURSUNOV KOMILJON</t>
  </si>
  <si>
    <t>UZGANOV RUSTAMJON</t>
  </si>
  <si>
    <t>ULMASOV JAVLONBEK</t>
  </si>
  <si>
    <t>YUSUPOV MIRZOKHID</t>
  </si>
  <si>
    <t>ABDIKAYUMOV OLOVUDDIN</t>
  </si>
  <si>
    <t>TOSHMATOV JANIBEK</t>
  </si>
  <si>
    <t>2025 NISAN - AGREGA</t>
  </si>
  <si>
    <t>NISAN SAATI</t>
  </si>
  <si>
    <t>YYP NISAN</t>
  </si>
  <si>
    <t>080</t>
  </si>
  <si>
    <t>089</t>
  </si>
  <si>
    <t>098</t>
  </si>
  <si>
    <t>MILIKUZIYEV AZIZBEK</t>
  </si>
  <si>
    <t>HALMATOV KAMILCAN</t>
  </si>
  <si>
    <t>GALIMZANOV ZUFАR</t>
  </si>
  <si>
    <t>RAHIMOV BABAMURAT</t>
  </si>
  <si>
    <t>SIROCBEK ERGASEV</t>
  </si>
  <si>
    <t>GARIFULLIN RUSLAN</t>
  </si>
  <si>
    <t>DAVLATOV KOBILJON</t>
  </si>
  <si>
    <t>TOPLAM SAAT</t>
  </si>
  <si>
    <t>TOPLAM YYP</t>
  </si>
  <si>
    <t xml:space="preserve">ARA HAKEDIS </t>
  </si>
  <si>
    <t>ISROILOV JAMSHITBEK</t>
  </si>
  <si>
    <t>SHARIPOV FAYZULLOKH</t>
  </si>
  <si>
    <t>141</t>
  </si>
  <si>
    <t>AVAZCAN KIRGIZBAEV</t>
  </si>
  <si>
    <t>SAYDULLAYEV HUSNIDDIN</t>
  </si>
  <si>
    <t>KARIMOV UMITCAN</t>
  </si>
  <si>
    <t>AZIMJONOV FIRDAVS</t>
  </si>
  <si>
    <t>KARIMOV KHUSNIDDIN</t>
  </si>
  <si>
    <t>ABDUMALIKOV KUDRATILLO</t>
  </si>
  <si>
    <t>TURSUNALIEV MUHAMMADJON</t>
  </si>
  <si>
    <t>ZARFI YOK!</t>
  </si>
  <si>
    <t>200,000 avans(SAITLE HESAP YAPACAKLAR)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</si>
</sst>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Arial Tur"/>
      <charset val="204"/>
    </font>
    <font>
      <b/>
      <sz val="11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17">
    <xf numFmtId="0" fontId="0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4" fillId="0" borderId="0"/>
    <xf numFmtId="0" fontId="4" fillId="0" borderId="0"/>
    <xf numFmtId="44" fontId="5" fillId="0" borderId="0" applyFont="0" applyFill="0" applyBorder="0" applyAlignment="0" applyProtection="0"/>
    <xf numFmtId="0" fontId="2" fillId="0" borderId="0"/>
    <xf numFmtId="0" fontId="1" fillId="0" borderId="0"/>
  </cellStyleXfs>
  <cellXfs count="128">
    <xf numFmtId="0" fontId="0" fillId="0" borderId="0" xfId="0"/>
    <xf numFmtId="0" fontId="0" fillId="2" borderId="0" xfId="0" applyFill="1"/>
    <xf numFmtId="0" fontId="8" fillId="0" borderId="8" xfId="0" applyFont="1" applyBorder="1" applyAlignment="1">
      <alignment horizontal="center" vertical="center" wrapText="1"/>
    </xf>
    <xf numFmtId="44" fontId="8" fillId="0" borderId="8" xfId="2" applyFont="1" applyBorder="1" applyAlignment="1">
      <alignment horizontal="center" vertical="center" wrapText="1"/>
    </xf>
    <xf numFmtId="44" fontId="8" fillId="0" borderId="8" xfId="11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44" fontId="0" fillId="0" borderId="7" xfId="2" applyFont="1" applyFill="1" applyBorder="1" applyAlignment="1">
      <alignment horizontal="center" vertical="center"/>
    </xf>
    <xf numFmtId="44" fontId="0" fillId="0" borderId="7" xfId="11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44" fontId="0" fillId="5" borderId="7" xfId="11" applyFont="1" applyFill="1" applyBorder="1" applyAlignment="1">
      <alignment horizontal="center" vertical="center"/>
    </xf>
    <xf numFmtId="44" fontId="0" fillId="5" borderId="7" xfId="2" applyFont="1" applyFill="1" applyBorder="1" applyAlignment="1">
      <alignment horizontal="center" vertical="center"/>
    </xf>
    <xf numFmtId="44" fontId="4" fillId="5" borderId="7" xfId="2" applyFont="1" applyFill="1" applyBorder="1" applyAlignment="1">
      <alignment horizontal="center" vertical="center" wrapText="1"/>
    </xf>
    <xf numFmtId="44" fontId="0" fillId="0" borderId="7" xfId="10" applyFont="1" applyFill="1" applyBorder="1" applyAlignment="1">
      <alignment horizontal="center" vertical="center"/>
    </xf>
    <xf numFmtId="44" fontId="0" fillId="5" borderId="7" xfId="1" applyFont="1" applyFill="1" applyBorder="1" applyAlignment="1">
      <alignment horizontal="center" vertical="center"/>
    </xf>
    <xf numFmtId="44" fontId="4" fillId="0" borderId="7" xfId="2" applyFont="1" applyFill="1" applyBorder="1" applyAlignment="1">
      <alignment horizontal="center" vertical="center" wrapText="1"/>
    </xf>
    <xf numFmtId="44" fontId="0" fillId="0" borderId="7" xfId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 wrapText="1"/>
    </xf>
    <xf numFmtId="44" fontId="4" fillId="5" borderId="5" xfId="2" applyFont="1" applyFill="1" applyBorder="1" applyAlignment="1">
      <alignment horizontal="center" vertical="center" wrapText="1"/>
    </xf>
    <xf numFmtId="44" fontId="4" fillId="5" borderId="5" xfId="11" applyFont="1" applyFill="1" applyBorder="1" applyAlignment="1">
      <alignment horizontal="center" vertical="center" wrapText="1"/>
    </xf>
    <xf numFmtId="0" fontId="4" fillId="5" borderId="12" xfId="12" quotePrefix="1" applyFill="1" applyBorder="1" applyAlignment="1">
      <alignment horizontal="center" vertical="center"/>
    </xf>
    <xf numFmtId="0" fontId="0" fillId="0" borderId="11" xfId="0" quotePrefix="1" applyBorder="1" applyAlignment="1">
      <alignment horizontal="center" vertical="center"/>
    </xf>
    <xf numFmtId="0" fontId="0" fillId="5" borderId="11" xfId="0" quotePrefix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" fillId="5" borderId="11" xfId="12" quotePrefix="1" applyFill="1" applyBorder="1" applyAlignment="1">
      <alignment horizontal="center" vertical="center"/>
    </xf>
    <xf numFmtId="0" fontId="10" fillId="5" borderId="11" xfId="12" applyFont="1" applyFill="1" applyBorder="1" applyAlignment="1">
      <alignment horizontal="center" vertical="center"/>
    </xf>
    <xf numFmtId="0" fontId="4" fillId="5" borderId="11" xfId="12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4" fillId="0" borderId="11" xfId="12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44" fontId="4" fillId="3" borderId="7" xfId="2" applyFont="1" applyFill="1" applyBorder="1" applyAlignment="1">
      <alignment horizontal="center" vertical="center" wrapText="1"/>
    </xf>
    <xf numFmtId="44" fontId="0" fillId="3" borderId="7" xfId="11" applyFont="1" applyFill="1" applyBorder="1" applyAlignment="1">
      <alignment horizontal="center" vertical="center"/>
    </xf>
    <xf numFmtId="44" fontId="0" fillId="3" borderId="7" xfId="2" applyFont="1" applyFill="1" applyBorder="1" applyAlignment="1">
      <alignment horizontal="center" vertical="center"/>
    </xf>
    <xf numFmtId="0" fontId="0" fillId="3" borderId="11" xfId="0" quotePrefix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4" fillId="3" borderId="11" xfId="13" quotePrefix="1" applyFill="1" applyBorder="1" applyAlignment="1">
      <alignment horizontal="center" vertical="center"/>
    </xf>
    <xf numFmtId="0" fontId="4" fillId="3" borderId="11" xfId="13" applyFill="1" applyBorder="1" applyAlignment="1">
      <alignment horizontal="center" vertical="center"/>
    </xf>
    <xf numFmtId="0" fontId="10" fillId="3" borderId="11" xfId="13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6" fillId="5" borderId="15" xfId="12" applyFont="1" applyFill="1" applyBorder="1" applyAlignment="1">
      <alignment horizontal="left" vertical="center" wrapText="1"/>
    </xf>
    <xf numFmtId="0" fontId="6" fillId="3" borderId="14" xfId="13" applyFont="1" applyFill="1" applyBorder="1" applyAlignment="1">
      <alignment horizontal="left" vertical="center" wrapText="1"/>
    </xf>
    <xf numFmtId="0" fontId="6" fillId="0" borderId="14" xfId="0" applyFont="1" applyBorder="1" applyAlignment="1">
      <alignment horizontal="left" vertical="center"/>
    </xf>
    <xf numFmtId="0" fontId="6" fillId="3" borderId="14" xfId="0" applyFont="1" applyFill="1" applyBorder="1" applyAlignment="1">
      <alignment horizontal="left" vertical="center"/>
    </xf>
    <xf numFmtId="0" fontId="9" fillId="5" borderId="14" xfId="0" applyFont="1" applyFill="1" applyBorder="1" applyAlignment="1">
      <alignment horizontal="left" vertical="center" wrapText="1"/>
    </xf>
    <xf numFmtId="0" fontId="6" fillId="0" borderId="14" xfId="0" applyFont="1" applyBorder="1" applyAlignment="1">
      <alignment horizontal="left" vertical="center" wrapText="1"/>
    </xf>
    <xf numFmtId="0" fontId="6" fillId="5" borderId="14" xfId="12" applyFont="1" applyFill="1" applyBorder="1" applyAlignment="1">
      <alignment horizontal="left" vertical="center" wrapText="1"/>
    </xf>
    <xf numFmtId="0" fontId="6" fillId="5" borderId="14" xfId="0" applyFont="1" applyFill="1" applyBorder="1" applyAlignment="1">
      <alignment horizontal="left" vertical="center" wrapText="1"/>
    </xf>
    <xf numFmtId="0" fontId="6" fillId="0" borderId="14" xfId="0" applyFont="1" applyBorder="1"/>
    <xf numFmtId="0" fontId="9" fillId="5" borderId="14" xfId="12" applyFont="1" applyFill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3" borderId="14" xfId="13" applyFont="1" applyFill="1" applyBorder="1" applyAlignment="1">
      <alignment horizontal="left" vertical="center" wrapText="1"/>
    </xf>
    <xf numFmtId="0" fontId="9" fillId="0" borderId="14" xfId="12" applyFont="1" applyBorder="1" applyAlignment="1">
      <alignment horizontal="left" vertical="center" wrapText="1"/>
    </xf>
    <xf numFmtId="0" fontId="6" fillId="0" borderId="14" xfId="0" applyFont="1" applyBorder="1" applyAlignment="1">
      <alignment horizontal="left" vertical="top" wrapText="1"/>
    </xf>
    <xf numFmtId="0" fontId="6" fillId="4" borderId="14" xfId="0" applyFont="1" applyFill="1" applyBorder="1" applyAlignment="1">
      <alignment horizontal="left" vertical="center" wrapText="1"/>
    </xf>
    <xf numFmtId="0" fontId="0" fillId="0" borderId="17" xfId="0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4" fillId="5" borderId="19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 wrapText="1"/>
    </xf>
    <xf numFmtId="44" fontId="4" fillId="3" borderId="7" xfId="11" applyFont="1" applyFill="1" applyBorder="1" applyAlignment="1">
      <alignment horizontal="center" vertical="center" wrapText="1"/>
    </xf>
    <xf numFmtId="0" fontId="4" fillId="3" borderId="20" xfId="0" applyFont="1" applyFill="1" applyBorder="1" applyAlignment="1">
      <alignment horizontal="center" vertical="center" wrapText="1"/>
    </xf>
    <xf numFmtId="0" fontId="0" fillId="6" borderId="0" xfId="0" applyFill="1"/>
    <xf numFmtId="44" fontId="4" fillId="5" borderId="7" xfId="11" applyFont="1" applyFill="1" applyBorder="1" applyAlignment="1">
      <alignment horizontal="center" vertical="center" wrapText="1"/>
    </xf>
    <xf numFmtId="44" fontId="0" fillId="2" borderId="7" xfId="2" applyFont="1" applyFill="1" applyBorder="1" applyAlignment="1">
      <alignment horizontal="center" vertical="center"/>
    </xf>
    <xf numFmtId="44" fontId="0" fillId="2" borderId="7" xfId="10" applyFont="1" applyFill="1" applyBorder="1" applyAlignment="1">
      <alignment horizontal="center" vertical="center"/>
    </xf>
    <xf numFmtId="44" fontId="0" fillId="3" borderId="7" xfId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44" fontId="0" fillId="0" borderId="9" xfId="1" applyFont="1" applyFill="1" applyBorder="1" applyAlignment="1">
      <alignment horizontal="center" vertical="center"/>
    </xf>
    <xf numFmtId="44" fontId="0" fillId="0" borderId="9" xfId="11" applyFont="1" applyFill="1" applyBorder="1" applyAlignment="1">
      <alignment horizontal="center" vertical="center"/>
    </xf>
    <xf numFmtId="0" fontId="3" fillId="0" borderId="11" xfId="0" quotePrefix="1" applyFont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6" fillId="3" borderId="14" xfId="0" applyFont="1" applyFill="1" applyBorder="1" applyAlignment="1">
      <alignment horizontal="left" vertical="center" wrapText="1"/>
    </xf>
    <xf numFmtId="0" fontId="6" fillId="4" borderId="16" xfId="0" applyFont="1" applyFill="1" applyBorder="1" applyAlignment="1">
      <alignment horizontal="left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44" fontId="4" fillId="0" borderId="7" xfId="11" applyFont="1" applyFill="1" applyBorder="1" applyAlignment="1">
      <alignment horizontal="center" vertical="center" wrapText="1"/>
    </xf>
    <xf numFmtId="44" fontId="4" fillId="0" borderId="9" xfId="11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44" fontId="8" fillId="0" borderId="8" xfId="2" applyFont="1" applyFill="1" applyBorder="1" applyAlignment="1">
      <alignment horizontal="center" vertical="center" wrapText="1"/>
    </xf>
    <xf numFmtId="44" fontId="8" fillId="0" borderId="8" xfId="11" applyFont="1" applyFill="1" applyBorder="1" applyAlignment="1">
      <alignment horizontal="center" vertical="center" wrapText="1"/>
    </xf>
    <xf numFmtId="44" fontId="0" fillId="0" borderId="0" xfId="14" applyFont="1" applyFill="1"/>
    <xf numFmtId="0" fontId="6" fillId="2" borderId="6" xfId="16" applyFont="1" applyFill="1" applyBorder="1" applyAlignment="1">
      <alignment horizontal="left" vertical="center" wrapText="1"/>
    </xf>
    <xf numFmtId="0" fontId="0" fillId="2" borderId="20" xfId="0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44" fontId="4" fillId="2" borderId="7" xfId="2" applyFont="1" applyFill="1" applyBorder="1" applyAlignment="1">
      <alignment horizontal="center" vertical="center" wrapText="1"/>
    </xf>
    <xf numFmtId="44" fontId="0" fillId="2" borderId="7" xfId="11" applyFont="1" applyFill="1" applyBorder="1" applyAlignment="1">
      <alignment horizontal="center" vertical="center"/>
    </xf>
    <xf numFmtId="44" fontId="4" fillId="2" borderId="7" xfId="11" applyFont="1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/>
    </xf>
    <xf numFmtId="0" fontId="0" fillId="2" borderId="11" xfId="0" quotePrefix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left" vertical="center" wrapText="1"/>
    </xf>
    <xf numFmtId="0" fontId="10" fillId="2" borderId="11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4" fillId="2" borderId="11" xfId="12" applyFill="1" applyBorder="1" applyAlignment="1">
      <alignment horizontal="center" vertical="center"/>
    </xf>
    <xf numFmtId="0" fontId="9" fillId="2" borderId="14" xfId="12" applyFont="1" applyFill="1" applyBorder="1" applyAlignment="1">
      <alignment horizontal="left" vertical="center" wrapText="1"/>
    </xf>
    <xf numFmtId="0" fontId="6" fillId="2" borderId="23" xfId="16" applyFont="1" applyFill="1" applyBorder="1" applyAlignment="1">
      <alignment horizontal="left" vertical="top" wrapText="1"/>
    </xf>
    <xf numFmtId="0" fontId="6" fillId="2" borderId="23" xfId="16" applyFont="1" applyFill="1" applyBorder="1" applyAlignment="1">
      <alignment horizontal="left" vertical="center" wrapText="1"/>
    </xf>
    <xf numFmtId="0" fontId="6" fillId="2" borderId="23" xfId="0" applyFont="1" applyFill="1" applyBorder="1" applyAlignment="1">
      <alignment horizontal="left" vertical="center" wrapText="1"/>
    </xf>
    <xf numFmtId="44" fontId="0" fillId="2" borderId="7" xfId="1" applyFont="1" applyFill="1" applyBorder="1" applyAlignment="1">
      <alignment horizontal="center" vertical="center"/>
    </xf>
    <xf numFmtId="44" fontId="4" fillId="5" borderId="24" xfId="0" applyNumberFormat="1" applyFont="1" applyFill="1" applyBorder="1" applyAlignment="1">
      <alignment horizontal="center" vertical="center" wrapText="1"/>
    </xf>
    <xf numFmtId="44" fontId="4" fillId="3" borderId="25" xfId="0" applyNumberFormat="1" applyFont="1" applyFill="1" applyBorder="1" applyAlignment="1">
      <alignment horizontal="center" vertical="center" wrapText="1"/>
    </xf>
    <xf numFmtId="44" fontId="4" fillId="0" borderId="25" xfId="0" applyNumberFormat="1" applyFont="1" applyBorder="1" applyAlignment="1">
      <alignment horizontal="center" vertical="center" wrapText="1"/>
    </xf>
    <xf numFmtId="44" fontId="4" fillId="5" borderId="25" xfId="0" applyNumberFormat="1" applyFont="1" applyFill="1" applyBorder="1" applyAlignment="1">
      <alignment horizontal="center" vertical="center" wrapText="1"/>
    </xf>
    <xf numFmtId="44" fontId="4" fillId="2" borderId="25" xfId="0" applyNumberFormat="1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44" fontId="4" fillId="0" borderId="9" xfId="2" applyFont="1" applyFill="1" applyBorder="1" applyAlignment="1">
      <alignment horizontal="center" vertical="center" wrapText="1"/>
    </xf>
    <xf numFmtId="44" fontId="4" fillId="0" borderId="26" xfId="0" applyNumberFormat="1" applyFont="1" applyBorder="1" applyAlignment="1">
      <alignment horizontal="center" vertical="center" wrapText="1"/>
    </xf>
    <xf numFmtId="0" fontId="1" fillId="2" borderId="11" xfId="16" quotePrefix="1" applyFill="1" applyBorder="1" applyAlignment="1">
      <alignment horizontal="center" vertical="center"/>
    </xf>
    <xf numFmtId="0" fontId="1" fillId="2" borderId="27" xfId="16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6" fillId="2" borderId="0" xfId="0" applyFont="1" applyFill="1"/>
    <xf numFmtId="0" fontId="7" fillId="0" borderId="8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</cellXfs>
  <cellStyles count="17">
    <cellStyle name="Normal" xfId="0" builtinId="0"/>
    <cellStyle name="Normal 2" xfId="12" xr:uid="{3FD2E4BF-F19A-42D7-A0C2-9DAC1A6FAC52}"/>
    <cellStyle name="Normal 3" xfId="13" xr:uid="{484DAC03-54D7-4206-AB6D-BFA5DFFE1159}"/>
    <cellStyle name="Normal 4" xfId="15" xr:uid="{03D8D690-C3F5-4AE5-A732-6169DCF3C248}"/>
    <cellStyle name="Normal 5" xfId="16" xr:uid="{36E5B029-CBE4-4042-AC07-CEBDC8867917}"/>
    <cellStyle name="ParaBirimi" xfId="14" builtinId="4"/>
    <cellStyle name="ParaBirimi 10" xfId="11" xr:uid="{8436D680-AE73-4F78-9B93-381D8D544615}"/>
    <cellStyle name="ParaBirimi 11" xfId="1" xr:uid="{5A259196-2EB2-4949-911B-30CF0DB1E2CD}"/>
    <cellStyle name="ParaBirimi 2" xfId="3" xr:uid="{ED58A1CA-1615-44E4-A9A6-5208FB476B7F}"/>
    <cellStyle name="ParaBirimi 2 2" xfId="5" xr:uid="{C7829FED-43C7-4939-8568-2229543E36C6}"/>
    <cellStyle name="ParaBirimi 3" xfId="4" xr:uid="{2EA2760D-70E7-46BB-97F6-52CE42ECEC6B}"/>
    <cellStyle name="ParaBirimi 4" xfId="6" xr:uid="{F4976500-C37D-42AC-9A3F-DB271163C398}"/>
    <cellStyle name="ParaBirimi 5" xfId="7" xr:uid="{23401F6E-D3C8-44F5-879C-563E4CEA1ECB}"/>
    <cellStyle name="ParaBirimi 6" xfId="8" xr:uid="{98E35A4E-9B9B-4C47-97E8-5B3B6CA24903}"/>
    <cellStyle name="ParaBirimi 7" xfId="2" xr:uid="{A2DAD613-FDE1-4DC8-8D24-8ABB959C4CD7}"/>
    <cellStyle name="ParaBirimi 8" xfId="9" xr:uid="{A6EA7317-744C-4584-885A-D60F9862361C}"/>
    <cellStyle name="ParaBirimi 9" xfId="10" xr:uid="{E1DE4097-F9A4-4DF5-932A-A6DF553BD0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il guven" id="{C09FC204-80C2-4EBA-85CC-655DC5CA666F}" userId="27e492aad292fe23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118" dT="2025-05-22T18:20:43.88" personId="{C09FC204-80C2-4EBA-85CC-655DC5CA666F}" id="{AB3431E8-9B7A-43F6-9DF5-B8EAF86315C5}">
    <text>5 HASAN 5 GOKHAN AVANS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25"/>
  <sheetViews>
    <sheetView tabSelected="1" topLeftCell="C1" zoomScale="85" zoomScaleNormal="85" workbookViewId="0">
      <pane ySplit="2" topLeftCell="A3" activePane="bottomLeft" state="frozen"/>
      <selection pane="bottomLeft" activeCell="W4" sqref="W4"/>
    </sheetView>
  </sheetViews>
  <sheetFormatPr defaultRowHeight="14.4"/>
  <cols>
    <col min="1" max="1" width="4.6640625" bestFit="1" customWidth="1"/>
    <col min="2" max="2" width="5.109375" bestFit="1" customWidth="1"/>
    <col min="3" max="3" width="33.33203125" bestFit="1" customWidth="1"/>
    <col min="4" max="4" width="6.6640625" bestFit="1" customWidth="1"/>
    <col min="5" max="5" width="6.109375" bestFit="1" customWidth="1"/>
    <col min="6" max="6" width="6.44140625" bestFit="1" customWidth="1"/>
    <col min="7" max="7" width="8.5546875" bestFit="1" customWidth="1"/>
    <col min="8" max="8" width="7.109375" bestFit="1" customWidth="1"/>
    <col min="9" max="9" width="12.88671875" bestFit="1" customWidth="1"/>
    <col min="10" max="11" width="12.109375" bestFit="1" customWidth="1"/>
    <col min="12" max="13" width="11.6640625" customWidth="1"/>
    <col min="14" max="15" width="12.109375" bestFit="1" customWidth="1"/>
    <col min="16" max="16" width="12.88671875" bestFit="1" customWidth="1"/>
    <col min="17" max="19" width="12.109375" bestFit="1" customWidth="1"/>
    <col min="20" max="20" width="13.21875" bestFit="1" customWidth="1"/>
    <col min="21" max="21" width="14.88671875" bestFit="1" customWidth="1"/>
    <col min="22" max="22" width="7.5546875" bestFit="1" customWidth="1"/>
    <col min="23" max="23" width="38.5546875" bestFit="1" customWidth="1"/>
  </cols>
  <sheetData>
    <row r="1" spans="1:23" ht="15" thickBot="1">
      <c r="A1" s="125" t="s">
        <v>136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7"/>
    </row>
    <row r="2" spans="1:23" ht="29.4" thickBot="1">
      <c r="A2" s="124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137</v>
      </c>
      <c r="G2" s="2" t="s">
        <v>149</v>
      </c>
      <c r="H2" s="2" t="s">
        <v>5</v>
      </c>
      <c r="I2" s="92" t="s">
        <v>6</v>
      </c>
      <c r="J2" s="4" t="s">
        <v>7</v>
      </c>
      <c r="K2" s="4" t="s">
        <v>8</v>
      </c>
      <c r="L2" s="4" t="s">
        <v>138</v>
      </c>
      <c r="M2" s="93" t="s">
        <v>150</v>
      </c>
      <c r="N2" s="4" t="s">
        <v>9</v>
      </c>
      <c r="O2" s="3" t="s">
        <v>10</v>
      </c>
      <c r="P2" s="3" t="s">
        <v>11</v>
      </c>
      <c r="Q2" s="3" t="s">
        <v>12</v>
      </c>
      <c r="R2" s="3" t="s">
        <v>13</v>
      </c>
      <c r="S2" s="3" t="s">
        <v>14</v>
      </c>
      <c r="T2" s="3" t="s">
        <v>151</v>
      </c>
      <c r="U2" s="2" t="s">
        <v>15</v>
      </c>
      <c r="V2" s="2" t="s">
        <v>16</v>
      </c>
    </row>
    <row r="3" spans="1:23" ht="19.95" customHeight="1">
      <c r="A3" s="36">
        <v>1</v>
      </c>
      <c r="B3" s="21" t="s">
        <v>17</v>
      </c>
      <c r="C3" s="43" t="s">
        <v>18</v>
      </c>
      <c r="D3" s="61">
        <v>5</v>
      </c>
      <c r="E3" s="18">
        <v>265</v>
      </c>
      <c r="F3" s="18">
        <v>198</v>
      </c>
      <c r="G3" s="18">
        <f>D3+E3+F3</f>
        <v>468</v>
      </c>
      <c r="H3" s="18">
        <v>600</v>
      </c>
      <c r="I3" s="19">
        <f>G3*H3</f>
        <v>280800</v>
      </c>
      <c r="J3" s="20"/>
      <c r="K3" s="20"/>
      <c r="L3" s="20"/>
      <c r="M3" s="20">
        <f>J3+K3+L3</f>
        <v>0</v>
      </c>
      <c r="N3" s="20"/>
      <c r="O3" s="19">
        <v>80000</v>
      </c>
      <c r="P3" s="19">
        <v>15000</v>
      </c>
      <c r="Q3" s="19">
        <v>29350</v>
      </c>
      <c r="R3" s="19"/>
      <c r="S3" s="19"/>
      <c r="T3" s="19"/>
      <c r="U3" s="112">
        <v>200000</v>
      </c>
      <c r="V3" s="84"/>
    </row>
    <row r="4" spans="1:23" ht="19.95" customHeight="1">
      <c r="A4" s="41">
        <v>2</v>
      </c>
      <c r="B4" s="38" t="s">
        <v>19</v>
      </c>
      <c r="C4" s="44" t="s">
        <v>20</v>
      </c>
      <c r="D4" s="69"/>
      <c r="E4" s="67">
        <v>95</v>
      </c>
      <c r="F4" s="67">
        <v>277</v>
      </c>
      <c r="G4" s="67">
        <f t="shared" ref="G4:G67" si="0">D4+E4+F4</f>
        <v>372</v>
      </c>
      <c r="H4" s="67">
        <v>600</v>
      </c>
      <c r="I4" s="32">
        <f t="shared" ref="I4:I67" si="1">G4*H4</f>
        <v>223200</v>
      </c>
      <c r="J4" s="68"/>
      <c r="K4" s="68"/>
      <c r="L4" s="68"/>
      <c r="M4" s="68">
        <f t="shared" ref="M4:M67" si="2">J4+K4+L4</f>
        <v>0</v>
      </c>
      <c r="N4" s="68"/>
      <c r="O4" s="32">
        <v>80000</v>
      </c>
      <c r="P4" s="32">
        <v>100000</v>
      </c>
      <c r="Q4" s="32">
        <v>24750</v>
      </c>
      <c r="R4" s="32"/>
      <c r="S4" s="32"/>
      <c r="T4" s="32"/>
      <c r="U4" s="113">
        <v>175000</v>
      </c>
      <c r="V4" s="85"/>
      <c r="W4" s="1" t="s">
        <v>163</v>
      </c>
    </row>
    <row r="5" spans="1:23" ht="19.95" customHeight="1">
      <c r="A5" s="37">
        <v>3</v>
      </c>
      <c r="B5" s="22" t="s">
        <v>21</v>
      </c>
      <c r="C5" s="45" t="s">
        <v>22</v>
      </c>
      <c r="D5" s="62"/>
      <c r="E5" s="5">
        <v>372</v>
      </c>
      <c r="F5" s="5">
        <v>350</v>
      </c>
      <c r="G5" s="91">
        <f t="shared" si="0"/>
        <v>722</v>
      </c>
      <c r="H5" s="5">
        <v>280</v>
      </c>
      <c r="I5" s="16">
        <f t="shared" si="1"/>
        <v>202160</v>
      </c>
      <c r="J5" s="7"/>
      <c r="K5" s="7">
        <v>25000</v>
      </c>
      <c r="L5" s="88">
        <v>25000</v>
      </c>
      <c r="M5" s="88">
        <f t="shared" si="2"/>
        <v>50000</v>
      </c>
      <c r="N5" s="7"/>
      <c r="O5" s="6"/>
      <c r="P5" s="6"/>
      <c r="Q5" s="6"/>
      <c r="R5" s="6"/>
      <c r="S5" s="6"/>
      <c r="T5" s="6">
        <v>79160</v>
      </c>
      <c r="U5" s="114">
        <f t="shared" ref="U5:U67" si="3">I5-M5-N5-O5-P5-Q5-R5-S5-T5</f>
        <v>73000</v>
      </c>
      <c r="V5" s="58"/>
    </row>
    <row r="6" spans="1:23" ht="19.95" customHeight="1">
      <c r="A6" s="41">
        <v>4</v>
      </c>
      <c r="B6" s="35" t="s">
        <v>23</v>
      </c>
      <c r="C6" s="46" t="s">
        <v>24</v>
      </c>
      <c r="D6" s="63"/>
      <c r="E6" s="8">
        <v>119</v>
      </c>
      <c r="F6" s="8">
        <v>290</v>
      </c>
      <c r="G6" s="67">
        <f t="shared" si="0"/>
        <v>409</v>
      </c>
      <c r="H6" s="8">
        <v>410</v>
      </c>
      <c r="I6" s="32">
        <f t="shared" si="1"/>
        <v>167690</v>
      </c>
      <c r="J6" s="33"/>
      <c r="K6" s="33">
        <v>16466</v>
      </c>
      <c r="L6" s="68">
        <v>25000</v>
      </c>
      <c r="M6" s="68">
        <f t="shared" si="2"/>
        <v>41466</v>
      </c>
      <c r="N6" s="33"/>
      <c r="O6" s="34"/>
      <c r="P6" s="34">
        <v>10000</v>
      </c>
      <c r="Q6" s="34">
        <v>24100</v>
      </c>
      <c r="R6" s="34"/>
      <c r="S6" s="34"/>
      <c r="T6" s="34"/>
      <c r="U6" s="113">
        <f t="shared" si="3"/>
        <v>92124</v>
      </c>
      <c r="V6" s="59"/>
    </row>
    <row r="7" spans="1:23" ht="19.95" customHeight="1">
      <c r="A7" s="41">
        <v>5</v>
      </c>
      <c r="B7" s="23" t="s">
        <v>25</v>
      </c>
      <c r="C7" s="47" t="s">
        <v>26</v>
      </c>
      <c r="D7" s="64">
        <v>20</v>
      </c>
      <c r="E7" s="10">
        <v>260</v>
      </c>
      <c r="F7" s="10">
        <v>193</v>
      </c>
      <c r="G7" s="90">
        <f t="shared" si="0"/>
        <v>473</v>
      </c>
      <c r="H7" s="10">
        <v>400</v>
      </c>
      <c r="I7" s="13">
        <f t="shared" si="1"/>
        <v>189200</v>
      </c>
      <c r="J7" s="11">
        <v>8866</v>
      </c>
      <c r="K7" s="11">
        <v>19000</v>
      </c>
      <c r="L7" s="71">
        <v>25000</v>
      </c>
      <c r="M7" s="71">
        <f t="shared" si="2"/>
        <v>52866</v>
      </c>
      <c r="N7" s="11"/>
      <c r="O7" s="12">
        <v>5000</v>
      </c>
      <c r="P7" s="12">
        <v>10000</v>
      </c>
      <c r="Q7" s="12">
        <v>23600</v>
      </c>
      <c r="R7" s="12"/>
      <c r="S7" s="12"/>
      <c r="T7" s="12">
        <v>41634</v>
      </c>
      <c r="U7" s="115">
        <f t="shared" si="3"/>
        <v>56100</v>
      </c>
      <c r="V7" s="60"/>
    </row>
    <row r="8" spans="1:23" ht="19.95" customHeight="1">
      <c r="A8" s="37">
        <v>6</v>
      </c>
      <c r="B8" s="22" t="s">
        <v>27</v>
      </c>
      <c r="C8" s="45" t="s">
        <v>28</v>
      </c>
      <c r="D8" s="62"/>
      <c r="E8" s="5">
        <v>284</v>
      </c>
      <c r="F8" s="5">
        <v>360</v>
      </c>
      <c r="G8" s="91">
        <f t="shared" si="0"/>
        <v>644</v>
      </c>
      <c r="H8" s="5">
        <v>340</v>
      </c>
      <c r="I8" s="16">
        <f t="shared" si="1"/>
        <v>218960</v>
      </c>
      <c r="J8" s="7"/>
      <c r="K8" s="7">
        <v>25000</v>
      </c>
      <c r="L8" s="88">
        <v>25000</v>
      </c>
      <c r="M8" s="88">
        <f t="shared" si="2"/>
        <v>50000</v>
      </c>
      <c r="N8" s="7"/>
      <c r="O8" s="6"/>
      <c r="P8" s="6"/>
      <c r="Q8" s="6"/>
      <c r="R8" s="6"/>
      <c r="S8" s="6"/>
      <c r="T8" s="6">
        <v>71560</v>
      </c>
      <c r="U8" s="114">
        <f t="shared" si="3"/>
        <v>97400</v>
      </c>
      <c r="V8" s="58"/>
    </row>
    <row r="9" spans="1:23" ht="19.95" customHeight="1">
      <c r="A9" s="41">
        <v>7</v>
      </c>
      <c r="B9" s="38" t="s">
        <v>29</v>
      </c>
      <c r="C9" s="44" t="s">
        <v>30</v>
      </c>
      <c r="D9" s="63"/>
      <c r="E9" s="8">
        <v>149</v>
      </c>
      <c r="F9" s="8">
        <v>318</v>
      </c>
      <c r="G9" s="67">
        <f t="shared" si="0"/>
        <v>467</v>
      </c>
      <c r="H9" s="8">
        <v>450</v>
      </c>
      <c r="I9" s="32">
        <f t="shared" si="1"/>
        <v>210150</v>
      </c>
      <c r="J9" s="33"/>
      <c r="K9" s="33">
        <v>16466</v>
      </c>
      <c r="L9" s="68">
        <v>25000</v>
      </c>
      <c r="M9" s="68">
        <f t="shared" si="2"/>
        <v>41466</v>
      </c>
      <c r="N9" s="33"/>
      <c r="O9" s="34"/>
      <c r="P9" s="34">
        <v>10000</v>
      </c>
      <c r="Q9" s="34">
        <v>24750</v>
      </c>
      <c r="R9" s="34"/>
      <c r="S9" s="34"/>
      <c r="T9" s="34">
        <v>15834</v>
      </c>
      <c r="U9" s="113">
        <f t="shared" si="3"/>
        <v>118100</v>
      </c>
      <c r="V9" s="59"/>
    </row>
    <row r="10" spans="1:23" ht="19.95" customHeight="1">
      <c r="A10" s="41">
        <v>8</v>
      </c>
      <c r="B10" s="22" t="s">
        <v>31</v>
      </c>
      <c r="C10" s="45" t="s">
        <v>32</v>
      </c>
      <c r="D10" s="62"/>
      <c r="E10" s="5">
        <v>284</v>
      </c>
      <c r="F10" s="5">
        <v>306</v>
      </c>
      <c r="G10" s="91">
        <f t="shared" si="0"/>
        <v>590</v>
      </c>
      <c r="H10" s="5">
        <v>410</v>
      </c>
      <c r="I10" s="16">
        <f t="shared" si="1"/>
        <v>241900</v>
      </c>
      <c r="J10" s="7"/>
      <c r="K10" s="7">
        <v>25000</v>
      </c>
      <c r="L10" s="88">
        <v>25000</v>
      </c>
      <c r="M10" s="88">
        <f t="shared" si="2"/>
        <v>50000</v>
      </c>
      <c r="N10" s="7"/>
      <c r="O10" s="6"/>
      <c r="P10" s="6"/>
      <c r="Q10" s="6"/>
      <c r="R10" s="6"/>
      <c r="S10" s="6"/>
      <c r="T10" s="6">
        <v>91440</v>
      </c>
      <c r="U10" s="114">
        <f t="shared" si="3"/>
        <v>100460</v>
      </c>
      <c r="V10" s="58"/>
    </row>
    <row r="11" spans="1:23" ht="19.95" customHeight="1">
      <c r="A11" s="37">
        <v>9</v>
      </c>
      <c r="B11" s="22" t="s">
        <v>33</v>
      </c>
      <c r="C11" s="45" t="s">
        <v>34</v>
      </c>
      <c r="D11" s="62"/>
      <c r="E11" s="5">
        <v>292</v>
      </c>
      <c r="F11" s="5">
        <v>326</v>
      </c>
      <c r="G11" s="91">
        <f t="shared" si="0"/>
        <v>618</v>
      </c>
      <c r="H11" s="5">
        <v>450</v>
      </c>
      <c r="I11" s="16">
        <f t="shared" si="1"/>
        <v>278100</v>
      </c>
      <c r="J11" s="7"/>
      <c r="K11" s="7">
        <v>12500</v>
      </c>
      <c r="L11" s="88">
        <v>12500</v>
      </c>
      <c r="M11" s="88">
        <f t="shared" si="2"/>
        <v>25000</v>
      </c>
      <c r="N11" s="7"/>
      <c r="O11" s="6"/>
      <c r="P11" s="6"/>
      <c r="Q11" s="6"/>
      <c r="R11" s="6"/>
      <c r="S11" s="6"/>
      <c r="T11" s="6">
        <v>106400</v>
      </c>
      <c r="U11" s="114">
        <f t="shared" si="3"/>
        <v>146700</v>
      </c>
      <c r="V11" s="58"/>
    </row>
    <row r="12" spans="1:23" ht="19.95" customHeight="1">
      <c r="A12" s="41">
        <v>10</v>
      </c>
      <c r="B12" s="22" t="s">
        <v>35</v>
      </c>
      <c r="C12" s="45" t="s">
        <v>36</v>
      </c>
      <c r="D12" s="62"/>
      <c r="E12" s="5">
        <v>325</v>
      </c>
      <c r="F12" s="5">
        <v>272</v>
      </c>
      <c r="G12" s="91">
        <f t="shared" si="0"/>
        <v>597</v>
      </c>
      <c r="H12" s="5">
        <v>460</v>
      </c>
      <c r="I12" s="16">
        <f t="shared" si="1"/>
        <v>274620</v>
      </c>
      <c r="J12" s="7"/>
      <c r="K12" s="7">
        <v>25000</v>
      </c>
      <c r="L12" s="88">
        <v>25000</v>
      </c>
      <c r="M12" s="88">
        <f t="shared" si="2"/>
        <v>50000</v>
      </c>
      <c r="N12" s="7"/>
      <c r="O12" s="6"/>
      <c r="P12" s="6"/>
      <c r="Q12" s="6"/>
      <c r="R12" s="6"/>
      <c r="S12" s="6"/>
      <c r="T12" s="6">
        <v>124500</v>
      </c>
      <c r="U12" s="114">
        <f t="shared" si="3"/>
        <v>100120</v>
      </c>
      <c r="V12" s="58"/>
      <c r="W12" s="1" t="s">
        <v>37</v>
      </c>
    </row>
    <row r="13" spans="1:23" ht="19.95" customHeight="1">
      <c r="A13" s="41">
        <v>11</v>
      </c>
      <c r="B13" s="22" t="s">
        <v>38</v>
      </c>
      <c r="C13" s="45" t="s">
        <v>39</v>
      </c>
      <c r="D13" s="62"/>
      <c r="E13" s="5">
        <v>372</v>
      </c>
      <c r="F13" s="5">
        <v>364</v>
      </c>
      <c r="G13" s="91">
        <f t="shared" si="0"/>
        <v>736</v>
      </c>
      <c r="H13" s="5">
        <v>340</v>
      </c>
      <c r="I13" s="16">
        <f t="shared" si="1"/>
        <v>250240</v>
      </c>
      <c r="J13" s="7"/>
      <c r="K13" s="7">
        <v>25000</v>
      </c>
      <c r="L13" s="88">
        <v>25000</v>
      </c>
      <c r="M13" s="88">
        <f t="shared" si="2"/>
        <v>50000</v>
      </c>
      <c r="N13" s="7"/>
      <c r="O13" s="6"/>
      <c r="P13" s="6"/>
      <c r="Q13" s="6"/>
      <c r="R13" s="6"/>
      <c r="S13" s="6"/>
      <c r="T13" s="6">
        <v>101480</v>
      </c>
      <c r="U13" s="114">
        <f t="shared" si="3"/>
        <v>98760</v>
      </c>
      <c r="V13" s="58"/>
    </row>
    <row r="14" spans="1:23" ht="19.95" customHeight="1">
      <c r="A14" s="37">
        <v>12</v>
      </c>
      <c r="B14" s="22" t="s">
        <v>139</v>
      </c>
      <c r="C14" s="48" t="s">
        <v>142</v>
      </c>
      <c r="D14" s="62"/>
      <c r="E14" s="5"/>
      <c r="F14" s="5">
        <v>174</v>
      </c>
      <c r="G14" s="91">
        <f t="shared" si="0"/>
        <v>174</v>
      </c>
      <c r="H14" s="5">
        <v>430</v>
      </c>
      <c r="I14" s="16">
        <f t="shared" si="1"/>
        <v>74820</v>
      </c>
      <c r="J14" s="7"/>
      <c r="K14" s="7"/>
      <c r="L14" s="88">
        <v>25000</v>
      </c>
      <c r="M14" s="88">
        <f t="shared" si="2"/>
        <v>25000</v>
      </c>
      <c r="N14" s="7"/>
      <c r="O14" s="6">
        <v>2000</v>
      </c>
      <c r="P14" s="6">
        <v>19000</v>
      </c>
      <c r="Q14" s="6"/>
      <c r="R14" s="6"/>
      <c r="S14" s="6"/>
      <c r="T14" s="6"/>
      <c r="U14" s="114">
        <f t="shared" si="3"/>
        <v>28820</v>
      </c>
      <c r="V14" s="58"/>
    </row>
    <row r="15" spans="1:23" ht="19.95" customHeight="1">
      <c r="A15" s="41">
        <v>13</v>
      </c>
      <c r="B15" s="22" t="s">
        <v>140</v>
      </c>
      <c r="C15" s="48" t="s">
        <v>143</v>
      </c>
      <c r="D15" s="62"/>
      <c r="E15" s="5"/>
      <c r="F15" s="5">
        <v>182</v>
      </c>
      <c r="G15" s="91">
        <f t="shared" si="0"/>
        <v>182</v>
      </c>
      <c r="H15" s="5">
        <v>420</v>
      </c>
      <c r="I15" s="16">
        <f t="shared" si="1"/>
        <v>76440</v>
      </c>
      <c r="J15" s="7"/>
      <c r="K15" s="7"/>
      <c r="L15" s="88">
        <v>25000</v>
      </c>
      <c r="M15" s="88">
        <f t="shared" si="2"/>
        <v>25000</v>
      </c>
      <c r="N15" s="7"/>
      <c r="O15" s="6">
        <v>2000</v>
      </c>
      <c r="P15" s="6">
        <v>19000</v>
      </c>
      <c r="Q15" s="6"/>
      <c r="R15" s="6"/>
      <c r="S15" s="6"/>
      <c r="T15" s="6"/>
      <c r="U15" s="114">
        <f t="shared" si="3"/>
        <v>30440</v>
      </c>
      <c r="V15" s="58"/>
    </row>
    <row r="16" spans="1:23" ht="19.95" customHeight="1">
      <c r="A16" s="41">
        <v>14</v>
      </c>
      <c r="B16" s="79" t="s">
        <v>141</v>
      </c>
      <c r="C16" s="48" t="s">
        <v>144</v>
      </c>
      <c r="D16" s="62"/>
      <c r="E16" s="5"/>
      <c r="F16" s="5">
        <v>290</v>
      </c>
      <c r="G16" s="91">
        <f t="shared" si="0"/>
        <v>290</v>
      </c>
      <c r="H16" s="66">
        <v>400</v>
      </c>
      <c r="I16" s="16">
        <f t="shared" si="1"/>
        <v>116000</v>
      </c>
      <c r="J16" s="7"/>
      <c r="K16" s="7"/>
      <c r="L16" s="88">
        <v>25000</v>
      </c>
      <c r="M16" s="88">
        <f t="shared" si="2"/>
        <v>25000</v>
      </c>
      <c r="N16" s="7"/>
      <c r="O16" s="6"/>
      <c r="P16" s="6"/>
      <c r="Q16" s="6"/>
      <c r="R16" s="6"/>
      <c r="S16" s="6"/>
      <c r="T16" s="6"/>
      <c r="U16" s="114">
        <v>0</v>
      </c>
      <c r="V16" s="58"/>
    </row>
    <row r="17" spans="1:22" ht="19.95" customHeight="1">
      <c r="A17" s="37">
        <v>15</v>
      </c>
      <c r="B17" s="38">
        <v>112</v>
      </c>
      <c r="C17" s="44" t="s">
        <v>40</v>
      </c>
      <c r="D17" s="63"/>
      <c r="E17" s="8">
        <v>205</v>
      </c>
      <c r="F17" s="8">
        <v>281</v>
      </c>
      <c r="G17" s="67">
        <f t="shared" si="0"/>
        <v>486</v>
      </c>
      <c r="H17" s="8">
        <v>450</v>
      </c>
      <c r="I17" s="32">
        <f t="shared" si="1"/>
        <v>218700</v>
      </c>
      <c r="J17" s="33"/>
      <c r="K17" s="33"/>
      <c r="L17" s="68"/>
      <c r="M17" s="68">
        <f t="shared" si="2"/>
        <v>0</v>
      </c>
      <c r="N17" s="33"/>
      <c r="O17" s="34"/>
      <c r="P17" s="34">
        <v>20000</v>
      </c>
      <c r="Q17" s="34">
        <v>24750</v>
      </c>
      <c r="R17" s="34"/>
      <c r="S17" s="34"/>
      <c r="T17" s="34">
        <v>47500</v>
      </c>
      <c r="U17" s="113">
        <f t="shared" si="3"/>
        <v>126450</v>
      </c>
      <c r="V17" s="59"/>
    </row>
    <row r="18" spans="1:22" ht="19.95" customHeight="1">
      <c r="A18" s="41">
        <v>16</v>
      </c>
      <c r="B18" s="38">
        <v>114</v>
      </c>
      <c r="C18" s="44" t="s">
        <v>41</v>
      </c>
      <c r="D18" s="63"/>
      <c r="E18" s="8">
        <v>191</v>
      </c>
      <c r="F18" s="8">
        <v>291</v>
      </c>
      <c r="G18" s="67">
        <f t="shared" si="0"/>
        <v>482</v>
      </c>
      <c r="H18" s="8">
        <v>410</v>
      </c>
      <c r="I18" s="32">
        <f t="shared" si="1"/>
        <v>197620</v>
      </c>
      <c r="J18" s="33"/>
      <c r="K18" s="33">
        <v>16466</v>
      </c>
      <c r="L18" s="68">
        <v>25000</v>
      </c>
      <c r="M18" s="68">
        <f t="shared" si="2"/>
        <v>41466</v>
      </c>
      <c r="N18" s="33"/>
      <c r="O18" s="34"/>
      <c r="P18" s="34">
        <v>10000</v>
      </c>
      <c r="Q18" s="34">
        <v>24750</v>
      </c>
      <c r="R18" s="34"/>
      <c r="S18" s="34"/>
      <c r="T18" s="34">
        <v>27094</v>
      </c>
      <c r="U18" s="113">
        <f t="shared" si="3"/>
        <v>94310</v>
      </c>
      <c r="V18" s="59"/>
    </row>
    <row r="19" spans="1:22" ht="19.95" customHeight="1">
      <c r="A19" s="41">
        <v>17</v>
      </c>
      <c r="B19" s="38">
        <v>123</v>
      </c>
      <c r="C19" s="44" t="s">
        <v>42</v>
      </c>
      <c r="D19" s="63"/>
      <c r="E19" s="8">
        <v>168</v>
      </c>
      <c r="F19" s="8">
        <v>327</v>
      </c>
      <c r="G19" s="67">
        <f t="shared" si="0"/>
        <v>495</v>
      </c>
      <c r="H19" s="8">
        <v>450</v>
      </c>
      <c r="I19" s="32">
        <f t="shared" si="1"/>
        <v>222750</v>
      </c>
      <c r="J19" s="33"/>
      <c r="K19" s="33">
        <v>16466</v>
      </c>
      <c r="L19" s="68">
        <v>25000</v>
      </c>
      <c r="M19" s="68">
        <f t="shared" si="2"/>
        <v>41466</v>
      </c>
      <c r="N19" s="33"/>
      <c r="O19" s="34">
        <v>30000</v>
      </c>
      <c r="P19" s="34">
        <v>10000</v>
      </c>
      <c r="Q19" s="34">
        <v>24750</v>
      </c>
      <c r="R19" s="34"/>
      <c r="S19" s="34"/>
      <c r="T19" s="34">
        <v>24384</v>
      </c>
      <c r="U19" s="113">
        <f t="shared" si="3"/>
        <v>92150</v>
      </c>
      <c r="V19" s="59"/>
    </row>
    <row r="20" spans="1:22" ht="19.95" customHeight="1">
      <c r="A20" s="37">
        <v>18</v>
      </c>
      <c r="B20" s="120">
        <v>127</v>
      </c>
      <c r="C20" s="95" t="s">
        <v>153</v>
      </c>
      <c r="D20" s="96"/>
      <c r="E20" s="66">
        <v>249</v>
      </c>
      <c r="F20" s="66">
        <v>73</v>
      </c>
      <c r="G20" s="97">
        <f>D20+E20+F20</f>
        <v>322</v>
      </c>
      <c r="H20" s="66">
        <v>380</v>
      </c>
      <c r="I20" s="98">
        <f t="shared" si="1"/>
        <v>122360</v>
      </c>
      <c r="J20" s="99"/>
      <c r="K20" s="99">
        <v>19000</v>
      </c>
      <c r="L20" s="100">
        <v>19000</v>
      </c>
      <c r="M20" s="100">
        <f t="shared" si="2"/>
        <v>38000</v>
      </c>
      <c r="N20" s="99"/>
      <c r="O20" s="72"/>
      <c r="P20" s="72"/>
      <c r="Q20" s="72"/>
      <c r="R20" s="72"/>
      <c r="S20" s="72"/>
      <c r="T20" s="72"/>
      <c r="U20" s="116">
        <f t="shared" si="3"/>
        <v>84360</v>
      </c>
      <c r="V20" s="101"/>
    </row>
    <row r="21" spans="1:22" ht="19.95" customHeight="1">
      <c r="A21" s="41">
        <v>19</v>
      </c>
      <c r="B21" s="38">
        <v>129</v>
      </c>
      <c r="C21" s="44" t="s">
        <v>43</v>
      </c>
      <c r="D21" s="63"/>
      <c r="E21" s="8">
        <v>137</v>
      </c>
      <c r="F21" s="8">
        <v>271</v>
      </c>
      <c r="G21" s="67">
        <f t="shared" si="0"/>
        <v>408</v>
      </c>
      <c r="H21" s="8">
        <v>450</v>
      </c>
      <c r="I21" s="32">
        <f t="shared" si="1"/>
        <v>183600</v>
      </c>
      <c r="J21" s="33"/>
      <c r="K21" s="33">
        <v>9000</v>
      </c>
      <c r="L21" s="68">
        <v>9000</v>
      </c>
      <c r="M21" s="68">
        <f t="shared" si="2"/>
        <v>18000</v>
      </c>
      <c r="N21" s="33">
        <v>3800</v>
      </c>
      <c r="O21" s="34">
        <v>10000</v>
      </c>
      <c r="P21" s="34">
        <v>20000</v>
      </c>
      <c r="Q21" s="34">
        <v>15550</v>
      </c>
      <c r="R21" s="34">
        <v>13000</v>
      </c>
      <c r="S21" s="34">
        <v>6000</v>
      </c>
      <c r="T21" s="34"/>
      <c r="U21" s="113">
        <f t="shared" si="3"/>
        <v>97250</v>
      </c>
      <c r="V21" s="59"/>
    </row>
    <row r="22" spans="1:22" ht="19.95" customHeight="1">
      <c r="A22" s="41">
        <v>20</v>
      </c>
      <c r="B22" s="102">
        <v>130</v>
      </c>
      <c r="C22" s="103" t="s">
        <v>44</v>
      </c>
      <c r="D22" s="96"/>
      <c r="E22" s="66">
        <v>249</v>
      </c>
      <c r="F22" s="66">
        <v>77</v>
      </c>
      <c r="G22" s="97">
        <f t="shared" si="0"/>
        <v>326</v>
      </c>
      <c r="H22" s="66">
        <v>410</v>
      </c>
      <c r="I22" s="98">
        <f t="shared" si="1"/>
        <v>133660</v>
      </c>
      <c r="J22" s="99"/>
      <c r="K22" s="99">
        <v>12500</v>
      </c>
      <c r="L22" s="100">
        <v>19000</v>
      </c>
      <c r="M22" s="100">
        <f t="shared" si="2"/>
        <v>31500</v>
      </c>
      <c r="N22" s="99"/>
      <c r="O22" s="72"/>
      <c r="P22" s="72"/>
      <c r="Q22" s="72"/>
      <c r="R22" s="72"/>
      <c r="S22" s="72"/>
      <c r="T22" s="72"/>
      <c r="U22" s="116">
        <f t="shared" si="3"/>
        <v>102160</v>
      </c>
      <c r="V22" s="101"/>
    </row>
    <row r="23" spans="1:22" ht="19.95" customHeight="1">
      <c r="A23" s="37">
        <v>21</v>
      </c>
      <c r="B23" s="38">
        <v>131</v>
      </c>
      <c r="C23" s="44" t="s">
        <v>45</v>
      </c>
      <c r="D23" s="63"/>
      <c r="E23" s="8">
        <v>219</v>
      </c>
      <c r="F23" s="8">
        <v>297</v>
      </c>
      <c r="G23" s="67">
        <f t="shared" si="0"/>
        <v>516</v>
      </c>
      <c r="H23" s="8">
        <v>410</v>
      </c>
      <c r="I23" s="32">
        <f t="shared" si="1"/>
        <v>211560</v>
      </c>
      <c r="J23" s="33"/>
      <c r="K23" s="33">
        <v>16466</v>
      </c>
      <c r="L23" s="68">
        <v>25000</v>
      </c>
      <c r="M23" s="68">
        <f t="shared" si="2"/>
        <v>41466</v>
      </c>
      <c r="N23" s="33"/>
      <c r="O23" s="34"/>
      <c r="P23" s="34">
        <v>10000</v>
      </c>
      <c r="Q23" s="34">
        <v>24750</v>
      </c>
      <c r="R23" s="34"/>
      <c r="S23" s="34"/>
      <c r="T23" s="34">
        <v>38574</v>
      </c>
      <c r="U23" s="113">
        <f t="shared" si="3"/>
        <v>96770</v>
      </c>
      <c r="V23" s="59"/>
    </row>
    <row r="24" spans="1:22" ht="19.95" customHeight="1">
      <c r="A24" s="41">
        <v>22</v>
      </c>
      <c r="B24" s="38">
        <v>135</v>
      </c>
      <c r="C24" s="44" t="s">
        <v>46</v>
      </c>
      <c r="D24" s="63"/>
      <c r="E24" s="8">
        <v>109</v>
      </c>
      <c r="F24" s="8">
        <v>327</v>
      </c>
      <c r="G24" s="67">
        <f t="shared" si="0"/>
        <v>436</v>
      </c>
      <c r="H24" s="8">
        <v>390</v>
      </c>
      <c r="I24" s="32">
        <f t="shared" si="1"/>
        <v>170040</v>
      </c>
      <c r="J24" s="33"/>
      <c r="K24" s="33">
        <v>16466</v>
      </c>
      <c r="L24" s="68">
        <v>25000</v>
      </c>
      <c r="M24" s="68">
        <f t="shared" si="2"/>
        <v>41466</v>
      </c>
      <c r="N24" s="33"/>
      <c r="O24" s="34"/>
      <c r="P24" s="34">
        <v>10000</v>
      </c>
      <c r="Q24" s="34">
        <v>24750</v>
      </c>
      <c r="R24" s="34"/>
      <c r="S24" s="34"/>
      <c r="T24" s="34"/>
      <c r="U24" s="113">
        <f t="shared" si="3"/>
        <v>93824</v>
      </c>
      <c r="V24" s="59"/>
    </row>
    <row r="25" spans="1:22" ht="19.95" customHeight="1">
      <c r="A25" s="41">
        <v>23</v>
      </c>
      <c r="B25" s="120" t="s">
        <v>154</v>
      </c>
      <c r="C25" s="95" t="s">
        <v>155</v>
      </c>
      <c r="D25" s="96"/>
      <c r="E25" s="66">
        <v>293</v>
      </c>
      <c r="F25" s="66">
        <v>327</v>
      </c>
      <c r="G25" s="97">
        <f t="shared" si="0"/>
        <v>620</v>
      </c>
      <c r="H25" s="66">
        <v>340</v>
      </c>
      <c r="I25" s="98">
        <f t="shared" si="1"/>
        <v>210800</v>
      </c>
      <c r="J25" s="99"/>
      <c r="K25" s="99">
        <v>19000</v>
      </c>
      <c r="L25" s="100">
        <v>19000</v>
      </c>
      <c r="M25" s="100">
        <f t="shared" si="2"/>
        <v>38000</v>
      </c>
      <c r="N25" s="99"/>
      <c r="O25" s="72"/>
      <c r="P25" s="72"/>
      <c r="Q25" s="72"/>
      <c r="R25" s="72"/>
      <c r="S25" s="72"/>
      <c r="T25" s="72"/>
      <c r="U25" s="116">
        <f t="shared" si="3"/>
        <v>172800</v>
      </c>
      <c r="V25" s="101"/>
    </row>
    <row r="26" spans="1:22" ht="19.95" customHeight="1">
      <c r="A26" s="37">
        <v>24</v>
      </c>
      <c r="B26" s="25">
        <v>144</v>
      </c>
      <c r="C26" s="49" t="s">
        <v>47</v>
      </c>
      <c r="D26" s="64">
        <v>0</v>
      </c>
      <c r="E26" s="10">
        <v>248</v>
      </c>
      <c r="F26" s="10">
        <v>148</v>
      </c>
      <c r="G26" s="90">
        <f t="shared" si="0"/>
        <v>396</v>
      </c>
      <c r="H26" s="10">
        <v>360</v>
      </c>
      <c r="I26" s="13">
        <f t="shared" si="1"/>
        <v>142560</v>
      </c>
      <c r="J26" s="11">
        <v>8866</v>
      </c>
      <c r="K26" s="11">
        <v>19000</v>
      </c>
      <c r="L26" s="71">
        <v>25000</v>
      </c>
      <c r="M26" s="71">
        <f t="shared" si="2"/>
        <v>52866</v>
      </c>
      <c r="N26" s="11"/>
      <c r="O26" s="12">
        <v>5000</v>
      </c>
      <c r="P26" s="12">
        <v>10000</v>
      </c>
      <c r="Q26" s="12">
        <v>28850</v>
      </c>
      <c r="R26" s="12"/>
      <c r="S26" s="12"/>
      <c r="T26" s="12">
        <v>10064</v>
      </c>
      <c r="U26" s="115">
        <f t="shared" si="3"/>
        <v>35780</v>
      </c>
      <c r="V26" s="60"/>
    </row>
    <row r="27" spans="1:22" ht="19.95" customHeight="1">
      <c r="A27" s="41">
        <v>25</v>
      </c>
      <c r="B27" s="120">
        <v>146</v>
      </c>
      <c r="C27" s="95" t="s">
        <v>156</v>
      </c>
      <c r="D27" s="96">
        <v>101</v>
      </c>
      <c r="E27" s="66">
        <v>292</v>
      </c>
      <c r="F27" s="66">
        <v>161</v>
      </c>
      <c r="G27" s="97">
        <f t="shared" si="0"/>
        <v>554</v>
      </c>
      <c r="H27" s="66">
        <v>360</v>
      </c>
      <c r="I27" s="98">
        <f t="shared" si="1"/>
        <v>199440</v>
      </c>
      <c r="J27" s="99">
        <v>8866</v>
      </c>
      <c r="K27" s="99">
        <v>19000</v>
      </c>
      <c r="L27" s="100">
        <v>19000</v>
      </c>
      <c r="M27" s="100">
        <f t="shared" si="2"/>
        <v>46866</v>
      </c>
      <c r="N27" s="99"/>
      <c r="O27" s="72">
        <v>5000</v>
      </c>
      <c r="P27" s="72">
        <v>10000</v>
      </c>
      <c r="Q27" s="72">
        <v>14300</v>
      </c>
      <c r="R27" s="72"/>
      <c r="S27" s="72"/>
      <c r="T27" s="72"/>
      <c r="U27" s="116">
        <f t="shared" si="3"/>
        <v>123274</v>
      </c>
      <c r="V27" s="101"/>
    </row>
    <row r="28" spans="1:22" ht="19.95" customHeight="1">
      <c r="A28" s="41">
        <v>26</v>
      </c>
      <c r="B28" s="38">
        <v>152</v>
      </c>
      <c r="C28" s="44" t="s">
        <v>48</v>
      </c>
      <c r="D28" s="63"/>
      <c r="E28" s="8">
        <v>137</v>
      </c>
      <c r="F28" s="8">
        <v>317</v>
      </c>
      <c r="G28" s="67">
        <f t="shared" si="0"/>
        <v>454</v>
      </c>
      <c r="H28" s="8">
        <v>450</v>
      </c>
      <c r="I28" s="32">
        <f t="shared" si="1"/>
        <v>204300</v>
      </c>
      <c r="J28" s="33"/>
      <c r="K28" s="33">
        <v>9000</v>
      </c>
      <c r="L28" s="68">
        <v>9000</v>
      </c>
      <c r="M28" s="68">
        <f t="shared" si="2"/>
        <v>18000</v>
      </c>
      <c r="N28" s="33">
        <v>3800</v>
      </c>
      <c r="O28" s="34"/>
      <c r="P28" s="34">
        <v>10000</v>
      </c>
      <c r="Q28" s="34">
        <v>15550</v>
      </c>
      <c r="R28" s="34">
        <v>13000</v>
      </c>
      <c r="S28" s="34">
        <v>6000</v>
      </c>
      <c r="T28" s="34">
        <v>8100</v>
      </c>
      <c r="U28" s="113">
        <f t="shared" si="3"/>
        <v>129850</v>
      </c>
      <c r="V28" s="59"/>
    </row>
    <row r="29" spans="1:22" ht="19.95" customHeight="1">
      <c r="A29" s="37">
        <v>27</v>
      </c>
      <c r="B29" s="22">
        <v>154</v>
      </c>
      <c r="C29" s="48" t="s">
        <v>49</v>
      </c>
      <c r="D29" s="62"/>
      <c r="E29" s="5">
        <v>284</v>
      </c>
      <c r="F29" s="5">
        <v>360</v>
      </c>
      <c r="G29" s="91">
        <f t="shared" si="0"/>
        <v>644</v>
      </c>
      <c r="H29" s="5">
        <v>440</v>
      </c>
      <c r="I29" s="16">
        <f t="shared" si="1"/>
        <v>283360</v>
      </c>
      <c r="J29" s="7"/>
      <c r="K29" s="7">
        <v>25000</v>
      </c>
      <c r="L29" s="88">
        <v>25000</v>
      </c>
      <c r="M29" s="88">
        <f t="shared" si="2"/>
        <v>50000</v>
      </c>
      <c r="N29" s="7"/>
      <c r="O29" s="6"/>
      <c r="P29" s="6"/>
      <c r="Q29" s="6"/>
      <c r="R29" s="6"/>
      <c r="S29" s="6"/>
      <c r="T29" s="6">
        <v>99960</v>
      </c>
      <c r="U29" s="114">
        <f t="shared" si="3"/>
        <v>133400</v>
      </c>
      <c r="V29" s="58"/>
    </row>
    <row r="30" spans="1:22" ht="19.95" customHeight="1">
      <c r="A30" s="41">
        <v>28</v>
      </c>
      <c r="B30" s="22">
        <v>156</v>
      </c>
      <c r="C30" s="48" t="s">
        <v>50</v>
      </c>
      <c r="D30" s="62"/>
      <c r="E30" s="5">
        <v>292</v>
      </c>
      <c r="F30" s="5">
        <v>318</v>
      </c>
      <c r="G30" s="91">
        <f t="shared" si="0"/>
        <v>610</v>
      </c>
      <c r="H30" s="5">
        <v>410</v>
      </c>
      <c r="I30" s="16">
        <f t="shared" si="1"/>
        <v>250100</v>
      </c>
      <c r="J30" s="7"/>
      <c r="K30" s="7">
        <v>25000</v>
      </c>
      <c r="L30" s="88">
        <v>25000</v>
      </c>
      <c r="M30" s="88">
        <f t="shared" si="2"/>
        <v>50000</v>
      </c>
      <c r="N30" s="7"/>
      <c r="O30" s="6"/>
      <c r="P30" s="6"/>
      <c r="Q30" s="6"/>
      <c r="R30" s="6"/>
      <c r="S30" s="6"/>
      <c r="T30" s="6">
        <v>94720</v>
      </c>
      <c r="U30" s="114">
        <f t="shared" si="3"/>
        <v>105380</v>
      </c>
      <c r="V30" s="58"/>
    </row>
    <row r="31" spans="1:22" ht="19.95" customHeight="1">
      <c r="A31" s="41">
        <v>29</v>
      </c>
      <c r="B31" s="120">
        <v>158</v>
      </c>
      <c r="C31" s="95" t="s">
        <v>157</v>
      </c>
      <c r="D31" s="96">
        <v>106</v>
      </c>
      <c r="E31" s="66">
        <v>292</v>
      </c>
      <c r="F31" s="66">
        <v>186</v>
      </c>
      <c r="G31" s="97">
        <f t="shared" si="0"/>
        <v>584</v>
      </c>
      <c r="H31" s="66">
        <v>360</v>
      </c>
      <c r="I31" s="98">
        <f t="shared" si="1"/>
        <v>210240</v>
      </c>
      <c r="J31" s="99">
        <v>8866</v>
      </c>
      <c r="K31" s="99">
        <v>19000</v>
      </c>
      <c r="L31" s="100">
        <v>19000</v>
      </c>
      <c r="M31" s="100">
        <f t="shared" si="2"/>
        <v>46866</v>
      </c>
      <c r="N31" s="99"/>
      <c r="O31" s="72">
        <v>5000</v>
      </c>
      <c r="P31" s="72">
        <v>10000</v>
      </c>
      <c r="Q31" s="72">
        <v>14300</v>
      </c>
      <c r="R31" s="72"/>
      <c r="S31" s="72"/>
      <c r="T31" s="72"/>
      <c r="U31" s="116">
        <f t="shared" si="3"/>
        <v>134074</v>
      </c>
      <c r="V31" s="101"/>
    </row>
    <row r="32" spans="1:22" ht="19.95" customHeight="1">
      <c r="A32" s="37">
        <v>30</v>
      </c>
      <c r="B32" s="23">
        <v>159</v>
      </c>
      <c r="C32" s="50" t="s">
        <v>51</v>
      </c>
      <c r="D32" s="64">
        <v>22</v>
      </c>
      <c r="E32" s="10">
        <v>277</v>
      </c>
      <c r="F32" s="10">
        <v>178</v>
      </c>
      <c r="G32" s="90">
        <f t="shared" si="0"/>
        <v>477</v>
      </c>
      <c r="H32" s="10">
        <v>400</v>
      </c>
      <c r="I32" s="13">
        <f t="shared" si="1"/>
        <v>190800</v>
      </c>
      <c r="J32" s="11">
        <v>8866</v>
      </c>
      <c r="K32" s="11">
        <v>19000</v>
      </c>
      <c r="L32" s="71">
        <v>25000</v>
      </c>
      <c r="M32" s="71">
        <f t="shared" si="2"/>
        <v>52866</v>
      </c>
      <c r="N32" s="11"/>
      <c r="O32" s="12">
        <v>5000</v>
      </c>
      <c r="P32" s="12">
        <v>10000</v>
      </c>
      <c r="Q32" s="12">
        <v>28650</v>
      </c>
      <c r="R32" s="12"/>
      <c r="S32" s="12"/>
      <c r="T32" s="12">
        <v>40384</v>
      </c>
      <c r="U32" s="115">
        <f t="shared" si="3"/>
        <v>53900</v>
      </c>
      <c r="V32" s="60"/>
    </row>
    <row r="33" spans="1:23" ht="19.95" customHeight="1">
      <c r="A33" s="41">
        <v>31</v>
      </c>
      <c r="B33" s="102">
        <v>160</v>
      </c>
      <c r="C33" s="103" t="s">
        <v>145</v>
      </c>
      <c r="D33" s="96"/>
      <c r="E33" s="66"/>
      <c r="F33" s="66">
        <v>116</v>
      </c>
      <c r="G33" s="97">
        <f t="shared" si="0"/>
        <v>116</v>
      </c>
      <c r="H33" s="66">
        <v>400</v>
      </c>
      <c r="I33" s="98">
        <f t="shared" si="1"/>
        <v>46400</v>
      </c>
      <c r="J33" s="99"/>
      <c r="K33" s="99"/>
      <c r="L33" s="100">
        <v>9000</v>
      </c>
      <c r="M33" s="100">
        <f t="shared" si="2"/>
        <v>9000</v>
      </c>
      <c r="N33" s="99"/>
      <c r="O33" s="72"/>
      <c r="P33" s="72"/>
      <c r="Q33" s="72"/>
      <c r="R33" s="72"/>
      <c r="S33" s="72"/>
      <c r="T33" s="72"/>
      <c r="U33" s="116">
        <f t="shared" si="3"/>
        <v>37400</v>
      </c>
      <c r="V33" s="101"/>
    </row>
    <row r="34" spans="1:23" ht="19.95" customHeight="1">
      <c r="A34" s="41">
        <v>32</v>
      </c>
      <c r="B34" s="38">
        <v>173</v>
      </c>
      <c r="C34" s="44" t="s">
        <v>52</v>
      </c>
      <c r="D34" s="63"/>
      <c r="E34" s="8">
        <v>149</v>
      </c>
      <c r="F34" s="8">
        <v>282</v>
      </c>
      <c r="G34" s="67">
        <f t="shared" si="0"/>
        <v>431</v>
      </c>
      <c r="H34" s="8">
        <v>500</v>
      </c>
      <c r="I34" s="32">
        <f t="shared" si="1"/>
        <v>215500</v>
      </c>
      <c r="J34" s="33"/>
      <c r="K34" s="33">
        <v>9000</v>
      </c>
      <c r="L34" s="68">
        <v>25000</v>
      </c>
      <c r="M34" s="68">
        <f t="shared" si="2"/>
        <v>34000</v>
      </c>
      <c r="N34" s="33"/>
      <c r="O34" s="34"/>
      <c r="P34" s="34">
        <v>10000</v>
      </c>
      <c r="Q34" s="34">
        <v>24750</v>
      </c>
      <c r="R34" s="34"/>
      <c r="S34" s="34"/>
      <c r="T34" s="34">
        <v>30750</v>
      </c>
      <c r="U34" s="113">
        <f t="shared" si="3"/>
        <v>116000</v>
      </c>
      <c r="V34" s="59"/>
    </row>
    <row r="35" spans="1:23" ht="19.95" customHeight="1">
      <c r="A35" s="37">
        <v>33</v>
      </c>
      <c r="B35" s="23">
        <v>174</v>
      </c>
      <c r="C35" s="50" t="s">
        <v>53</v>
      </c>
      <c r="D35" s="64">
        <v>5</v>
      </c>
      <c r="E35" s="10">
        <v>253</v>
      </c>
      <c r="F35" s="10">
        <v>185</v>
      </c>
      <c r="G35" s="90">
        <f t="shared" si="0"/>
        <v>443</v>
      </c>
      <c r="H35" s="10">
        <v>410</v>
      </c>
      <c r="I35" s="13">
        <f t="shared" si="1"/>
        <v>181630</v>
      </c>
      <c r="J35" s="11">
        <v>8866</v>
      </c>
      <c r="K35" s="11">
        <v>19000</v>
      </c>
      <c r="L35" s="71">
        <v>25000</v>
      </c>
      <c r="M35" s="71">
        <f t="shared" si="2"/>
        <v>52866</v>
      </c>
      <c r="N35" s="11"/>
      <c r="O35" s="12">
        <v>5000</v>
      </c>
      <c r="P35" s="12">
        <v>10000</v>
      </c>
      <c r="Q35" s="12">
        <v>28850</v>
      </c>
      <c r="R35" s="12"/>
      <c r="S35" s="12"/>
      <c r="T35" s="12">
        <v>26564</v>
      </c>
      <c r="U35" s="115">
        <f t="shared" si="3"/>
        <v>58350</v>
      </c>
      <c r="V35" s="60"/>
      <c r="W35" s="70" t="s">
        <v>54</v>
      </c>
    </row>
    <row r="36" spans="1:23" ht="19.95" customHeight="1">
      <c r="A36" s="41">
        <v>34</v>
      </c>
      <c r="B36" s="23">
        <v>188</v>
      </c>
      <c r="C36" s="50" t="s">
        <v>55</v>
      </c>
      <c r="D36" s="64">
        <v>20</v>
      </c>
      <c r="E36" s="10">
        <v>253</v>
      </c>
      <c r="F36" s="10">
        <v>181</v>
      </c>
      <c r="G36" s="90">
        <f t="shared" si="0"/>
        <v>454</v>
      </c>
      <c r="H36" s="10">
        <v>350</v>
      </c>
      <c r="I36" s="13">
        <f t="shared" si="1"/>
        <v>158900</v>
      </c>
      <c r="J36" s="11">
        <v>8866</v>
      </c>
      <c r="K36" s="11">
        <v>19000</v>
      </c>
      <c r="L36" s="71">
        <v>25000</v>
      </c>
      <c r="M36" s="71">
        <f t="shared" si="2"/>
        <v>52866</v>
      </c>
      <c r="N36" s="11"/>
      <c r="O36" s="12">
        <v>5000</v>
      </c>
      <c r="P36" s="12">
        <v>10000</v>
      </c>
      <c r="Q36" s="12">
        <v>25100</v>
      </c>
      <c r="R36" s="12"/>
      <c r="S36" s="12"/>
      <c r="T36" s="12">
        <v>25184</v>
      </c>
      <c r="U36" s="115">
        <f t="shared" si="3"/>
        <v>40750</v>
      </c>
      <c r="V36" s="60"/>
    </row>
    <row r="37" spans="1:23" ht="19.95" customHeight="1">
      <c r="A37" s="41">
        <v>35</v>
      </c>
      <c r="B37" s="24">
        <v>194</v>
      </c>
      <c r="C37" s="51" t="s">
        <v>56</v>
      </c>
      <c r="D37" s="62"/>
      <c r="E37" s="5">
        <v>272</v>
      </c>
      <c r="F37" s="5">
        <v>306</v>
      </c>
      <c r="G37" s="91">
        <f t="shared" si="0"/>
        <v>578</v>
      </c>
      <c r="H37" s="5">
        <v>420</v>
      </c>
      <c r="I37" s="16">
        <f t="shared" si="1"/>
        <v>242760</v>
      </c>
      <c r="J37" s="7"/>
      <c r="K37" s="7">
        <v>25000</v>
      </c>
      <c r="L37" s="88">
        <v>25000</v>
      </c>
      <c r="M37" s="88">
        <f t="shared" si="2"/>
        <v>50000</v>
      </c>
      <c r="N37" s="7"/>
      <c r="O37" s="6"/>
      <c r="P37" s="6"/>
      <c r="Q37" s="6"/>
      <c r="R37" s="6"/>
      <c r="S37" s="6"/>
      <c r="T37" s="6">
        <v>89240</v>
      </c>
      <c r="U37" s="114">
        <f t="shared" si="3"/>
        <v>103520</v>
      </c>
      <c r="V37" s="58"/>
    </row>
    <row r="38" spans="1:23" ht="19.95" customHeight="1">
      <c r="A38" s="37">
        <v>36</v>
      </c>
      <c r="B38" s="26">
        <v>198</v>
      </c>
      <c r="C38" s="49" t="s">
        <v>57</v>
      </c>
      <c r="D38" s="64">
        <v>0</v>
      </c>
      <c r="E38" s="10">
        <v>253</v>
      </c>
      <c r="F38" s="10">
        <v>154</v>
      </c>
      <c r="G38" s="90">
        <f t="shared" si="0"/>
        <v>407</v>
      </c>
      <c r="H38" s="10">
        <v>350</v>
      </c>
      <c r="I38" s="13">
        <f t="shared" si="1"/>
        <v>142450</v>
      </c>
      <c r="J38" s="11">
        <v>8866</v>
      </c>
      <c r="K38" s="11">
        <v>19000</v>
      </c>
      <c r="L38" s="71">
        <v>25000</v>
      </c>
      <c r="M38" s="71">
        <f t="shared" si="2"/>
        <v>52866</v>
      </c>
      <c r="N38" s="11"/>
      <c r="O38" s="12">
        <v>5000</v>
      </c>
      <c r="P38" s="12">
        <v>10000</v>
      </c>
      <c r="Q38" s="12">
        <v>28850</v>
      </c>
      <c r="R38" s="12"/>
      <c r="S38" s="12"/>
      <c r="T38" s="12">
        <v>9334</v>
      </c>
      <c r="U38" s="115">
        <f t="shared" si="3"/>
        <v>36400</v>
      </c>
      <c r="V38" s="60"/>
    </row>
    <row r="39" spans="1:23" ht="19.95" customHeight="1">
      <c r="A39" s="41">
        <v>37</v>
      </c>
      <c r="B39" s="104">
        <v>199</v>
      </c>
      <c r="C39" s="103" t="s">
        <v>58</v>
      </c>
      <c r="D39" s="96">
        <v>11</v>
      </c>
      <c r="E39" s="66">
        <v>231</v>
      </c>
      <c r="F39" s="66">
        <v>71</v>
      </c>
      <c r="G39" s="97">
        <f t="shared" si="0"/>
        <v>313</v>
      </c>
      <c r="H39" s="66">
        <v>350</v>
      </c>
      <c r="I39" s="98">
        <f t="shared" si="1"/>
        <v>109550</v>
      </c>
      <c r="J39" s="99">
        <v>8866</v>
      </c>
      <c r="K39" s="99">
        <v>19000</v>
      </c>
      <c r="L39" s="100">
        <v>19000</v>
      </c>
      <c r="M39" s="100">
        <f t="shared" si="2"/>
        <v>46866</v>
      </c>
      <c r="N39" s="99"/>
      <c r="O39" s="72">
        <v>5000</v>
      </c>
      <c r="P39" s="72">
        <v>10000</v>
      </c>
      <c r="Q39" s="72">
        <v>28850</v>
      </c>
      <c r="R39" s="72"/>
      <c r="S39" s="72"/>
      <c r="T39" s="72"/>
      <c r="U39" s="116">
        <f t="shared" si="3"/>
        <v>18834</v>
      </c>
      <c r="V39" s="60"/>
    </row>
    <row r="40" spans="1:23" ht="19.95" customHeight="1">
      <c r="A40" s="41">
        <v>38</v>
      </c>
      <c r="B40" s="22">
        <v>206</v>
      </c>
      <c r="C40" s="48" t="s">
        <v>59</v>
      </c>
      <c r="D40" s="62"/>
      <c r="E40" s="5">
        <v>287</v>
      </c>
      <c r="F40" s="5">
        <v>315</v>
      </c>
      <c r="G40" s="91">
        <f t="shared" si="0"/>
        <v>602</v>
      </c>
      <c r="H40" s="5">
        <v>450</v>
      </c>
      <c r="I40" s="16">
        <f t="shared" si="1"/>
        <v>270900</v>
      </c>
      <c r="J40" s="7"/>
      <c r="K40" s="7">
        <v>25000</v>
      </c>
      <c r="L40" s="88">
        <v>25000</v>
      </c>
      <c r="M40" s="88">
        <f t="shared" si="2"/>
        <v>50000</v>
      </c>
      <c r="N40" s="7"/>
      <c r="O40" s="6"/>
      <c r="P40" s="6">
        <v>50000</v>
      </c>
      <c r="Q40" s="6"/>
      <c r="R40" s="6"/>
      <c r="S40" s="6"/>
      <c r="T40" s="6">
        <v>104150</v>
      </c>
      <c r="U40" s="114">
        <f t="shared" si="3"/>
        <v>66750</v>
      </c>
      <c r="V40" s="58"/>
    </row>
    <row r="41" spans="1:23" ht="19.95" customHeight="1">
      <c r="A41" s="37">
        <v>39</v>
      </c>
      <c r="B41" s="27">
        <v>210</v>
      </c>
      <c r="C41" s="49" t="s">
        <v>60</v>
      </c>
      <c r="D41" s="64">
        <v>0</v>
      </c>
      <c r="E41" s="10">
        <v>231</v>
      </c>
      <c r="F41" s="10">
        <v>147</v>
      </c>
      <c r="G41" s="90">
        <f t="shared" si="0"/>
        <v>378</v>
      </c>
      <c r="H41" s="10">
        <v>380</v>
      </c>
      <c r="I41" s="13">
        <f t="shared" si="1"/>
        <v>143640</v>
      </c>
      <c r="J41" s="11">
        <v>8866</v>
      </c>
      <c r="K41" s="11">
        <v>19000</v>
      </c>
      <c r="L41" s="71">
        <v>25000</v>
      </c>
      <c r="M41" s="71">
        <f t="shared" si="2"/>
        <v>52866</v>
      </c>
      <c r="N41" s="11"/>
      <c r="O41" s="12">
        <v>5000</v>
      </c>
      <c r="P41" s="12">
        <v>10000</v>
      </c>
      <c r="Q41" s="12">
        <v>33850</v>
      </c>
      <c r="R41" s="12"/>
      <c r="S41" s="12"/>
      <c r="T41" s="12">
        <v>8564</v>
      </c>
      <c r="U41" s="115">
        <f t="shared" si="3"/>
        <v>33360</v>
      </c>
      <c r="V41" s="60"/>
    </row>
    <row r="42" spans="1:23" ht="19.95" customHeight="1">
      <c r="A42" s="41">
        <v>40</v>
      </c>
      <c r="B42" s="28">
        <v>219</v>
      </c>
      <c r="C42" s="50" t="s">
        <v>61</v>
      </c>
      <c r="D42" s="64">
        <v>5</v>
      </c>
      <c r="E42" s="10">
        <v>233</v>
      </c>
      <c r="F42" s="10">
        <v>206</v>
      </c>
      <c r="G42" s="90">
        <f t="shared" si="0"/>
        <v>444</v>
      </c>
      <c r="H42" s="10">
        <v>360</v>
      </c>
      <c r="I42" s="13">
        <f t="shared" si="1"/>
        <v>159840</v>
      </c>
      <c r="J42" s="11">
        <v>8866</v>
      </c>
      <c r="K42" s="11">
        <v>19000</v>
      </c>
      <c r="L42" s="71">
        <v>25000</v>
      </c>
      <c r="M42" s="71">
        <f t="shared" si="2"/>
        <v>52866</v>
      </c>
      <c r="N42" s="11"/>
      <c r="O42" s="12">
        <v>5000</v>
      </c>
      <c r="P42" s="12">
        <v>10000</v>
      </c>
      <c r="Q42" s="12">
        <v>33650</v>
      </c>
      <c r="R42" s="12"/>
      <c r="S42" s="12"/>
      <c r="T42" s="12">
        <v>6464</v>
      </c>
      <c r="U42" s="115">
        <f t="shared" si="3"/>
        <v>51860</v>
      </c>
      <c r="V42" s="60"/>
    </row>
    <row r="43" spans="1:23" ht="19.95" customHeight="1">
      <c r="A43" s="41">
        <v>41</v>
      </c>
      <c r="B43" s="24">
        <v>222</v>
      </c>
      <c r="C43" s="48" t="s">
        <v>62</v>
      </c>
      <c r="D43" s="62"/>
      <c r="E43" s="5">
        <v>259</v>
      </c>
      <c r="F43" s="5">
        <v>162</v>
      </c>
      <c r="G43" s="91">
        <f t="shared" si="0"/>
        <v>421</v>
      </c>
      <c r="H43" s="5">
        <v>420</v>
      </c>
      <c r="I43" s="16">
        <f t="shared" si="1"/>
        <v>176820</v>
      </c>
      <c r="J43" s="7"/>
      <c r="K43" s="7">
        <v>25000</v>
      </c>
      <c r="L43" s="88">
        <v>25000</v>
      </c>
      <c r="M43" s="88">
        <f t="shared" si="2"/>
        <v>50000</v>
      </c>
      <c r="N43" s="7"/>
      <c r="O43" s="6"/>
      <c r="P43" s="6"/>
      <c r="Q43" s="6"/>
      <c r="R43" s="6"/>
      <c r="S43" s="6"/>
      <c r="T43" s="6">
        <v>83780</v>
      </c>
      <c r="U43" s="114">
        <f t="shared" si="3"/>
        <v>43040</v>
      </c>
      <c r="V43" s="58"/>
    </row>
    <row r="44" spans="1:23" ht="19.95" customHeight="1">
      <c r="A44" s="37">
        <v>42</v>
      </c>
      <c r="B44" s="105">
        <v>223</v>
      </c>
      <c r="C44" s="103" t="s">
        <v>63</v>
      </c>
      <c r="D44" s="96">
        <v>27</v>
      </c>
      <c r="E44" s="66">
        <v>228</v>
      </c>
      <c r="F44" s="66">
        <v>75</v>
      </c>
      <c r="G44" s="97">
        <f t="shared" si="0"/>
        <v>330</v>
      </c>
      <c r="H44" s="66">
        <v>350</v>
      </c>
      <c r="I44" s="98">
        <f t="shared" si="1"/>
        <v>115500</v>
      </c>
      <c r="J44" s="99">
        <v>8866</v>
      </c>
      <c r="K44" s="99">
        <v>19000</v>
      </c>
      <c r="L44" s="100">
        <v>19000</v>
      </c>
      <c r="M44" s="100">
        <f t="shared" si="2"/>
        <v>46866</v>
      </c>
      <c r="N44" s="99"/>
      <c r="O44" s="72">
        <v>5000</v>
      </c>
      <c r="P44" s="72">
        <v>10000</v>
      </c>
      <c r="Q44" s="72">
        <v>28850</v>
      </c>
      <c r="R44" s="72"/>
      <c r="S44" s="72"/>
      <c r="T44" s="72"/>
      <c r="U44" s="116">
        <f t="shared" si="3"/>
        <v>24784</v>
      </c>
      <c r="V44" s="60"/>
    </row>
    <row r="45" spans="1:23" ht="19.95" customHeight="1">
      <c r="A45" s="41">
        <v>43</v>
      </c>
      <c r="B45" s="39">
        <v>229</v>
      </c>
      <c r="C45" s="44" t="s">
        <v>64</v>
      </c>
      <c r="D45" s="63"/>
      <c r="E45" s="8">
        <v>150</v>
      </c>
      <c r="F45" s="8">
        <v>277</v>
      </c>
      <c r="G45" s="67">
        <f t="shared" si="0"/>
        <v>427</v>
      </c>
      <c r="H45" s="8">
        <v>350</v>
      </c>
      <c r="I45" s="32">
        <f t="shared" si="1"/>
        <v>149450</v>
      </c>
      <c r="J45" s="33"/>
      <c r="K45" s="33">
        <v>16466</v>
      </c>
      <c r="L45" s="68">
        <v>25000</v>
      </c>
      <c r="M45" s="68">
        <f t="shared" si="2"/>
        <v>41466</v>
      </c>
      <c r="N45" s="33"/>
      <c r="O45" s="34"/>
      <c r="P45" s="34">
        <v>10000</v>
      </c>
      <c r="Q45" s="34">
        <v>24750</v>
      </c>
      <c r="R45" s="34"/>
      <c r="S45" s="34"/>
      <c r="T45" s="34">
        <v>1284</v>
      </c>
      <c r="U45" s="113">
        <f t="shared" si="3"/>
        <v>71950</v>
      </c>
      <c r="V45" s="59"/>
    </row>
    <row r="46" spans="1:23" ht="19.95" customHeight="1">
      <c r="A46" s="41">
        <v>44</v>
      </c>
      <c r="B46" s="39">
        <v>231</v>
      </c>
      <c r="C46" s="44" t="s">
        <v>65</v>
      </c>
      <c r="D46" s="63"/>
      <c r="E46" s="8">
        <v>220</v>
      </c>
      <c r="F46" s="8">
        <v>291</v>
      </c>
      <c r="G46" s="67">
        <f t="shared" si="0"/>
        <v>511</v>
      </c>
      <c r="H46" s="8">
        <v>410</v>
      </c>
      <c r="I46" s="32">
        <f t="shared" si="1"/>
        <v>209510</v>
      </c>
      <c r="J46" s="33"/>
      <c r="K46" s="33">
        <v>16466</v>
      </c>
      <c r="L46" s="68">
        <v>25000</v>
      </c>
      <c r="M46" s="68">
        <f t="shared" si="2"/>
        <v>41466</v>
      </c>
      <c r="N46" s="33"/>
      <c r="O46" s="34"/>
      <c r="P46" s="34">
        <v>10000</v>
      </c>
      <c r="Q46" s="34">
        <v>24750</v>
      </c>
      <c r="R46" s="34"/>
      <c r="S46" s="34"/>
      <c r="T46" s="34">
        <v>38984</v>
      </c>
      <c r="U46" s="113">
        <f t="shared" si="3"/>
        <v>94310</v>
      </c>
      <c r="V46" s="59"/>
    </row>
    <row r="47" spans="1:23" ht="19.95" customHeight="1">
      <c r="A47" s="37">
        <v>45</v>
      </c>
      <c r="B47" s="39">
        <v>232</v>
      </c>
      <c r="C47" s="44" t="s">
        <v>66</v>
      </c>
      <c r="D47" s="63"/>
      <c r="E47" s="8">
        <v>141</v>
      </c>
      <c r="F47" s="8">
        <v>270</v>
      </c>
      <c r="G47" s="67">
        <f t="shared" si="0"/>
        <v>411</v>
      </c>
      <c r="H47" s="8">
        <v>400</v>
      </c>
      <c r="I47" s="32">
        <f t="shared" si="1"/>
        <v>164400</v>
      </c>
      <c r="J47" s="33"/>
      <c r="K47" s="33">
        <v>16466</v>
      </c>
      <c r="L47" s="68">
        <v>19000</v>
      </c>
      <c r="M47" s="68">
        <f t="shared" si="2"/>
        <v>35466</v>
      </c>
      <c r="N47" s="33">
        <v>3800</v>
      </c>
      <c r="O47" s="34">
        <v>13000</v>
      </c>
      <c r="P47" s="34">
        <v>10000</v>
      </c>
      <c r="Q47" s="34">
        <v>15550</v>
      </c>
      <c r="R47" s="34">
        <v>13000</v>
      </c>
      <c r="S47" s="34">
        <v>6000</v>
      </c>
      <c r="T47" s="34"/>
      <c r="U47" s="113">
        <f t="shared" si="3"/>
        <v>67584</v>
      </c>
      <c r="V47" s="59"/>
    </row>
    <row r="48" spans="1:23" ht="19.95" customHeight="1">
      <c r="A48" s="41">
        <v>46</v>
      </c>
      <c r="B48" s="24">
        <v>234</v>
      </c>
      <c r="C48" s="48" t="s">
        <v>67</v>
      </c>
      <c r="D48" s="62"/>
      <c r="E48" s="5">
        <v>271</v>
      </c>
      <c r="F48" s="5">
        <v>174</v>
      </c>
      <c r="G48" s="91">
        <f t="shared" si="0"/>
        <v>445</v>
      </c>
      <c r="H48" s="5">
        <v>400</v>
      </c>
      <c r="I48" s="16">
        <f t="shared" si="1"/>
        <v>178000</v>
      </c>
      <c r="J48" s="7"/>
      <c r="K48" s="7">
        <v>25000</v>
      </c>
      <c r="L48" s="88">
        <v>25000</v>
      </c>
      <c r="M48" s="88">
        <f t="shared" si="2"/>
        <v>50000</v>
      </c>
      <c r="N48" s="7"/>
      <c r="O48" s="6"/>
      <c r="P48" s="6"/>
      <c r="Q48" s="6"/>
      <c r="R48" s="6"/>
      <c r="S48" s="6"/>
      <c r="T48" s="6">
        <v>83400</v>
      </c>
      <c r="U48" s="114">
        <f t="shared" si="3"/>
        <v>44600</v>
      </c>
      <c r="V48" s="58"/>
    </row>
    <row r="49" spans="1:23" ht="19.95" customHeight="1">
      <c r="A49" s="41">
        <v>47</v>
      </c>
      <c r="B49" s="29">
        <v>235</v>
      </c>
      <c r="C49" s="48" t="s">
        <v>68</v>
      </c>
      <c r="D49" s="62"/>
      <c r="E49" s="5">
        <v>272</v>
      </c>
      <c r="F49" s="5">
        <v>296</v>
      </c>
      <c r="G49" s="91">
        <f t="shared" si="0"/>
        <v>568</v>
      </c>
      <c r="H49" s="5">
        <v>400</v>
      </c>
      <c r="I49" s="16">
        <f t="shared" si="1"/>
        <v>227200</v>
      </c>
      <c r="J49" s="7"/>
      <c r="K49" s="7">
        <v>25000</v>
      </c>
      <c r="L49" s="88">
        <v>25000</v>
      </c>
      <c r="M49" s="88">
        <f t="shared" si="2"/>
        <v>50000</v>
      </c>
      <c r="N49" s="7"/>
      <c r="O49" s="6">
        <v>40000</v>
      </c>
      <c r="P49" s="6"/>
      <c r="Q49" s="6"/>
      <c r="R49" s="6"/>
      <c r="S49" s="6"/>
      <c r="T49" s="6">
        <v>43800</v>
      </c>
      <c r="U49" s="114">
        <f t="shared" si="3"/>
        <v>93400</v>
      </c>
      <c r="V49" s="58"/>
    </row>
    <row r="50" spans="1:23" ht="19.95" customHeight="1">
      <c r="A50" s="37">
        <v>48</v>
      </c>
      <c r="B50" s="40">
        <v>241</v>
      </c>
      <c r="C50" s="44" t="s">
        <v>69</v>
      </c>
      <c r="D50" s="63"/>
      <c r="E50" s="8">
        <v>141</v>
      </c>
      <c r="F50" s="8">
        <v>283</v>
      </c>
      <c r="G50" s="67">
        <f t="shared" si="0"/>
        <v>424</v>
      </c>
      <c r="H50" s="8">
        <v>420</v>
      </c>
      <c r="I50" s="32">
        <f t="shared" si="1"/>
        <v>178080</v>
      </c>
      <c r="J50" s="33"/>
      <c r="K50" s="33">
        <v>16466</v>
      </c>
      <c r="L50" s="68">
        <v>25000</v>
      </c>
      <c r="M50" s="68">
        <f t="shared" si="2"/>
        <v>41466</v>
      </c>
      <c r="N50" s="33"/>
      <c r="O50" s="34"/>
      <c r="P50" s="34">
        <v>10000</v>
      </c>
      <c r="Q50" s="34">
        <v>24750</v>
      </c>
      <c r="R50" s="34"/>
      <c r="S50" s="34"/>
      <c r="T50" s="34">
        <v>8004</v>
      </c>
      <c r="U50" s="113">
        <f t="shared" si="3"/>
        <v>93860</v>
      </c>
      <c r="V50" s="59"/>
    </row>
    <row r="51" spans="1:23" ht="19.95" customHeight="1">
      <c r="A51" s="41">
        <v>49</v>
      </c>
      <c r="B51" s="40">
        <v>242</v>
      </c>
      <c r="C51" s="44" t="s">
        <v>70</v>
      </c>
      <c r="D51" s="63"/>
      <c r="E51" s="8">
        <v>213</v>
      </c>
      <c r="F51" s="8">
        <v>278</v>
      </c>
      <c r="G51" s="67">
        <f t="shared" si="0"/>
        <v>491</v>
      </c>
      <c r="H51" s="8">
        <v>420</v>
      </c>
      <c r="I51" s="32">
        <f t="shared" si="1"/>
        <v>206220</v>
      </c>
      <c r="J51" s="33"/>
      <c r="K51" s="33">
        <v>16466</v>
      </c>
      <c r="L51" s="68">
        <v>25000</v>
      </c>
      <c r="M51" s="68">
        <f t="shared" si="2"/>
        <v>41466</v>
      </c>
      <c r="N51" s="33"/>
      <c r="O51" s="34"/>
      <c r="P51" s="34">
        <v>10000</v>
      </c>
      <c r="Q51" s="34">
        <v>24750</v>
      </c>
      <c r="R51" s="34"/>
      <c r="S51" s="34"/>
      <c r="T51" s="34">
        <v>31854</v>
      </c>
      <c r="U51" s="113">
        <f t="shared" si="3"/>
        <v>98150</v>
      </c>
      <c r="V51" s="59"/>
    </row>
    <row r="52" spans="1:23" ht="19.95" customHeight="1">
      <c r="A52" s="41">
        <v>50</v>
      </c>
      <c r="B52" s="40">
        <v>243</v>
      </c>
      <c r="C52" s="44" t="s">
        <v>71</v>
      </c>
      <c r="D52" s="63"/>
      <c r="E52" s="8">
        <v>113</v>
      </c>
      <c r="F52" s="8">
        <v>212</v>
      </c>
      <c r="G52" s="67">
        <f t="shared" si="0"/>
        <v>325</v>
      </c>
      <c r="H52" s="8">
        <v>430</v>
      </c>
      <c r="I52" s="32">
        <f t="shared" si="1"/>
        <v>139750</v>
      </c>
      <c r="J52" s="33"/>
      <c r="K52" s="33">
        <v>16466</v>
      </c>
      <c r="L52" s="68">
        <v>19000</v>
      </c>
      <c r="M52" s="68">
        <f t="shared" si="2"/>
        <v>35466</v>
      </c>
      <c r="N52" s="33">
        <v>7600</v>
      </c>
      <c r="O52" s="34"/>
      <c r="P52" s="34">
        <v>10000</v>
      </c>
      <c r="Q52" s="34">
        <v>15550</v>
      </c>
      <c r="R52" s="34">
        <v>13000</v>
      </c>
      <c r="S52" s="34">
        <v>10000</v>
      </c>
      <c r="T52" s="34"/>
      <c r="U52" s="113">
        <f t="shared" si="3"/>
        <v>48134</v>
      </c>
      <c r="V52" s="59"/>
    </row>
    <row r="53" spans="1:23" ht="19.95" customHeight="1">
      <c r="A53" s="37">
        <v>51</v>
      </c>
      <c r="B53" s="24">
        <v>265</v>
      </c>
      <c r="C53" s="45" t="s">
        <v>72</v>
      </c>
      <c r="D53" s="62"/>
      <c r="E53" s="5">
        <v>297</v>
      </c>
      <c r="F53" s="5">
        <v>320</v>
      </c>
      <c r="G53" s="91">
        <f t="shared" si="0"/>
        <v>617</v>
      </c>
      <c r="H53" s="5">
        <v>460</v>
      </c>
      <c r="I53" s="16">
        <f t="shared" si="1"/>
        <v>283820</v>
      </c>
      <c r="J53" s="7"/>
      <c r="K53" s="7"/>
      <c r="L53" s="88"/>
      <c r="M53" s="88">
        <f t="shared" si="2"/>
        <v>0</v>
      </c>
      <c r="N53" s="7"/>
      <c r="O53" s="6"/>
      <c r="P53" s="6"/>
      <c r="Q53" s="6"/>
      <c r="R53" s="6"/>
      <c r="S53" s="6"/>
      <c r="T53" s="6">
        <v>136620</v>
      </c>
      <c r="U53" s="114">
        <f t="shared" si="3"/>
        <v>147200</v>
      </c>
      <c r="V53" s="58"/>
    </row>
    <row r="54" spans="1:23" ht="19.95" customHeight="1">
      <c r="A54" s="41">
        <v>52</v>
      </c>
      <c r="B54" s="28">
        <v>273</v>
      </c>
      <c r="C54" s="47" t="s">
        <v>73</v>
      </c>
      <c r="D54" s="64">
        <v>99</v>
      </c>
      <c r="E54" s="10">
        <v>293</v>
      </c>
      <c r="F54" s="10">
        <v>180</v>
      </c>
      <c r="G54" s="90">
        <f t="shared" si="0"/>
        <v>572</v>
      </c>
      <c r="H54" s="10">
        <v>350</v>
      </c>
      <c r="I54" s="13">
        <f t="shared" si="1"/>
        <v>200200</v>
      </c>
      <c r="J54" s="11">
        <v>8866</v>
      </c>
      <c r="K54" s="11">
        <v>19000</v>
      </c>
      <c r="L54" s="71">
        <v>25000</v>
      </c>
      <c r="M54" s="71">
        <f t="shared" si="2"/>
        <v>52866</v>
      </c>
      <c r="N54" s="11">
        <v>15000</v>
      </c>
      <c r="O54" s="12">
        <v>5000</v>
      </c>
      <c r="P54" s="12">
        <v>10000</v>
      </c>
      <c r="Q54" s="12">
        <v>15800</v>
      </c>
      <c r="R54" s="12">
        <v>19000</v>
      </c>
      <c r="S54" s="12">
        <v>6000</v>
      </c>
      <c r="T54" s="12">
        <v>49034</v>
      </c>
      <c r="U54" s="115">
        <f t="shared" si="3"/>
        <v>27500</v>
      </c>
      <c r="V54" s="60"/>
    </row>
    <row r="55" spans="1:23" ht="19.95" customHeight="1">
      <c r="A55" s="41">
        <v>53</v>
      </c>
      <c r="B55" s="27">
        <v>274</v>
      </c>
      <c r="C55" s="52" t="s">
        <v>74</v>
      </c>
      <c r="D55" s="64">
        <v>0</v>
      </c>
      <c r="E55" s="10">
        <v>210</v>
      </c>
      <c r="F55" s="10">
        <v>148</v>
      </c>
      <c r="G55" s="90">
        <f t="shared" si="0"/>
        <v>358</v>
      </c>
      <c r="H55" s="10">
        <v>350</v>
      </c>
      <c r="I55" s="13">
        <f t="shared" si="1"/>
        <v>125300</v>
      </c>
      <c r="J55" s="11">
        <v>8866</v>
      </c>
      <c r="K55" s="11">
        <v>19000</v>
      </c>
      <c r="L55" s="71">
        <v>25000</v>
      </c>
      <c r="M55" s="71">
        <f t="shared" si="2"/>
        <v>52866</v>
      </c>
      <c r="N55" s="11"/>
      <c r="O55" s="12">
        <v>5000</v>
      </c>
      <c r="P55" s="12">
        <v>10000</v>
      </c>
      <c r="Q55" s="12">
        <v>28850</v>
      </c>
      <c r="R55" s="12"/>
      <c r="S55" s="12"/>
      <c r="T55" s="12"/>
      <c r="U55" s="115">
        <f t="shared" si="3"/>
        <v>28584</v>
      </c>
      <c r="V55" s="60"/>
    </row>
    <row r="56" spans="1:23" ht="19.95" customHeight="1">
      <c r="A56" s="37">
        <v>54</v>
      </c>
      <c r="B56" s="39">
        <v>284</v>
      </c>
      <c r="C56" s="44" t="s">
        <v>75</v>
      </c>
      <c r="D56" s="63"/>
      <c r="E56" s="8">
        <v>191</v>
      </c>
      <c r="F56" s="8">
        <v>281</v>
      </c>
      <c r="G56" s="67">
        <f t="shared" si="0"/>
        <v>472</v>
      </c>
      <c r="H56" s="8">
        <v>420</v>
      </c>
      <c r="I56" s="32">
        <f t="shared" si="1"/>
        <v>198240</v>
      </c>
      <c r="J56" s="33"/>
      <c r="K56" s="33">
        <v>16466</v>
      </c>
      <c r="L56" s="68">
        <v>25000</v>
      </c>
      <c r="M56" s="68">
        <f t="shared" si="2"/>
        <v>41466</v>
      </c>
      <c r="N56" s="33"/>
      <c r="O56" s="34"/>
      <c r="P56" s="34">
        <v>10000</v>
      </c>
      <c r="Q56" s="34">
        <v>24750</v>
      </c>
      <c r="R56" s="34"/>
      <c r="S56" s="34"/>
      <c r="T56" s="34">
        <v>23274</v>
      </c>
      <c r="U56" s="113">
        <f t="shared" si="3"/>
        <v>98750</v>
      </c>
      <c r="V56" s="59"/>
    </row>
    <row r="57" spans="1:23" ht="19.95" customHeight="1">
      <c r="A57" s="41">
        <v>55</v>
      </c>
      <c r="B57" s="24">
        <v>288</v>
      </c>
      <c r="C57" s="53" t="s">
        <v>76</v>
      </c>
      <c r="D57" s="62"/>
      <c r="E57" s="5">
        <v>302</v>
      </c>
      <c r="F57" s="5">
        <v>326</v>
      </c>
      <c r="G57" s="91">
        <f t="shared" si="0"/>
        <v>628</v>
      </c>
      <c r="H57" s="5">
        <v>370</v>
      </c>
      <c r="I57" s="16">
        <f t="shared" si="1"/>
        <v>232360</v>
      </c>
      <c r="J57" s="7"/>
      <c r="K57" s="7">
        <v>25000</v>
      </c>
      <c r="L57" s="88">
        <v>25000</v>
      </c>
      <c r="M57" s="88">
        <f t="shared" si="2"/>
        <v>50000</v>
      </c>
      <c r="N57" s="7"/>
      <c r="O57" s="6"/>
      <c r="P57" s="6"/>
      <c r="Q57" s="6"/>
      <c r="R57" s="6"/>
      <c r="S57" s="6"/>
      <c r="T57" s="6">
        <v>86740</v>
      </c>
      <c r="U57" s="114">
        <f t="shared" si="3"/>
        <v>95620</v>
      </c>
      <c r="V57" s="58"/>
      <c r="W57" s="1" t="s">
        <v>77</v>
      </c>
    </row>
    <row r="58" spans="1:23" ht="19.95" customHeight="1">
      <c r="A58" s="41">
        <v>56</v>
      </c>
      <c r="B58" s="39">
        <v>291</v>
      </c>
      <c r="C58" s="54" t="s">
        <v>78</v>
      </c>
      <c r="D58" s="63"/>
      <c r="E58" s="8">
        <v>106</v>
      </c>
      <c r="F58" s="8">
        <v>283</v>
      </c>
      <c r="G58" s="67">
        <f t="shared" si="0"/>
        <v>389</v>
      </c>
      <c r="H58" s="8">
        <v>390</v>
      </c>
      <c r="I58" s="32">
        <f t="shared" si="1"/>
        <v>151710</v>
      </c>
      <c r="J58" s="33"/>
      <c r="K58" s="33">
        <v>16466</v>
      </c>
      <c r="L58" s="68">
        <v>25000</v>
      </c>
      <c r="M58" s="68">
        <f t="shared" si="2"/>
        <v>41466</v>
      </c>
      <c r="N58" s="33"/>
      <c r="O58" s="34"/>
      <c r="P58" s="34">
        <v>10000</v>
      </c>
      <c r="Q58" s="34">
        <v>24750</v>
      </c>
      <c r="R58" s="34"/>
      <c r="S58" s="34"/>
      <c r="T58" s="34"/>
      <c r="U58" s="113">
        <f t="shared" si="3"/>
        <v>75494</v>
      </c>
      <c r="V58" s="59"/>
      <c r="W58" s="1"/>
    </row>
    <row r="59" spans="1:23" ht="19.95" customHeight="1">
      <c r="A59" s="37">
        <v>57</v>
      </c>
      <c r="B59" s="39">
        <v>294</v>
      </c>
      <c r="C59" s="54" t="s">
        <v>79</v>
      </c>
      <c r="D59" s="63"/>
      <c r="E59" s="8">
        <v>114</v>
      </c>
      <c r="F59" s="8">
        <v>282</v>
      </c>
      <c r="G59" s="67">
        <f t="shared" si="0"/>
        <v>396</v>
      </c>
      <c r="H59" s="8">
        <v>410</v>
      </c>
      <c r="I59" s="32">
        <f t="shared" si="1"/>
        <v>162360</v>
      </c>
      <c r="J59" s="33"/>
      <c r="K59" s="33">
        <v>16466</v>
      </c>
      <c r="L59" s="68">
        <v>25000</v>
      </c>
      <c r="M59" s="68">
        <f t="shared" si="2"/>
        <v>41466</v>
      </c>
      <c r="N59" s="33"/>
      <c r="O59" s="34"/>
      <c r="P59" s="34">
        <v>10000</v>
      </c>
      <c r="Q59" s="34">
        <v>24750</v>
      </c>
      <c r="R59" s="34"/>
      <c r="S59" s="34"/>
      <c r="T59" s="34"/>
      <c r="U59" s="113">
        <f t="shared" si="3"/>
        <v>86144</v>
      </c>
      <c r="V59" s="59"/>
      <c r="W59" s="1"/>
    </row>
    <row r="60" spans="1:23" ht="19.95" customHeight="1">
      <c r="A60" s="41">
        <v>58</v>
      </c>
      <c r="B60" s="24">
        <v>300</v>
      </c>
      <c r="C60" s="53" t="s">
        <v>80</v>
      </c>
      <c r="D60" s="62"/>
      <c r="E60" s="5">
        <v>280</v>
      </c>
      <c r="F60" s="5">
        <v>306</v>
      </c>
      <c r="G60" s="91">
        <f t="shared" si="0"/>
        <v>586</v>
      </c>
      <c r="H60" s="5">
        <v>400</v>
      </c>
      <c r="I60" s="16">
        <f t="shared" si="1"/>
        <v>234400</v>
      </c>
      <c r="J60" s="7"/>
      <c r="K60" s="7">
        <v>25000</v>
      </c>
      <c r="L60" s="88">
        <v>25000</v>
      </c>
      <c r="M60" s="88">
        <f t="shared" si="2"/>
        <v>50000</v>
      </c>
      <c r="N60" s="7"/>
      <c r="O60" s="6"/>
      <c r="P60" s="6"/>
      <c r="Q60" s="6"/>
      <c r="R60" s="6"/>
      <c r="S60" s="6"/>
      <c r="T60" s="6">
        <v>87000</v>
      </c>
      <c r="U60" s="114">
        <f t="shared" si="3"/>
        <v>97400</v>
      </c>
      <c r="V60" s="58"/>
    </row>
    <row r="61" spans="1:23" ht="19.95" customHeight="1">
      <c r="A61" s="41">
        <v>59</v>
      </c>
      <c r="B61" s="106">
        <v>304</v>
      </c>
      <c r="C61" s="107" t="s">
        <v>81</v>
      </c>
      <c r="D61" s="96">
        <v>0</v>
      </c>
      <c r="E61" s="66">
        <v>223</v>
      </c>
      <c r="F61" s="66">
        <v>75</v>
      </c>
      <c r="G61" s="97">
        <f t="shared" si="0"/>
        <v>298</v>
      </c>
      <c r="H61" s="66">
        <v>350</v>
      </c>
      <c r="I61" s="98">
        <f t="shared" si="1"/>
        <v>104300</v>
      </c>
      <c r="J61" s="99">
        <v>8866</v>
      </c>
      <c r="K61" s="99">
        <v>19000</v>
      </c>
      <c r="L61" s="100">
        <v>19000</v>
      </c>
      <c r="M61" s="100">
        <f t="shared" si="2"/>
        <v>46866</v>
      </c>
      <c r="N61" s="99"/>
      <c r="O61" s="72">
        <v>5000</v>
      </c>
      <c r="P61" s="72">
        <v>10000</v>
      </c>
      <c r="Q61" s="72"/>
      <c r="R61" s="72"/>
      <c r="S61" s="72"/>
      <c r="T61" s="72"/>
      <c r="U61" s="116">
        <f t="shared" si="3"/>
        <v>42434</v>
      </c>
      <c r="V61" s="101"/>
    </row>
    <row r="62" spans="1:23" ht="19.95" customHeight="1">
      <c r="A62" s="37">
        <v>60</v>
      </c>
      <c r="B62" s="39">
        <v>305</v>
      </c>
      <c r="C62" s="54" t="s">
        <v>82</v>
      </c>
      <c r="D62" s="63"/>
      <c r="E62" s="8">
        <v>231</v>
      </c>
      <c r="F62" s="8">
        <v>173</v>
      </c>
      <c r="G62" s="67">
        <f t="shared" si="0"/>
        <v>404</v>
      </c>
      <c r="H62" s="8">
        <v>380</v>
      </c>
      <c r="I62" s="32">
        <f t="shared" si="1"/>
        <v>153520</v>
      </c>
      <c r="J62" s="33"/>
      <c r="K62" s="33">
        <v>25000</v>
      </c>
      <c r="L62" s="68">
        <v>25000</v>
      </c>
      <c r="M62" s="68">
        <f t="shared" si="2"/>
        <v>50000</v>
      </c>
      <c r="N62" s="33"/>
      <c r="O62" s="34"/>
      <c r="P62" s="34"/>
      <c r="Q62" s="34">
        <v>28850</v>
      </c>
      <c r="R62" s="34"/>
      <c r="S62" s="34"/>
      <c r="T62" s="34">
        <v>62780</v>
      </c>
      <c r="U62" s="113">
        <f t="shared" si="3"/>
        <v>11890</v>
      </c>
      <c r="V62" s="59"/>
    </row>
    <row r="63" spans="1:23" ht="19.95" customHeight="1">
      <c r="A63" s="41">
        <v>61</v>
      </c>
      <c r="B63" s="30">
        <v>306</v>
      </c>
      <c r="C63" s="55" t="s">
        <v>83</v>
      </c>
      <c r="D63" s="62"/>
      <c r="E63" s="5">
        <v>288</v>
      </c>
      <c r="F63" s="5">
        <v>308</v>
      </c>
      <c r="G63" s="91">
        <f t="shared" si="0"/>
        <v>596</v>
      </c>
      <c r="H63" s="5">
        <v>390</v>
      </c>
      <c r="I63" s="16">
        <f t="shared" si="1"/>
        <v>232440</v>
      </c>
      <c r="J63" s="7"/>
      <c r="K63" s="7">
        <v>25000</v>
      </c>
      <c r="L63" s="88">
        <v>25000</v>
      </c>
      <c r="M63" s="88">
        <f t="shared" si="2"/>
        <v>50000</v>
      </c>
      <c r="N63" s="7"/>
      <c r="O63" s="6"/>
      <c r="P63" s="6"/>
      <c r="Q63" s="6"/>
      <c r="R63" s="6"/>
      <c r="S63" s="6"/>
      <c r="T63" s="6">
        <v>75800</v>
      </c>
      <c r="U63" s="114">
        <f t="shared" si="3"/>
        <v>106640</v>
      </c>
      <c r="V63" s="58"/>
    </row>
    <row r="64" spans="1:23" ht="19.95" customHeight="1">
      <c r="A64" s="41">
        <v>62</v>
      </c>
      <c r="B64" s="24">
        <v>309</v>
      </c>
      <c r="C64" s="48" t="s">
        <v>84</v>
      </c>
      <c r="D64" s="62"/>
      <c r="E64" s="5">
        <v>292</v>
      </c>
      <c r="F64" s="5">
        <v>186</v>
      </c>
      <c r="G64" s="91">
        <f t="shared" si="0"/>
        <v>478</v>
      </c>
      <c r="H64" s="5">
        <v>380</v>
      </c>
      <c r="I64" s="16">
        <f t="shared" si="1"/>
        <v>181640</v>
      </c>
      <c r="J64" s="7"/>
      <c r="K64" s="7">
        <v>25000</v>
      </c>
      <c r="L64" s="88">
        <v>25000</v>
      </c>
      <c r="M64" s="88">
        <f t="shared" si="2"/>
        <v>50000</v>
      </c>
      <c r="N64" s="7"/>
      <c r="O64" s="6"/>
      <c r="P64" s="6"/>
      <c r="Q64" s="6"/>
      <c r="R64" s="6"/>
      <c r="S64" s="6"/>
      <c r="T64" s="6">
        <v>85960</v>
      </c>
      <c r="U64" s="114">
        <f t="shared" si="3"/>
        <v>45680</v>
      </c>
      <c r="V64" s="58"/>
    </row>
    <row r="65" spans="1:22" ht="19.95" customHeight="1">
      <c r="A65" s="37">
        <v>63</v>
      </c>
      <c r="B65" s="39">
        <v>308</v>
      </c>
      <c r="C65" s="54" t="s">
        <v>86</v>
      </c>
      <c r="D65" s="63"/>
      <c r="E65" s="8">
        <v>184</v>
      </c>
      <c r="F65" s="8">
        <v>281</v>
      </c>
      <c r="G65" s="67">
        <f t="shared" si="0"/>
        <v>465</v>
      </c>
      <c r="H65" s="8">
        <v>370</v>
      </c>
      <c r="I65" s="32">
        <f t="shared" si="1"/>
        <v>172050</v>
      </c>
      <c r="J65" s="33"/>
      <c r="K65" s="33">
        <v>16466</v>
      </c>
      <c r="L65" s="68">
        <v>25000</v>
      </c>
      <c r="M65" s="68">
        <f t="shared" si="2"/>
        <v>41466</v>
      </c>
      <c r="N65" s="33"/>
      <c r="O65" s="34"/>
      <c r="P65" s="34">
        <v>10000</v>
      </c>
      <c r="Q65" s="34">
        <v>24750</v>
      </c>
      <c r="R65" s="34"/>
      <c r="S65" s="34"/>
      <c r="T65" s="34">
        <v>58080</v>
      </c>
      <c r="U65" s="113">
        <f t="shared" si="3"/>
        <v>37754</v>
      </c>
      <c r="V65" s="59"/>
    </row>
    <row r="66" spans="1:22" ht="19.95" customHeight="1">
      <c r="A66" s="41">
        <v>64</v>
      </c>
      <c r="B66" s="28">
        <v>310</v>
      </c>
      <c r="C66" s="50" t="s">
        <v>85</v>
      </c>
      <c r="D66" s="64">
        <v>5</v>
      </c>
      <c r="E66" s="10">
        <v>222</v>
      </c>
      <c r="F66" s="10">
        <v>158</v>
      </c>
      <c r="G66" s="90">
        <f t="shared" si="0"/>
        <v>385</v>
      </c>
      <c r="H66" s="10">
        <v>350</v>
      </c>
      <c r="I66" s="13">
        <f t="shared" si="1"/>
        <v>134750</v>
      </c>
      <c r="J66" s="11">
        <v>8866</v>
      </c>
      <c r="K66" s="11">
        <v>19000</v>
      </c>
      <c r="L66" s="71">
        <v>25000</v>
      </c>
      <c r="M66" s="71">
        <f t="shared" si="2"/>
        <v>52866</v>
      </c>
      <c r="N66" s="11"/>
      <c r="O66" s="12">
        <v>5000</v>
      </c>
      <c r="P66" s="12">
        <v>10000</v>
      </c>
      <c r="Q66" s="12">
        <v>33850</v>
      </c>
      <c r="R66" s="12"/>
      <c r="S66" s="12"/>
      <c r="T66" s="12">
        <v>234</v>
      </c>
      <c r="U66" s="115">
        <f t="shared" si="3"/>
        <v>32800</v>
      </c>
      <c r="V66" s="60"/>
    </row>
    <row r="67" spans="1:22" ht="19.95" customHeight="1">
      <c r="A67" s="41">
        <v>65</v>
      </c>
      <c r="B67" s="24">
        <v>314</v>
      </c>
      <c r="C67" s="48" t="s">
        <v>87</v>
      </c>
      <c r="D67" s="62"/>
      <c r="E67" s="5">
        <v>249</v>
      </c>
      <c r="F67" s="5">
        <v>174</v>
      </c>
      <c r="G67" s="91">
        <f t="shared" si="0"/>
        <v>423</v>
      </c>
      <c r="H67" s="5">
        <v>380</v>
      </c>
      <c r="I67" s="16">
        <f t="shared" si="1"/>
        <v>160740</v>
      </c>
      <c r="J67" s="7"/>
      <c r="K67" s="7">
        <v>25000</v>
      </c>
      <c r="L67" s="88">
        <v>25000</v>
      </c>
      <c r="M67" s="88">
        <f t="shared" si="2"/>
        <v>50000</v>
      </c>
      <c r="N67" s="7"/>
      <c r="O67" s="6"/>
      <c r="P67" s="6"/>
      <c r="Q67" s="6"/>
      <c r="R67" s="6"/>
      <c r="S67" s="6"/>
      <c r="T67" s="6">
        <v>69620</v>
      </c>
      <c r="U67" s="114">
        <f t="shared" si="3"/>
        <v>41120</v>
      </c>
      <c r="V67" s="58"/>
    </row>
    <row r="68" spans="1:22" ht="19.95" customHeight="1">
      <c r="A68" s="37">
        <v>66</v>
      </c>
      <c r="B68" s="28">
        <v>315</v>
      </c>
      <c r="C68" s="50" t="s">
        <v>88</v>
      </c>
      <c r="D68" s="64">
        <v>8</v>
      </c>
      <c r="E68" s="10">
        <v>255</v>
      </c>
      <c r="F68" s="10">
        <v>182</v>
      </c>
      <c r="G68" s="90">
        <f t="shared" ref="G68:G123" si="4">D68+E68+F68</f>
        <v>445</v>
      </c>
      <c r="H68" s="10">
        <v>390</v>
      </c>
      <c r="I68" s="13">
        <f t="shared" ref="I68:I123" si="5">G68*H68</f>
        <v>173550</v>
      </c>
      <c r="J68" s="11">
        <v>8866</v>
      </c>
      <c r="K68" s="11">
        <v>19000</v>
      </c>
      <c r="L68" s="71">
        <v>25000</v>
      </c>
      <c r="M68" s="71">
        <f t="shared" ref="M68:M123" si="6">J68+K68+L68</f>
        <v>52866</v>
      </c>
      <c r="N68" s="11"/>
      <c r="O68" s="12">
        <v>5000</v>
      </c>
      <c r="P68" s="12">
        <v>10000</v>
      </c>
      <c r="Q68" s="12">
        <v>28650</v>
      </c>
      <c r="R68" s="12"/>
      <c r="S68" s="12"/>
      <c r="T68" s="12">
        <v>23354</v>
      </c>
      <c r="U68" s="115">
        <f t="shared" ref="U68:U122" si="7">I68-M68-N68-O68-P68-Q68-R68-S68-T68</f>
        <v>53680</v>
      </c>
      <c r="V68" s="60"/>
    </row>
    <row r="69" spans="1:22" ht="19.95" customHeight="1">
      <c r="A69" s="41">
        <v>67</v>
      </c>
      <c r="B69" s="39">
        <v>321</v>
      </c>
      <c r="C69" s="44" t="s">
        <v>89</v>
      </c>
      <c r="D69" s="63"/>
      <c r="E69" s="8">
        <v>239</v>
      </c>
      <c r="F69" s="8">
        <v>365</v>
      </c>
      <c r="G69" s="67">
        <f t="shared" si="4"/>
        <v>604</v>
      </c>
      <c r="H69" s="8">
        <v>390</v>
      </c>
      <c r="I69" s="32">
        <f t="shared" si="5"/>
        <v>235560</v>
      </c>
      <c r="J69" s="33"/>
      <c r="K69" s="33">
        <v>14566</v>
      </c>
      <c r="L69" s="68">
        <v>25000</v>
      </c>
      <c r="M69" s="68">
        <f t="shared" si="6"/>
        <v>39566</v>
      </c>
      <c r="N69" s="33"/>
      <c r="O69" s="34"/>
      <c r="P69" s="34">
        <v>10000</v>
      </c>
      <c r="Q69" s="34">
        <v>24750</v>
      </c>
      <c r="R69" s="34"/>
      <c r="S69" s="34"/>
      <c r="T69" s="34">
        <v>43894</v>
      </c>
      <c r="U69" s="113">
        <f t="shared" si="7"/>
        <v>117350</v>
      </c>
      <c r="V69" s="59"/>
    </row>
    <row r="70" spans="1:22" ht="19.95" customHeight="1">
      <c r="A70" s="41">
        <v>68</v>
      </c>
      <c r="B70" s="105">
        <v>331</v>
      </c>
      <c r="C70" s="103" t="s">
        <v>146</v>
      </c>
      <c r="D70" s="96"/>
      <c r="E70" s="66"/>
      <c r="F70" s="66">
        <v>73</v>
      </c>
      <c r="G70" s="97">
        <f t="shared" si="4"/>
        <v>73</v>
      </c>
      <c r="H70" s="66">
        <v>370</v>
      </c>
      <c r="I70" s="98">
        <f t="shared" si="5"/>
        <v>27010</v>
      </c>
      <c r="J70" s="99"/>
      <c r="K70" s="99"/>
      <c r="L70" s="100">
        <v>19000</v>
      </c>
      <c r="M70" s="100">
        <f t="shared" si="6"/>
        <v>19000</v>
      </c>
      <c r="N70" s="99"/>
      <c r="O70" s="72"/>
      <c r="P70" s="72"/>
      <c r="Q70" s="72"/>
      <c r="R70" s="72"/>
      <c r="S70" s="72"/>
      <c r="T70" s="72"/>
      <c r="U70" s="116">
        <f t="shared" si="7"/>
        <v>8010</v>
      </c>
      <c r="V70" s="101"/>
    </row>
    <row r="71" spans="1:22" ht="19.95" customHeight="1">
      <c r="A71" s="37">
        <v>69</v>
      </c>
      <c r="B71" s="105">
        <v>332</v>
      </c>
      <c r="C71" s="103" t="s">
        <v>90</v>
      </c>
      <c r="D71" s="96">
        <v>17</v>
      </c>
      <c r="E71" s="66">
        <v>229</v>
      </c>
      <c r="F71" s="66">
        <v>95</v>
      </c>
      <c r="G71" s="97">
        <f t="shared" si="4"/>
        <v>341</v>
      </c>
      <c r="H71" s="66">
        <v>350</v>
      </c>
      <c r="I71" s="98">
        <f t="shared" si="5"/>
        <v>119350</v>
      </c>
      <c r="J71" s="99">
        <v>8866</v>
      </c>
      <c r="K71" s="99">
        <v>19000</v>
      </c>
      <c r="L71" s="100">
        <v>19000</v>
      </c>
      <c r="M71" s="100">
        <f t="shared" si="6"/>
        <v>46866</v>
      </c>
      <c r="N71" s="99"/>
      <c r="O71" s="72">
        <v>5000</v>
      </c>
      <c r="P71" s="72">
        <v>10000</v>
      </c>
      <c r="Q71" s="72">
        <v>28850</v>
      </c>
      <c r="R71" s="72"/>
      <c r="S71" s="72"/>
      <c r="T71" s="72"/>
      <c r="U71" s="116">
        <f t="shared" si="7"/>
        <v>28634</v>
      </c>
      <c r="V71" s="101"/>
    </row>
    <row r="72" spans="1:22" ht="19.95" customHeight="1">
      <c r="A72" s="41">
        <v>70</v>
      </c>
      <c r="B72" s="28">
        <v>337</v>
      </c>
      <c r="C72" s="50" t="s">
        <v>91</v>
      </c>
      <c r="D72" s="64">
        <v>5</v>
      </c>
      <c r="E72" s="10">
        <v>238</v>
      </c>
      <c r="F72" s="10">
        <v>186</v>
      </c>
      <c r="G72" s="90">
        <f t="shared" si="4"/>
        <v>429</v>
      </c>
      <c r="H72" s="10">
        <v>380</v>
      </c>
      <c r="I72" s="13">
        <f t="shared" si="5"/>
        <v>163020</v>
      </c>
      <c r="J72" s="11">
        <v>8866</v>
      </c>
      <c r="K72" s="11">
        <v>19000</v>
      </c>
      <c r="L72" s="71">
        <v>25000</v>
      </c>
      <c r="M72" s="71">
        <f t="shared" si="6"/>
        <v>52866</v>
      </c>
      <c r="N72" s="11"/>
      <c r="O72" s="12">
        <v>5000</v>
      </c>
      <c r="P72" s="12">
        <v>10000</v>
      </c>
      <c r="Q72" s="12">
        <v>28850</v>
      </c>
      <c r="R72" s="12"/>
      <c r="S72" s="12"/>
      <c r="T72" s="12">
        <v>13124</v>
      </c>
      <c r="U72" s="115">
        <f t="shared" si="7"/>
        <v>53180</v>
      </c>
      <c r="V72" s="60"/>
    </row>
    <row r="73" spans="1:22" ht="19.95" customHeight="1">
      <c r="A73" s="41">
        <v>71</v>
      </c>
      <c r="B73" s="39">
        <v>341</v>
      </c>
      <c r="C73" s="44" t="s">
        <v>92</v>
      </c>
      <c r="D73" s="63"/>
      <c r="E73" s="8">
        <v>146</v>
      </c>
      <c r="F73" s="8">
        <v>291</v>
      </c>
      <c r="G73" s="67">
        <f t="shared" si="4"/>
        <v>437</v>
      </c>
      <c r="H73" s="8">
        <v>390</v>
      </c>
      <c r="I73" s="32">
        <f t="shared" si="5"/>
        <v>170430</v>
      </c>
      <c r="J73" s="33"/>
      <c r="K73" s="33">
        <v>16466</v>
      </c>
      <c r="L73" s="68">
        <v>25000</v>
      </c>
      <c r="M73" s="68">
        <f t="shared" si="6"/>
        <v>41466</v>
      </c>
      <c r="N73" s="33"/>
      <c r="O73" s="34"/>
      <c r="P73" s="34">
        <v>10000</v>
      </c>
      <c r="Q73" s="34">
        <v>24750</v>
      </c>
      <c r="R73" s="34"/>
      <c r="S73" s="34"/>
      <c r="T73" s="34">
        <v>5724</v>
      </c>
      <c r="U73" s="113">
        <f t="shared" si="7"/>
        <v>88490</v>
      </c>
      <c r="V73" s="59"/>
    </row>
    <row r="74" spans="1:22" ht="19.95" customHeight="1">
      <c r="A74" s="37">
        <v>72</v>
      </c>
      <c r="B74" s="24">
        <v>346</v>
      </c>
      <c r="C74" s="45" t="s">
        <v>93</v>
      </c>
      <c r="D74" s="65"/>
      <c r="E74" s="9">
        <v>224</v>
      </c>
      <c r="F74" s="9">
        <v>141</v>
      </c>
      <c r="G74" s="91">
        <f t="shared" si="4"/>
        <v>365</v>
      </c>
      <c r="H74" s="5">
        <v>380</v>
      </c>
      <c r="I74" s="16">
        <f t="shared" si="5"/>
        <v>138700</v>
      </c>
      <c r="J74" s="7"/>
      <c r="K74" s="7">
        <v>25000</v>
      </c>
      <c r="L74" s="88">
        <v>25000</v>
      </c>
      <c r="M74" s="88">
        <f t="shared" si="6"/>
        <v>50000</v>
      </c>
      <c r="N74" s="7"/>
      <c r="O74" s="6"/>
      <c r="P74" s="6"/>
      <c r="Q74" s="6"/>
      <c r="R74" s="6"/>
      <c r="S74" s="6"/>
      <c r="T74" s="6">
        <v>60120</v>
      </c>
      <c r="U74" s="114">
        <f t="shared" si="7"/>
        <v>28580</v>
      </c>
      <c r="V74" s="58"/>
    </row>
    <row r="75" spans="1:22" ht="19.95" customHeight="1">
      <c r="A75" s="41">
        <v>73</v>
      </c>
      <c r="B75" s="24">
        <v>347</v>
      </c>
      <c r="C75" s="45" t="s">
        <v>94</v>
      </c>
      <c r="D75" s="65"/>
      <c r="E75" s="9">
        <v>274</v>
      </c>
      <c r="F75" s="9">
        <v>326</v>
      </c>
      <c r="G75" s="91">
        <f t="shared" si="4"/>
        <v>600</v>
      </c>
      <c r="H75" s="5">
        <v>380</v>
      </c>
      <c r="I75" s="16">
        <f t="shared" si="5"/>
        <v>228000</v>
      </c>
      <c r="J75" s="7"/>
      <c r="K75" s="7">
        <v>25000</v>
      </c>
      <c r="L75" s="88">
        <v>25000</v>
      </c>
      <c r="M75" s="88">
        <f t="shared" si="6"/>
        <v>50000</v>
      </c>
      <c r="N75" s="7"/>
      <c r="O75" s="6"/>
      <c r="P75" s="6"/>
      <c r="Q75" s="6"/>
      <c r="R75" s="6"/>
      <c r="S75" s="6"/>
      <c r="T75" s="6">
        <v>79120</v>
      </c>
      <c r="U75" s="114">
        <f t="shared" si="7"/>
        <v>98880</v>
      </c>
      <c r="V75" s="58"/>
    </row>
    <row r="76" spans="1:22" ht="19.95" customHeight="1">
      <c r="A76" s="41">
        <v>74</v>
      </c>
      <c r="B76" s="24">
        <v>348</v>
      </c>
      <c r="C76" s="48" t="s">
        <v>95</v>
      </c>
      <c r="D76" s="65"/>
      <c r="E76" s="9">
        <v>370</v>
      </c>
      <c r="F76" s="9">
        <v>348</v>
      </c>
      <c r="G76" s="91">
        <f t="shared" si="4"/>
        <v>718</v>
      </c>
      <c r="H76" s="5">
        <v>350</v>
      </c>
      <c r="I76" s="16">
        <f t="shared" si="5"/>
        <v>251300</v>
      </c>
      <c r="J76" s="7"/>
      <c r="K76" s="7">
        <v>25000</v>
      </c>
      <c r="L76" s="88">
        <v>25000</v>
      </c>
      <c r="M76" s="88">
        <f t="shared" si="6"/>
        <v>50000</v>
      </c>
      <c r="N76" s="7"/>
      <c r="O76" s="6"/>
      <c r="P76" s="6"/>
      <c r="Q76" s="6"/>
      <c r="R76" s="6"/>
      <c r="S76" s="6"/>
      <c r="T76" s="6">
        <v>104500</v>
      </c>
      <c r="U76" s="114">
        <f t="shared" si="7"/>
        <v>96800</v>
      </c>
      <c r="V76" s="58"/>
    </row>
    <row r="77" spans="1:22" ht="19.95" customHeight="1">
      <c r="A77" s="37">
        <v>75</v>
      </c>
      <c r="B77" s="24">
        <v>354</v>
      </c>
      <c r="C77" s="45" t="s">
        <v>96</v>
      </c>
      <c r="D77" s="62"/>
      <c r="E77" s="5">
        <v>246</v>
      </c>
      <c r="F77" s="5">
        <v>326</v>
      </c>
      <c r="G77" s="91">
        <f t="shared" si="4"/>
        <v>572</v>
      </c>
      <c r="H77" s="5">
        <v>400</v>
      </c>
      <c r="I77" s="16">
        <f t="shared" si="5"/>
        <v>228800</v>
      </c>
      <c r="J77" s="7"/>
      <c r="K77" s="7">
        <v>25000</v>
      </c>
      <c r="L77" s="88">
        <v>25000</v>
      </c>
      <c r="M77" s="88">
        <f t="shared" si="6"/>
        <v>50000</v>
      </c>
      <c r="N77" s="7"/>
      <c r="O77" s="6"/>
      <c r="P77" s="6"/>
      <c r="Q77" s="6"/>
      <c r="R77" s="6"/>
      <c r="S77" s="6"/>
      <c r="T77" s="6">
        <v>73400</v>
      </c>
      <c r="U77" s="114">
        <f t="shared" si="7"/>
        <v>105400</v>
      </c>
      <c r="V77" s="58"/>
    </row>
    <row r="78" spans="1:22" ht="19.95" customHeight="1">
      <c r="A78" s="41">
        <v>76</v>
      </c>
      <c r="B78" s="39">
        <v>355</v>
      </c>
      <c r="C78" s="44" t="s">
        <v>97</v>
      </c>
      <c r="D78" s="63"/>
      <c r="E78" s="8">
        <v>144</v>
      </c>
      <c r="F78" s="8">
        <v>317</v>
      </c>
      <c r="G78" s="67">
        <f t="shared" si="4"/>
        <v>461</v>
      </c>
      <c r="H78" s="8">
        <v>410</v>
      </c>
      <c r="I78" s="32">
        <f t="shared" si="5"/>
        <v>189010</v>
      </c>
      <c r="J78" s="33"/>
      <c r="K78" s="33">
        <v>16466</v>
      </c>
      <c r="L78" s="68">
        <v>25000</v>
      </c>
      <c r="M78" s="68">
        <f t="shared" si="6"/>
        <v>41466</v>
      </c>
      <c r="N78" s="33"/>
      <c r="O78" s="34"/>
      <c r="P78" s="34">
        <v>10000</v>
      </c>
      <c r="Q78" s="34">
        <v>24750</v>
      </c>
      <c r="R78" s="34"/>
      <c r="S78" s="34"/>
      <c r="T78" s="34">
        <v>7824</v>
      </c>
      <c r="U78" s="113">
        <f t="shared" si="7"/>
        <v>104970</v>
      </c>
      <c r="V78" s="59"/>
    </row>
    <row r="79" spans="1:22" ht="19.95" customHeight="1">
      <c r="A79" s="41">
        <v>77</v>
      </c>
      <c r="B79" s="24">
        <v>357</v>
      </c>
      <c r="C79" s="45" t="s">
        <v>98</v>
      </c>
      <c r="D79" s="62"/>
      <c r="E79" s="5">
        <v>219</v>
      </c>
      <c r="F79" s="5">
        <v>141</v>
      </c>
      <c r="G79" s="91">
        <f t="shared" si="4"/>
        <v>360</v>
      </c>
      <c r="H79" s="5">
        <v>400</v>
      </c>
      <c r="I79" s="16">
        <f t="shared" si="5"/>
        <v>144000</v>
      </c>
      <c r="J79" s="7"/>
      <c r="K79" s="7">
        <v>25000</v>
      </c>
      <c r="L79" s="88">
        <v>25000</v>
      </c>
      <c r="M79" s="88">
        <f t="shared" si="6"/>
        <v>50000</v>
      </c>
      <c r="N79" s="7"/>
      <c r="O79" s="6"/>
      <c r="P79" s="6"/>
      <c r="Q79" s="6"/>
      <c r="R79" s="6"/>
      <c r="S79" s="6"/>
      <c r="T79" s="6">
        <v>62600</v>
      </c>
      <c r="U79" s="114">
        <f t="shared" si="7"/>
        <v>31400</v>
      </c>
      <c r="V79" s="58"/>
    </row>
    <row r="80" spans="1:22" ht="19.95" customHeight="1">
      <c r="A80" s="37">
        <v>78</v>
      </c>
      <c r="B80" s="24">
        <v>359</v>
      </c>
      <c r="C80" s="48" t="s">
        <v>99</v>
      </c>
      <c r="D80" s="62"/>
      <c r="E80" s="5">
        <v>215</v>
      </c>
      <c r="F80" s="5">
        <v>233</v>
      </c>
      <c r="G80" s="91">
        <f t="shared" si="4"/>
        <v>448</v>
      </c>
      <c r="H80" s="5">
        <v>380</v>
      </c>
      <c r="I80" s="16">
        <f t="shared" si="5"/>
        <v>170240</v>
      </c>
      <c r="J80" s="7"/>
      <c r="K80" s="7">
        <v>25000</v>
      </c>
      <c r="L80" s="88">
        <v>25000</v>
      </c>
      <c r="M80" s="88">
        <f t="shared" si="6"/>
        <v>50000</v>
      </c>
      <c r="N80" s="7"/>
      <c r="O80" s="6"/>
      <c r="P80" s="6"/>
      <c r="Q80" s="6"/>
      <c r="R80" s="6"/>
      <c r="S80" s="6"/>
      <c r="T80" s="6">
        <v>56700</v>
      </c>
      <c r="U80" s="114">
        <f t="shared" si="7"/>
        <v>63540</v>
      </c>
      <c r="V80" s="58"/>
    </row>
    <row r="81" spans="1:23" ht="19.95" customHeight="1">
      <c r="A81" s="41">
        <v>79</v>
      </c>
      <c r="B81" s="24">
        <v>367</v>
      </c>
      <c r="C81" s="45" t="s">
        <v>100</v>
      </c>
      <c r="D81" s="62"/>
      <c r="E81" s="5">
        <v>229</v>
      </c>
      <c r="F81" s="5">
        <v>206</v>
      </c>
      <c r="G81" s="91">
        <f t="shared" si="4"/>
        <v>435</v>
      </c>
      <c r="H81" s="5">
        <v>380</v>
      </c>
      <c r="I81" s="16">
        <f t="shared" si="5"/>
        <v>165300</v>
      </c>
      <c r="J81" s="7"/>
      <c r="K81" s="7">
        <v>25000</v>
      </c>
      <c r="L81" s="88">
        <v>25000</v>
      </c>
      <c r="M81" s="88">
        <f t="shared" si="6"/>
        <v>50000</v>
      </c>
      <c r="N81" s="7"/>
      <c r="O81" s="6"/>
      <c r="P81" s="6"/>
      <c r="Q81" s="6"/>
      <c r="R81" s="6"/>
      <c r="S81" s="6"/>
      <c r="T81" s="6">
        <v>62020</v>
      </c>
      <c r="U81" s="114">
        <f t="shared" si="7"/>
        <v>53280</v>
      </c>
      <c r="V81" s="58"/>
    </row>
    <row r="82" spans="1:23" ht="19.95" customHeight="1">
      <c r="A82" s="41">
        <v>80</v>
      </c>
      <c r="B82" s="39">
        <v>368</v>
      </c>
      <c r="C82" s="44" t="s">
        <v>101</v>
      </c>
      <c r="D82" s="63"/>
      <c r="E82" s="8">
        <v>49</v>
      </c>
      <c r="F82" s="8">
        <v>254</v>
      </c>
      <c r="G82" s="67">
        <f t="shared" si="4"/>
        <v>303</v>
      </c>
      <c r="H82" s="8">
        <v>390</v>
      </c>
      <c r="I82" s="32">
        <f t="shared" si="5"/>
        <v>118170</v>
      </c>
      <c r="J82" s="33"/>
      <c r="K82" s="33">
        <v>14566</v>
      </c>
      <c r="L82" s="68">
        <v>25000</v>
      </c>
      <c r="M82" s="68">
        <f t="shared" si="6"/>
        <v>39566</v>
      </c>
      <c r="N82" s="33"/>
      <c r="O82" s="34">
        <v>10000</v>
      </c>
      <c r="P82" s="34">
        <v>10000</v>
      </c>
      <c r="Q82" s="34">
        <v>29750</v>
      </c>
      <c r="R82" s="34"/>
      <c r="S82" s="34"/>
      <c r="T82" s="34"/>
      <c r="U82" s="113">
        <f t="shared" si="7"/>
        <v>28854</v>
      </c>
      <c r="V82" s="59"/>
    </row>
    <row r="83" spans="1:23" ht="19.95" customHeight="1">
      <c r="A83" s="37">
        <v>81</v>
      </c>
      <c r="B83" s="28">
        <v>371</v>
      </c>
      <c r="C83" s="50" t="s">
        <v>102</v>
      </c>
      <c r="D83" s="64">
        <v>41</v>
      </c>
      <c r="E83" s="10">
        <v>279</v>
      </c>
      <c r="F83" s="10">
        <v>173</v>
      </c>
      <c r="G83" s="90">
        <f t="shared" si="4"/>
        <v>493</v>
      </c>
      <c r="H83" s="10">
        <v>410</v>
      </c>
      <c r="I83" s="13">
        <f t="shared" si="5"/>
        <v>202130</v>
      </c>
      <c r="J83" s="11">
        <v>8866</v>
      </c>
      <c r="K83" s="11">
        <v>19000</v>
      </c>
      <c r="L83" s="71">
        <v>25000</v>
      </c>
      <c r="M83" s="71">
        <f t="shared" si="6"/>
        <v>52866</v>
      </c>
      <c r="N83" s="11"/>
      <c r="O83" s="12">
        <v>5000</v>
      </c>
      <c r="P83" s="12">
        <v>10000</v>
      </c>
      <c r="Q83" s="12">
        <v>28650</v>
      </c>
      <c r="R83" s="12"/>
      <c r="S83" s="12"/>
      <c r="T83" s="12">
        <v>51984</v>
      </c>
      <c r="U83" s="115">
        <f t="shared" si="7"/>
        <v>53630</v>
      </c>
      <c r="V83" s="60"/>
    </row>
    <row r="84" spans="1:23" ht="19.95" customHeight="1">
      <c r="A84" s="41">
        <v>82</v>
      </c>
      <c r="B84" s="39">
        <v>372</v>
      </c>
      <c r="C84" s="44" t="s">
        <v>104</v>
      </c>
      <c r="D84" s="63"/>
      <c r="E84" s="8">
        <v>94</v>
      </c>
      <c r="F84" s="8">
        <v>269</v>
      </c>
      <c r="G84" s="67">
        <f t="shared" si="4"/>
        <v>363</v>
      </c>
      <c r="H84" s="8">
        <v>350</v>
      </c>
      <c r="I84" s="32">
        <f t="shared" si="5"/>
        <v>127050</v>
      </c>
      <c r="J84" s="33"/>
      <c r="K84" s="33">
        <v>14566</v>
      </c>
      <c r="L84" s="68">
        <v>25000</v>
      </c>
      <c r="M84" s="68">
        <f t="shared" si="6"/>
        <v>39566</v>
      </c>
      <c r="N84" s="33"/>
      <c r="O84" s="34"/>
      <c r="P84" s="34">
        <v>10000</v>
      </c>
      <c r="Q84" s="34">
        <v>24750</v>
      </c>
      <c r="R84" s="34"/>
      <c r="S84" s="34"/>
      <c r="T84" s="34"/>
      <c r="U84" s="113">
        <f t="shared" si="7"/>
        <v>52734</v>
      </c>
      <c r="V84" s="59"/>
    </row>
    <row r="85" spans="1:23" ht="19.95" customHeight="1">
      <c r="A85" s="41">
        <v>83</v>
      </c>
      <c r="B85" s="28">
        <v>373</v>
      </c>
      <c r="C85" s="50" t="s">
        <v>103</v>
      </c>
      <c r="D85" s="64">
        <v>6</v>
      </c>
      <c r="E85" s="10">
        <v>272</v>
      </c>
      <c r="F85" s="10">
        <v>0</v>
      </c>
      <c r="G85" s="90">
        <f t="shared" si="4"/>
        <v>278</v>
      </c>
      <c r="H85" s="10">
        <v>410</v>
      </c>
      <c r="I85" s="13">
        <f t="shared" si="5"/>
        <v>113980</v>
      </c>
      <c r="J85" s="11">
        <v>8866</v>
      </c>
      <c r="K85" s="11">
        <v>19000</v>
      </c>
      <c r="L85" s="71">
        <v>25000</v>
      </c>
      <c r="M85" s="71">
        <f t="shared" si="6"/>
        <v>52866</v>
      </c>
      <c r="N85" s="11"/>
      <c r="O85" s="12">
        <v>5000</v>
      </c>
      <c r="P85" s="12">
        <v>10000</v>
      </c>
      <c r="Q85" s="12">
        <v>23150</v>
      </c>
      <c r="R85" s="12"/>
      <c r="S85" s="12"/>
      <c r="T85" s="12">
        <v>34764</v>
      </c>
      <c r="U85" s="115"/>
      <c r="V85" s="60"/>
    </row>
    <row r="86" spans="1:23" ht="19.95" customHeight="1">
      <c r="A86" s="37">
        <v>84</v>
      </c>
      <c r="B86" s="28">
        <v>376</v>
      </c>
      <c r="C86" s="50" t="s">
        <v>105</v>
      </c>
      <c r="D86" s="64">
        <v>41</v>
      </c>
      <c r="E86" s="10">
        <v>255</v>
      </c>
      <c r="F86" s="10">
        <v>215</v>
      </c>
      <c r="G86" s="90">
        <f t="shared" si="4"/>
        <v>511</v>
      </c>
      <c r="H86" s="10">
        <v>360</v>
      </c>
      <c r="I86" s="13">
        <f t="shared" si="5"/>
        <v>183960</v>
      </c>
      <c r="J86" s="11">
        <v>8866</v>
      </c>
      <c r="K86" s="11">
        <v>19000</v>
      </c>
      <c r="L86" s="71">
        <v>25000</v>
      </c>
      <c r="M86" s="71">
        <f t="shared" si="6"/>
        <v>52866</v>
      </c>
      <c r="N86" s="11">
        <v>15000</v>
      </c>
      <c r="O86" s="12">
        <v>5000</v>
      </c>
      <c r="P86" s="12">
        <v>10000</v>
      </c>
      <c r="Q86" s="12">
        <v>28850</v>
      </c>
      <c r="R86" s="12"/>
      <c r="S86" s="12"/>
      <c r="T86" s="12">
        <v>12344</v>
      </c>
      <c r="U86" s="115">
        <f t="shared" si="7"/>
        <v>59900</v>
      </c>
      <c r="V86" s="60"/>
    </row>
    <row r="87" spans="1:23" ht="19.95" customHeight="1">
      <c r="A87" s="41">
        <v>85</v>
      </c>
      <c r="B87" s="39">
        <v>382</v>
      </c>
      <c r="C87" s="44" t="s">
        <v>106</v>
      </c>
      <c r="D87" s="63"/>
      <c r="E87" s="8">
        <v>144</v>
      </c>
      <c r="F87" s="8">
        <v>327</v>
      </c>
      <c r="G87" s="67">
        <f t="shared" si="4"/>
        <v>471</v>
      </c>
      <c r="H87" s="8">
        <v>400</v>
      </c>
      <c r="I87" s="32">
        <f t="shared" si="5"/>
        <v>188400</v>
      </c>
      <c r="J87" s="33"/>
      <c r="K87" s="33">
        <v>16466</v>
      </c>
      <c r="L87" s="68">
        <v>25000</v>
      </c>
      <c r="M87" s="68">
        <f t="shared" si="6"/>
        <v>41466</v>
      </c>
      <c r="N87" s="33"/>
      <c r="O87" s="34"/>
      <c r="P87" s="34">
        <v>10000</v>
      </c>
      <c r="Q87" s="34">
        <v>24750</v>
      </c>
      <c r="R87" s="34"/>
      <c r="S87" s="34"/>
      <c r="T87" s="34">
        <v>6384</v>
      </c>
      <c r="U87" s="113">
        <f t="shared" si="7"/>
        <v>105800</v>
      </c>
      <c r="V87" s="59"/>
      <c r="W87" s="70" t="s">
        <v>54</v>
      </c>
    </row>
    <row r="88" spans="1:23" ht="19.95" customHeight="1">
      <c r="A88" s="41">
        <v>86</v>
      </c>
      <c r="B88" s="24">
        <v>385</v>
      </c>
      <c r="C88" s="45" t="s">
        <v>107</v>
      </c>
      <c r="D88" s="62"/>
      <c r="E88" s="5">
        <v>260</v>
      </c>
      <c r="F88" s="5">
        <v>305</v>
      </c>
      <c r="G88" s="91">
        <f t="shared" si="4"/>
        <v>565</v>
      </c>
      <c r="H88" s="5">
        <v>430</v>
      </c>
      <c r="I88" s="16">
        <f t="shared" si="5"/>
        <v>242950</v>
      </c>
      <c r="J88" s="7"/>
      <c r="K88" s="7">
        <v>25000</v>
      </c>
      <c r="L88" s="88">
        <v>25000</v>
      </c>
      <c r="M88" s="88">
        <f t="shared" si="6"/>
        <v>50000</v>
      </c>
      <c r="N88" s="7"/>
      <c r="O88" s="6"/>
      <c r="P88" s="6"/>
      <c r="Q88" s="6"/>
      <c r="R88" s="6"/>
      <c r="S88" s="6"/>
      <c r="T88" s="6">
        <v>86800</v>
      </c>
      <c r="U88" s="114">
        <f t="shared" si="7"/>
        <v>106150</v>
      </c>
      <c r="V88" s="58"/>
    </row>
    <row r="89" spans="1:23" ht="19.95" customHeight="1">
      <c r="A89" s="37">
        <v>87</v>
      </c>
      <c r="B89" s="24">
        <v>389</v>
      </c>
      <c r="C89" s="48" t="s">
        <v>108</v>
      </c>
      <c r="D89" s="62"/>
      <c r="E89" s="5">
        <v>346</v>
      </c>
      <c r="F89" s="5">
        <v>336</v>
      </c>
      <c r="G89" s="91">
        <f t="shared" si="4"/>
        <v>682</v>
      </c>
      <c r="H89" s="5">
        <v>380</v>
      </c>
      <c r="I89" s="16">
        <f t="shared" si="5"/>
        <v>259160</v>
      </c>
      <c r="J89" s="7"/>
      <c r="K89" s="7">
        <v>25000</v>
      </c>
      <c r="L89" s="88">
        <v>25000</v>
      </c>
      <c r="M89" s="88">
        <f t="shared" si="6"/>
        <v>50000</v>
      </c>
      <c r="N89" s="7"/>
      <c r="O89" s="6"/>
      <c r="P89" s="6"/>
      <c r="Q89" s="6"/>
      <c r="R89" s="6"/>
      <c r="S89" s="6"/>
      <c r="T89" s="6">
        <v>106480</v>
      </c>
      <c r="U89" s="114">
        <f t="shared" si="7"/>
        <v>102680</v>
      </c>
      <c r="V89" s="58"/>
    </row>
    <row r="90" spans="1:23" ht="19.95" customHeight="1">
      <c r="A90" s="41">
        <v>88</v>
      </c>
      <c r="B90" s="39">
        <v>390</v>
      </c>
      <c r="C90" s="44" t="s">
        <v>109</v>
      </c>
      <c r="D90" s="63"/>
      <c r="E90" s="8">
        <v>140</v>
      </c>
      <c r="F90" s="8">
        <v>280</v>
      </c>
      <c r="G90" s="67">
        <f t="shared" si="4"/>
        <v>420</v>
      </c>
      <c r="H90" s="8">
        <v>410</v>
      </c>
      <c r="I90" s="32">
        <f t="shared" si="5"/>
        <v>172200</v>
      </c>
      <c r="J90" s="33"/>
      <c r="K90" s="33">
        <v>16466</v>
      </c>
      <c r="L90" s="68">
        <v>25000</v>
      </c>
      <c r="M90" s="68">
        <f t="shared" si="6"/>
        <v>41466</v>
      </c>
      <c r="N90" s="33"/>
      <c r="O90" s="34"/>
      <c r="P90" s="34">
        <v>10000</v>
      </c>
      <c r="Q90" s="34">
        <v>24100</v>
      </c>
      <c r="R90" s="34"/>
      <c r="S90" s="34"/>
      <c r="T90" s="34">
        <v>6834</v>
      </c>
      <c r="U90" s="113">
        <f t="shared" si="7"/>
        <v>89800</v>
      </c>
      <c r="V90" s="59"/>
      <c r="W90" s="70" t="s">
        <v>54</v>
      </c>
    </row>
    <row r="91" spans="1:23" ht="19.95" customHeight="1">
      <c r="A91" s="41">
        <v>89</v>
      </c>
      <c r="B91" s="24">
        <v>392</v>
      </c>
      <c r="C91" s="53" t="s">
        <v>110</v>
      </c>
      <c r="D91" s="62"/>
      <c r="E91" s="5">
        <v>302</v>
      </c>
      <c r="F91" s="5">
        <v>326</v>
      </c>
      <c r="G91" s="91">
        <f t="shared" si="4"/>
        <v>628</v>
      </c>
      <c r="H91" s="5">
        <v>360</v>
      </c>
      <c r="I91" s="16">
        <f t="shared" si="5"/>
        <v>226080</v>
      </c>
      <c r="J91" s="7"/>
      <c r="K91" s="7">
        <v>25000</v>
      </c>
      <c r="L91" s="88">
        <v>25000</v>
      </c>
      <c r="M91" s="88">
        <f t="shared" si="6"/>
        <v>50000</v>
      </c>
      <c r="N91" s="7"/>
      <c r="O91" s="6"/>
      <c r="P91" s="6"/>
      <c r="Q91" s="6"/>
      <c r="R91" s="6"/>
      <c r="S91" s="6"/>
      <c r="T91" s="6">
        <v>83720</v>
      </c>
      <c r="U91" s="114">
        <f t="shared" si="7"/>
        <v>92360</v>
      </c>
      <c r="V91" s="58"/>
    </row>
    <row r="92" spans="1:23" ht="19.95" customHeight="1">
      <c r="A92" s="37">
        <v>90</v>
      </c>
      <c r="B92" s="24">
        <v>396</v>
      </c>
      <c r="C92" s="48" t="s">
        <v>111</v>
      </c>
      <c r="D92" s="62"/>
      <c r="E92" s="5">
        <v>253</v>
      </c>
      <c r="F92" s="5">
        <v>200</v>
      </c>
      <c r="G92" s="91">
        <f t="shared" si="4"/>
        <v>453</v>
      </c>
      <c r="H92" s="5">
        <v>350</v>
      </c>
      <c r="I92" s="16">
        <f t="shared" si="5"/>
        <v>158550</v>
      </c>
      <c r="J92" s="7"/>
      <c r="K92" s="7">
        <v>25000</v>
      </c>
      <c r="L92" s="88">
        <v>25000</v>
      </c>
      <c r="M92" s="88">
        <f t="shared" si="6"/>
        <v>50000</v>
      </c>
      <c r="N92" s="7"/>
      <c r="O92" s="6"/>
      <c r="P92" s="6"/>
      <c r="Q92" s="6"/>
      <c r="R92" s="6"/>
      <c r="S92" s="6"/>
      <c r="T92" s="6">
        <v>63550</v>
      </c>
      <c r="U92" s="114">
        <f t="shared" si="7"/>
        <v>45000</v>
      </c>
      <c r="V92" s="58"/>
    </row>
    <row r="93" spans="1:23" ht="19.95" customHeight="1">
      <c r="A93" s="41">
        <v>91</v>
      </c>
      <c r="B93" s="24">
        <v>397</v>
      </c>
      <c r="C93" s="48" t="s">
        <v>112</v>
      </c>
      <c r="D93" s="62"/>
      <c r="E93" s="5">
        <v>276</v>
      </c>
      <c r="F93" s="5">
        <v>260</v>
      </c>
      <c r="G93" s="91">
        <f t="shared" si="4"/>
        <v>536</v>
      </c>
      <c r="H93" s="5">
        <v>380</v>
      </c>
      <c r="I93" s="16">
        <f t="shared" si="5"/>
        <v>203680</v>
      </c>
      <c r="J93" s="7"/>
      <c r="K93" s="7">
        <v>25000</v>
      </c>
      <c r="L93" s="88">
        <v>25000</v>
      </c>
      <c r="M93" s="88">
        <f t="shared" si="6"/>
        <v>50000</v>
      </c>
      <c r="N93" s="7"/>
      <c r="O93" s="6"/>
      <c r="P93" s="6"/>
      <c r="Q93" s="6"/>
      <c r="R93" s="6"/>
      <c r="S93" s="6"/>
      <c r="T93" s="6">
        <v>79880</v>
      </c>
      <c r="U93" s="114">
        <f t="shared" si="7"/>
        <v>73800</v>
      </c>
      <c r="V93" s="58"/>
    </row>
    <row r="94" spans="1:23" ht="19.95" customHeight="1">
      <c r="A94" s="41">
        <v>92</v>
      </c>
      <c r="B94" s="24">
        <v>401</v>
      </c>
      <c r="C94" s="48" t="s">
        <v>113</v>
      </c>
      <c r="D94" s="62"/>
      <c r="E94" s="5">
        <v>221</v>
      </c>
      <c r="F94" s="5">
        <v>161</v>
      </c>
      <c r="G94" s="91">
        <f t="shared" si="4"/>
        <v>382</v>
      </c>
      <c r="H94" s="5">
        <v>370</v>
      </c>
      <c r="I94" s="16">
        <f t="shared" si="5"/>
        <v>141340</v>
      </c>
      <c r="J94" s="7"/>
      <c r="K94" s="7">
        <v>25000</v>
      </c>
      <c r="L94" s="88">
        <v>25000</v>
      </c>
      <c r="M94" s="88">
        <f t="shared" si="6"/>
        <v>50000</v>
      </c>
      <c r="N94" s="7"/>
      <c r="O94" s="6"/>
      <c r="P94" s="6"/>
      <c r="Q94" s="6"/>
      <c r="R94" s="6"/>
      <c r="S94" s="6"/>
      <c r="T94" s="6"/>
      <c r="U94" s="114">
        <f t="shared" si="7"/>
        <v>91340</v>
      </c>
      <c r="V94" s="58"/>
      <c r="W94" s="123" t="s">
        <v>162</v>
      </c>
    </row>
    <row r="95" spans="1:23" ht="19.95" customHeight="1">
      <c r="A95" s="37">
        <v>93</v>
      </c>
      <c r="B95" s="24">
        <v>402</v>
      </c>
      <c r="C95" s="48" t="s">
        <v>114</v>
      </c>
      <c r="D95" s="62"/>
      <c r="E95" s="5">
        <v>264</v>
      </c>
      <c r="F95" s="5">
        <v>195</v>
      </c>
      <c r="G95" s="91">
        <f t="shared" si="4"/>
        <v>459</v>
      </c>
      <c r="H95" s="5">
        <v>370</v>
      </c>
      <c r="I95" s="16">
        <f t="shared" si="5"/>
        <v>169830</v>
      </c>
      <c r="J95" s="7"/>
      <c r="K95" s="7">
        <v>25000</v>
      </c>
      <c r="L95" s="88">
        <v>25000</v>
      </c>
      <c r="M95" s="88">
        <f t="shared" si="6"/>
        <v>50000</v>
      </c>
      <c r="N95" s="7"/>
      <c r="O95" s="6"/>
      <c r="P95" s="6"/>
      <c r="Q95" s="6"/>
      <c r="R95" s="6"/>
      <c r="S95" s="6"/>
      <c r="T95" s="6">
        <v>72680</v>
      </c>
      <c r="U95" s="114">
        <f t="shared" si="7"/>
        <v>47150</v>
      </c>
      <c r="V95" s="58"/>
    </row>
    <row r="96" spans="1:23" ht="19.95" customHeight="1">
      <c r="A96" s="41">
        <v>94</v>
      </c>
      <c r="B96" s="24">
        <v>406</v>
      </c>
      <c r="C96" s="56" t="s">
        <v>115</v>
      </c>
      <c r="D96" s="62"/>
      <c r="E96" s="5">
        <v>280</v>
      </c>
      <c r="F96" s="5">
        <v>316</v>
      </c>
      <c r="G96" s="91">
        <f t="shared" si="4"/>
        <v>596</v>
      </c>
      <c r="H96" s="5">
        <v>330</v>
      </c>
      <c r="I96" s="16">
        <f t="shared" si="5"/>
        <v>196680</v>
      </c>
      <c r="J96" s="7"/>
      <c r="K96" s="7">
        <v>25000</v>
      </c>
      <c r="L96" s="88">
        <v>25000</v>
      </c>
      <c r="M96" s="88">
        <f t="shared" si="6"/>
        <v>50000</v>
      </c>
      <c r="N96" s="7"/>
      <c r="O96" s="14"/>
      <c r="P96" s="14"/>
      <c r="Q96" s="14"/>
      <c r="R96" s="14"/>
      <c r="S96" s="14"/>
      <c r="T96" s="14">
        <v>67400</v>
      </c>
      <c r="U96" s="114">
        <f t="shared" si="7"/>
        <v>79280</v>
      </c>
      <c r="V96" s="58"/>
    </row>
    <row r="97" spans="1:22" ht="19.95" customHeight="1">
      <c r="A97" s="41">
        <v>95</v>
      </c>
      <c r="B97" s="121">
        <v>408</v>
      </c>
      <c r="C97" s="108" t="s">
        <v>158</v>
      </c>
      <c r="D97" s="96"/>
      <c r="E97" s="66">
        <v>178</v>
      </c>
      <c r="F97" s="66">
        <v>73</v>
      </c>
      <c r="G97" s="97">
        <f t="shared" si="4"/>
        <v>251</v>
      </c>
      <c r="H97" s="66">
        <v>330</v>
      </c>
      <c r="I97" s="98">
        <f t="shared" si="5"/>
        <v>82830</v>
      </c>
      <c r="J97" s="99"/>
      <c r="K97" s="99">
        <v>19000</v>
      </c>
      <c r="L97" s="100">
        <v>19000</v>
      </c>
      <c r="M97" s="100">
        <f t="shared" si="6"/>
        <v>38000</v>
      </c>
      <c r="N97" s="99"/>
      <c r="O97" s="73"/>
      <c r="P97" s="73"/>
      <c r="Q97" s="73"/>
      <c r="R97" s="73"/>
      <c r="S97" s="73"/>
      <c r="T97" s="73"/>
      <c r="U97" s="116">
        <f t="shared" si="7"/>
        <v>44830</v>
      </c>
      <c r="V97" s="101"/>
    </row>
    <row r="98" spans="1:22" ht="19.95" customHeight="1">
      <c r="A98" s="37">
        <v>96</v>
      </c>
      <c r="B98" s="24">
        <v>409</v>
      </c>
      <c r="C98" s="56" t="s">
        <v>116</v>
      </c>
      <c r="D98" s="62"/>
      <c r="E98" s="5">
        <v>275</v>
      </c>
      <c r="F98" s="5">
        <v>203</v>
      </c>
      <c r="G98" s="91">
        <f t="shared" si="4"/>
        <v>478</v>
      </c>
      <c r="H98" s="5">
        <v>350</v>
      </c>
      <c r="I98" s="16">
        <f t="shared" si="5"/>
        <v>167300</v>
      </c>
      <c r="J98" s="7"/>
      <c r="K98" s="7">
        <v>25000</v>
      </c>
      <c r="L98" s="88">
        <v>25000</v>
      </c>
      <c r="M98" s="88">
        <f t="shared" si="6"/>
        <v>50000</v>
      </c>
      <c r="N98" s="7"/>
      <c r="O98" s="14"/>
      <c r="P98" s="14"/>
      <c r="Q98" s="14"/>
      <c r="R98" s="14"/>
      <c r="S98" s="14"/>
      <c r="T98" s="14">
        <v>71250</v>
      </c>
      <c r="U98" s="114">
        <f t="shared" si="7"/>
        <v>46050</v>
      </c>
      <c r="V98" s="58"/>
    </row>
    <row r="99" spans="1:22" ht="19.95" customHeight="1">
      <c r="A99" s="41">
        <v>97</v>
      </c>
      <c r="B99" s="24">
        <v>410</v>
      </c>
      <c r="C99" s="48" t="s">
        <v>117</v>
      </c>
      <c r="D99" s="62"/>
      <c r="E99" s="5">
        <v>254</v>
      </c>
      <c r="F99" s="5">
        <v>175</v>
      </c>
      <c r="G99" s="91">
        <f t="shared" si="4"/>
        <v>429</v>
      </c>
      <c r="H99" s="5">
        <v>350</v>
      </c>
      <c r="I99" s="16">
        <f t="shared" si="5"/>
        <v>150150</v>
      </c>
      <c r="J99" s="7"/>
      <c r="K99" s="7">
        <v>25000</v>
      </c>
      <c r="L99" s="88">
        <v>25000</v>
      </c>
      <c r="M99" s="88">
        <f t="shared" si="6"/>
        <v>50000</v>
      </c>
      <c r="N99" s="7"/>
      <c r="O99" s="14"/>
      <c r="P99" s="14"/>
      <c r="Q99" s="14"/>
      <c r="R99" s="14"/>
      <c r="S99" s="14"/>
      <c r="T99" s="14">
        <v>63900</v>
      </c>
      <c r="U99" s="114">
        <f t="shared" si="7"/>
        <v>36250</v>
      </c>
      <c r="V99" s="58"/>
    </row>
    <row r="100" spans="1:22" ht="19.95" customHeight="1">
      <c r="A100" s="41">
        <v>98</v>
      </c>
      <c r="B100" s="24">
        <v>411</v>
      </c>
      <c r="C100" s="48" t="s">
        <v>118</v>
      </c>
      <c r="D100" s="62"/>
      <c r="E100" s="5">
        <v>292</v>
      </c>
      <c r="F100" s="5">
        <v>357</v>
      </c>
      <c r="G100" s="91">
        <f t="shared" si="4"/>
        <v>649</v>
      </c>
      <c r="H100" s="5">
        <v>370</v>
      </c>
      <c r="I100" s="16">
        <f t="shared" si="5"/>
        <v>240130</v>
      </c>
      <c r="J100" s="7"/>
      <c r="K100" s="7">
        <v>25000</v>
      </c>
      <c r="L100" s="88">
        <v>25000</v>
      </c>
      <c r="M100" s="88">
        <f t="shared" si="6"/>
        <v>50000</v>
      </c>
      <c r="N100" s="7"/>
      <c r="O100" s="14"/>
      <c r="P100" s="14"/>
      <c r="Q100" s="14"/>
      <c r="R100" s="14"/>
      <c r="S100" s="14"/>
      <c r="T100" s="14">
        <v>83040</v>
      </c>
      <c r="U100" s="114">
        <f t="shared" si="7"/>
        <v>107090</v>
      </c>
      <c r="V100" s="58"/>
    </row>
    <row r="101" spans="1:22" ht="19.95" customHeight="1">
      <c r="A101" s="37">
        <v>99</v>
      </c>
      <c r="B101" s="121">
        <v>414</v>
      </c>
      <c r="C101" s="109" t="s">
        <v>159</v>
      </c>
      <c r="D101" s="96"/>
      <c r="E101" s="66">
        <v>249</v>
      </c>
      <c r="F101" s="66">
        <v>83</v>
      </c>
      <c r="G101" s="97">
        <f t="shared" si="4"/>
        <v>332</v>
      </c>
      <c r="H101" s="66">
        <v>380</v>
      </c>
      <c r="I101" s="98">
        <f t="shared" si="5"/>
        <v>126160</v>
      </c>
      <c r="J101" s="99"/>
      <c r="K101" s="99">
        <v>19000</v>
      </c>
      <c r="L101" s="100">
        <v>19000</v>
      </c>
      <c r="M101" s="100">
        <f t="shared" si="6"/>
        <v>38000</v>
      </c>
      <c r="N101" s="99"/>
      <c r="O101" s="73"/>
      <c r="P101" s="73"/>
      <c r="Q101" s="73"/>
      <c r="R101" s="73"/>
      <c r="S101" s="73"/>
      <c r="T101" s="73"/>
      <c r="U101" s="116">
        <f t="shared" si="7"/>
        <v>88160</v>
      </c>
      <c r="V101" s="101"/>
    </row>
    <row r="102" spans="1:22" ht="19.95" customHeight="1">
      <c r="A102" s="41">
        <v>100</v>
      </c>
      <c r="B102" s="24">
        <v>415</v>
      </c>
      <c r="C102" s="48" t="s">
        <v>119</v>
      </c>
      <c r="D102" s="62"/>
      <c r="E102" s="5">
        <v>282</v>
      </c>
      <c r="F102" s="5">
        <v>318</v>
      </c>
      <c r="G102" s="91">
        <f t="shared" si="4"/>
        <v>600</v>
      </c>
      <c r="H102" s="5">
        <v>370</v>
      </c>
      <c r="I102" s="16">
        <f t="shared" si="5"/>
        <v>222000</v>
      </c>
      <c r="J102" s="7"/>
      <c r="K102" s="7">
        <v>25000</v>
      </c>
      <c r="L102" s="88">
        <v>25000</v>
      </c>
      <c r="M102" s="88">
        <f t="shared" si="6"/>
        <v>50000</v>
      </c>
      <c r="N102" s="7"/>
      <c r="O102" s="14"/>
      <c r="P102" s="14"/>
      <c r="Q102" s="14"/>
      <c r="R102" s="14"/>
      <c r="S102" s="14"/>
      <c r="T102" s="14">
        <v>79340</v>
      </c>
      <c r="U102" s="114">
        <f t="shared" si="7"/>
        <v>92660</v>
      </c>
      <c r="V102" s="58"/>
    </row>
    <row r="103" spans="1:22" ht="19.95" customHeight="1">
      <c r="A103" s="41">
        <v>101</v>
      </c>
      <c r="B103" s="24">
        <v>416</v>
      </c>
      <c r="C103" s="48" t="s">
        <v>120</v>
      </c>
      <c r="D103" s="62"/>
      <c r="E103" s="5">
        <v>257</v>
      </c>
      <c r="F103" s="5">
        <v>151</v>
      </c>
      <c r="G103" s="91">
        <f t="shared" si="4"/>
        <v>408</v>
      </c>
      <c r="H103" s="5">
        <v>360</v>
      </c>
      <c r="I103" s="16">
        <f t="shared" si="5"/>
        <v>146880</v>
      </c>
      <c r="J103" s="7"/>
      <c r="K103" s="7">
        <v>25000</v>
      </c>
      <c r="L103" s="88">
        <v>25000</v>
      </c>
      <c r="M103" s="88">
        <f t="shared" si="6"/>
        <v>50000</v>
      </c>
      <c r="N103" s="7"/>
      <c r="O103" s="14"/>
      <c r="P103" s="14"/>
      <c r="Q103" s="14"/>
      <c r="R103" s="14"/>
      <c r="S103" s="14"/>
      <c r="T103" s="14">
        <v>67520</v>
      </c>
      <c r="U103" s="114">
        <f t="shared" si="7"/>
        <v>29360</v>
      </c>
      <c r="V103" s="58"/>
    </row>
    <row r="104" spans="1:22" ht="19.95" customHeight="1">
      <c r="A104" s="37">
        <v>102</v>
      </c>
      <c r="B104" s="24">
        <v>417</v>
      </c>
      <c r="C104" s="48" t="s">
        <v>121</v>
      </c>
      <c r="D104" s="62">
        <v>140</v>
      </c>
      <c r="E104" s="5">
        <v>88</v>
      </c>
      <c r="F104" s="5"/>
      <c r="G104" s="91">
        <f t="shared" si="4"/>
        <v>228</v>
      </c>
      <c r="H104" s="5">
        <v>360</v>
      </c>
      <c r="I104" s="16">
        <f t="shared" si="5"/>
        <v>82080</v>
      </c>
      <c r="J104" s="7">
        <v>25000</v>
      </c>
      <c r="K104" s="7">
        <v>25000</v>
      </c>
      <c r="L104" s="88">
        <v>25000</v>
      </c>
      <c r="M104" s="88">
        <f t="shared" si="6"/>
        <v>75000</v>
      </c>
      <c r="N104" s="7"/>
      <c r="O104" s="14">
        <v>16700</v>
      </c>
      <c r="P104" s="14"/>
      <c r="Q104" s="14">
        <v>22750</v>
      </c>
      <c r="R104" s="14"/>
      <c r="S104" s="14"/>
      <c r="T104" s="73">
        <v>15380</v>
      </c>
      <c r="U104" s="114"/>
      <c r="V104" s="58"/>
    </row>
    <row r="105" spans="1:22" ht="19.95" customHeight="1">
      <c r="A105" s="41">
        <v>103</v>
      </c>
      <c r="B105" s="121">
        <v>418</v>
      </c>
      <c r="C105" s="109" t="s">
        <v>160</v>
      </c>
      <c r="D105" s="96">
        <v>0</v>
      </c>
      <c r="E105" s="66">
        <v>273</v>
      </c>
      <c r="F105" s="66">
        <v>144</v>
      </c>
      <c r="G105" s="97">
        <f t="shared" si="4"/>
        <v>417</v>
      </c>
      <c r="H105" s="66">
        <v>350</v>
      </c>
      <c r="I105" s="98">
        <f t="shared" si="5"/>
        <v>145950</v>
      </c>
      <c r="J105" s="99">
        <v>8866</v>
      </c>
      <c r="K105" s="99">
        <v>19000</v>
      </c>
      <c r="L105" s="100">
        <v>19000</v>
      </c>
      <c r="M105" s="100">
        <f t="shared" si="6"/>
        <v>46866</v>
      </c>
      <c r="N105" s="99"/>
      <c r="O105" s="73">
        <v>5000</v>
      </c>
      <c r="P105" s="73">
        <v>10000</v>
      </c>
      <c r="Q105" s="73">
        <v>30350</v>
      </c>
      <c r="R105" s="73"/>
      <c r="S105" s="73"/>
      <c r="T105" s="73"/>
      <c r="U105" s="116">
        <f t="shared" si="7"/>
        <v>53734</v>
      </c>
      <c r="V105" s="101"/>
    </row>
    <row r="106" spans="1:22" ht="19.95" customHeight="1">
      <c r="A106" s="41">
        <v>104</v>
      </c>
      <c r="B106" s="28">
        <v>419</v>
      </c>
      <c r="C106" s="50" t="s">
        <v>122</v>
      </c>
      <c r="D106" s="64"/>
      <c r="E106" s="10">
        <v>255</v>
      </c>
      <c r="F106" s="10">
        <v>179</v>
      </c>
      <c r="G106" s="90">
        <f t="shared" si="4"/>
        <v>434</v>
      </c>
      <c r="H106" s="10">
        <v>350</v>
      </c>
      <c r="I106" s="13">
        <f t="shared" si="5"/>
        <v>151900</v>
      </c>
      <c r="J106" s="15">
        <v>8866</v>
      </c>
      <c r="K106" s="11">
        <v>19000</v>
      </c>
      <c r="L106" s="71">
        <v>25000</v>
      </c>
      <c r="M106" s="71">
        <f t="shared" si="6"/>
        <v>52866</v>
      </c>
      <c r="N106" s="15"/>
      <c r="O106" s="15">
        <v>5000</v>
      </c>
      <c r="P106" s="15">
        <v>10000</v>
      </c>
      <c r="Q106" s="15">
        <v>29050</v>
      </c>
      <c r="R106" s="15"/>
      <c r="S106" s="15"/>
      <c r="T106" s="15">
        <v>14934</v>
      </c>
      <c r="U106" s="115">
        <f t="shared" si="7"/>
        <v>40050</v>
      </c>
      <c r="V106" s="60"/>
    </row>
    <row r="107" spans="1:22" ht="19.95" customHeight="1">
      <c r="A107" s="37">
        <v>105</v>
      </c>
      <c r="B107" s="122">
        <v>420</v>
      </c>
      <c r="C107" s="110" t="s">
        <v>152</v>
      </c>
      <c r="D107" s="96">
        <v>75</v>
      </c>
      <c r="E107" s="66">
        <v>256</v>
      </c>
      <c r="F107" s="66">
        <v>206</v>
      </c>
      <c r="G107" s="97">
        <f t="shared" si="4"/>
        <v>537</v>
      </c>
      <c r="H107" s="66">
        <v>350</v>
      </c>
      <c r="I107" s="98">
        <f t="shared" si="5"/>
        <v>187950</v>
      </c>
      <c r="J107" s="111">
        <v>8866</v>
      </c>
      <c r="K107" s="99">
        <v>19000</v>
      </c>
      <c r="L107" s="100">
        <v>19000</v>
      </c>
      <c r="M107" s="100">
        <f t="shared" si="6"/>
        <v>46866</v>
      </c>
      <c r="N107" s="111"/>
      <c r="O107" s="111">
        <v>5000</v>
      </c>
      <c r="P107" s="111">
        <v>10000</v>
      </c>
      <c r="Q107" s="111">
        <v>15800</v>
      </c>
      <c r="R107" s="111"/>
      <c r="S107" s="111"/>
      <c r="T107" s="111"/>
      <c r="U107" s="116">
        <f t="shared" si="7"/>
        <v>110284</v>
      </c>
      <c r="V107" s="101"/>
    </row>
    <row r="108" spans="1:22" ht="19.95" customHeight="1">
      <c r="A108" s="41">
        <v>106</v>
      </c>
      <c r="B108" s="28">
        <v>421</v>
      </c>
      <c r="C108" s="50" t="s">
        <v>123</v>
      </c>
      <c r="D108" s="64"/>
      <c r="E108" s="10">
        <v>237</v>
      </c>
      <c r="F108" s="10">
        <v>143</v>
      </c>
      <c r="G108" s="90">
        <f t="shared" si="4"/>
        <v>380</v>
      </c>
      <c r="H108" s="10">
        <v>350</v>
      </c>
      <c r="I108" s="13">
        <f t="shared" si="5"/>
        <v>133000</v>
      </c>
      <c r="J108" s="15">
        <v>8866</v>
      </c>
      <c r="K108" s="11">
        <v>19000</v>
      </c>
      <c r="L108" s="71">
        <v>25000</v>
      </c>
      <c r="M108" s="71">
        <f t="shared" si="6"/>
        <v>52866</v>
      </c>
      <c r="N108" s="15"/>
      <c r="O108" s="15">
        <v>5000</v>
      </c>
      <c r="P108" s="15">
        <v>10000</v>
      </c>
      <c r="Q108" s="15">
        <v>33850</v>
      </c>
      <c r="R108" s="15"/>
      <c r="S108" s="15"/>
      <c r="T108" s="15">
        <v>3734</v>
      </c>
      <c r="U108" s="115">
        <f t="shared" si="7"/>
        <v>27550</v>
      </c>
      <c r="V108" s="60"/>
    </row>
    <row r="109" spans="1:22" ht="19.95" customHeight="1">
      <c r="A109" s="41">
        <v>107</v>
      </c>
      <c r="B109" s="28">
        <v>422</v>
      </c>
      <c r="C109" s="50" t="s">
        <v>124</v>
      </c>
      <c r="D109" s="64">
        <v>101</v>
      </c>
      <c r="E109" s="10">
        <v>310</v>
      </c>
      <c r="F109" s="10">
        <v>242</v>
      </c>
      <c r="G109" s="90">
        <f t="shared" si="4"/>
        <v>653</v>
      </c>
      <c r="H109" s="10">
        <v>350</v>
      </c>
      <c r="I109" s="13">
        <f t="shared" si="5"/>
        <v>228550</v>
      </c>
      <c r="J109" s="15">
        <v>8866</v>
      </c>
      <c r="K109" s="11">
        <v>19000</v>
      </c>
      <c r="L109" s="71">
        <v>25000</v>
      </c>
      <c r="M109" s="71">
        <f t="shared" si="6"/>
        <v>52866</v>
      </c>
      <c r="N109" s="15">
        <v>3800</v>
      </c>
      <c r="O109" s="15">
        <v>60000</v>
      </c>
      <c r="P109" s="15">
        <v>16000</v>
      </c>
      <c r="Q109" s="15">
        <v>15800</v>
      </c>
      <c r="R109" s="15">
        <v>13000</v>
      </c>
      <c r="S109" s="15"/>
      <c r="T109" s="15">
        <v>12234</v>
      </c>
      <c r="U109" s="115">
        <f t="shared" si="7"/>
        <v>54850</v>
      </c>
      <c r="V109" s="60"/>
    </row>
    <row r="110" spans="1:22" ht="19.95" customHeight="1">
      <c r="A110" s="37">
        <v>108</v>
      </c>
      <c r="B110" s="28">
        <v>423</v>
      </c>
      <c r="C110" s="50" t="s">
        <v>125</v>
      </c>
      <c r="D110" s="64">
        <v>94</v>
      </c>
      <c r="E110" s="10">
        <v>304</v>
      </c>
      <c r="F110" s="10">
        <v>0</v>
      </c>
      <c r="G110" s="90">
        <f t="shared" si="4"/>
        <v>398</v>
      </c>
      <c r="H110" s="10">
        <v>350</v>
      </c>
      <c r="I110" s="13">
        <f t="shared" si="5"/>
        <v>139300</v>
      </c>
      <c r="J110" s="15">
        <v>8866</v>
      </c>
      <c r="K110" s="11">
        <v>19000</v>
      </c>
      <c r="L110" s="71">
        <v>25000</v>
      </c>
      <c r="M110" s="71">
        <f t="shared" si="6"/>
        <v>52866</v>
      </c>
      <c r="N110" s="15">
        <v>15000</v>
      </c>
      <c r="O110" s="15">
        <v>5000</v>
      </c>
      <c r="P110" s="15">
        <v>10000</v>
      </c>
      <c r="Q110" s="15">
        <v>15800</v>
      </c>
      <c r="R110" s="15"/>
      <c r="S110" s="15"/>
      <c r="T110" s="15">
        <v>61134</v>
      </c>
      <c r="U110" s="115"/>
      <c r="V110" s="60"/>
    </row>
    <row r="111" spans="1:22" ht="19.95" customHeight="1">
      <c r="A111" s="41">
        <v>109</v>
      </c>
      <c r="B111" s="28">
        <v>424</v>
      </c>
      <c r="C111" s="50" t="s">
        <v>126</v>
      </c>
      <c r="D111" s="64">
        <v>101</v>
      </c>
      <c r="E111" s="10">
        <v>271</v>
      </c>
      <c r="F111" s="10">
        <v>284</v>
      </c>
      <c r="G111" s="90">
        <f t="shared" si="4"/>
        <v>656</v>
      </c>
      <c r="H111" s="10">
        <v>350</v>
      </c>
      <c r="I111" s="13">
        <f t="shared" si="5"/>
        <v>229600</v>
      </c>
      <c r="J111" s="15">
        <v>8866</v>
      </c>
      <c r="K111" s="11">
        <v>19000</v>
      </c>
      <c r="L111" s="71">
        <v>25000</v>
      </c>
      <c r="M111" s="71">
        <f t="shared" si="6"/>
        <v>52866</v>
      </c>
      <c r="N111" s="15"/>
      <c r="O111" s="15">
        <v>5000</v>
      </c>
      <c r="P111" s="15">
        <v>11000</v>
      </c>
      <c r="Q111" s="15">
        <v>15800</v>
      </c>
      <c r="R111" s="15"/>
      <c r="S111" s="15"/>
      <c r="T111" s="15">
        <v>46034</v>
      </c>
      <c r="U111" s="115">
        <f t="shared" si="7"/>
        <v>98900</v>
      </c>
      <c r="V111" s="60"/>
    </row>
    <row r="112" spans="1:22" ht="19.95" customHeight="1">
      <c r="A112" s="41">
        <v>110</v>
      </c>
      <c r="B112" s="28">
        <v>425</v>
      </c>
      <c r="C112" s="50" t="s">
        <v>127</v>
      </c>
      <c r="D112" s="64">
        <v>0</v>
      </c>
      <c r="E112" s="10">
        <v>254</v>
      </c>
      <c r="F112" s="10">
        <v>178</v>
      </c>
      <c r="G112" s="90">
        <f t="shared" si="4"/>
        <v>432</v>
      </c>
      <c r="H112" s="10">
        <v>350</v>
      </c>
      <c r="I112" s="13">
        <f t="shared" si="5"/>
        <v>151200</v>
      </c>
      <c r="J112" s="15">
        <v>8866</v>
      </c>
      <c r="K112" s="11">
        <v>19000</v>
      </c>
      <c r="L112" s="71">
        <v>25000</v>
      </c>
      <c r="M112" s="71">
        <f t="shared" si="6"/>
        <v>52866</v>
      </c>
      <c r="N112" s="15"/>
      <c r="O112" s="15">
        <v>5000</v>
      </c>
      <c r="P112" s="15">
        <v>10000</v>
      </c>
      <c r="Q112" s="15">
        <v>28650</v>
      </c>
      <c r="R112" s="15"/>
      <c r="S112" s="15"/>
      <c r="T112" s="15">
        <v>9684</v>
      </c>
      <c r="U112" s="115">
        <f t="shared" si="7"/>
        <v>45000</v>
      </c>
      <c r="V112" s="60"/>
    </row>
    <row r="113" spans="1:22" ht="19.95" customHeight="1">
      <c r="A113" s="37">
        <v>111</v>
      </c>
      <c r="B113" s="28">
        <v>426</v>
      </c>
      <c r="C113" s="50" t="s">
        <v>128</v>
      </c>
      <c r="D113" s="64">
        <v>101</v>
      </c>
      <c r="E113" s="10">
        <v>285</v>
      </c>
      <c r="F113" s="10">
        <v>262</v>
      </c>
      <c r="G113" s="90">
        <f t="shared" si="4"/>
        <v>648</v>
      </c>
      <c r="H113" s="10">
        <v>350</v>
      </c>
      <c r="I113" s="13">
        <f t="shared" si="5"/>
        <v>226800</v>
      </c>
      <c r="J113" s="15">
        <v>8866</v>
      </c>
      <c r="K113" s="11">
        <v>19000</v>
      </c>
      <c r="L113" s="71">
        <v>25000</v>
      </c>
      <c r="M113" s="71">
        <f t="shared" si="6"/>
        <v>52866</v>
      </c>
      <c r="N113" s="15">
        <v>8000</v>
      </c>
      <c r="O113" s="15">
        <v>5000</v>
      </c>
      <c r="P113" s="15">
        <v>11000</v>
      </c>
      <c r="Q113" s="15">
        <v>15600</v>
      </c>
      <c r="R113" s="15">
        <v>13000</v>
      </c>
      <c r="S113" s="15"/>
      <c r="T113" s="15">
        <v>63934</v>
      </c>
      <c r="U113" s="115">
        <f t="shared" si="7"/>
        <v>57400</v>
      </c>
      <c r="V113" s="60"/>
    </row>
    <row r="114" spans="1:22" ht="19.95" customHeight="1">
      <c r="A114" s="41">
        <v>112</v>
      </c>
      <c r="B114" s="28">
        <v>427</v>
      </c>
      <c r="C114" s="50" t="s">
        <v>129</v>
      </c>
      <c r="D114" s="64">
        <v>19</v>
      </c>
      <c r="E114" s="10">
        <v>240</v>
      </c>
      <c r="F114" s="10">
        <v>195</v>
      </c>
      <c r="G114" s="90">
        <f t="shared" si="4"/>
        <v>454</v>
      </c>
      <c r="H114" s="10">
        <v>350</v>
      </c>
      <c r="I114" s="13">
        <f t="shared" si="5"/>
        <v>158900</v>
      </c>
      <c r="J114" s="15">
        <v>8866</v>
      </c>
      <c r="K114" s="11">
        <v>19000</v>
      </c>
      <c r="L114" s="71">
        <v>25000</v>
      </c>
      <c r="M114" s="71">
        <f t="shared" si="6"/>
        <v>52866</v>
      </c>
      <c r="N114" s="15"/>
      <c r="O114" s="15">
        <v>5000</v>
      </c>
      <c r="P114" s="15">
        <v>10000</v>
      </c>
      <c r="Q114" s="15">
        <v>29350</v>
      </c>
      <c r="R114" s="15"/>
      <c r="S114" s="15"/>
      <c r="T114" s="15">
        <v>11434</v>
      </c>
      <c r="U114" s="115">
        <f t="shared" si="7"/>
        <v>50250</v>
      </c>
      <c r="V114" s="60"/>
    </row>
    <row r="115" spans="1:22" ht="19.95" customHeight="1">
      <c r="A115" s="41">
        <v>113</v>
      </c>
      <c r="B115" s="121">
        <v>428</v>
      </c>
      <c r="C115" s="109" t="s">
        <v>161</v>
      </c>
      <c r="D115" s="96">
        <v>0</v>
      </c>
      <c r="E115" s="66">
        <v>220</v>
      </c>
      <c r="F115" s="66">
        <v>76</v>
      </c>
      <c r="G115" s="97">
        <f t="shared" si="4"/>
        <v>296</v>
      </c>
      <c r="H115" s="66">
        <v>350</v>
      </c>
      <c r="I115" s="98">
        <f t="shared" si="5"/>
        <v>103600</v>
      </c>
      <c r="J115" s="111">
        <v>8866</v>
      </c>
      <c r="K115" s="99">
        <v>19000</v>
      </c>
      <c r="L115" s="100">
        <v>19000</v>
      </c>
      <c r="M115" s="100">
        <f t="shared" si="6"/>
        <v>46866</v>
      </c>
      <c r="N115" s="111"/>
      <c r="O115" s="111">
        <v>5000</v>
      </c>
      <c r="P115" s="111">
        <v>10000</v>
      </c>
      <c r="Q115" s="111">
        <v>30350</v>
      </c>
      <c r="R115" s="111"/>
      <c r="S115" s="111"/>
      <c r="T115" s="111"/>
      <c r="U115" s="116">
        <f t="shared" si="7"/>
        <v>11384</v>
      </c>
      <c r="V115" s="101"/>
    </row>
    <row r="116" spans="1:22" ht="19.95" customHeight="1">
      <c r="A116" s="37">
        <v>114</v>
      </c>
      <c r="B116" s="28">
        <v>429</v>
      </c>
      <c r="C116" s="50" t="s">
        <v>130</v>
      </c>
      <c r="D116" s="64">
        <v>0</v>
      </c>
      <c r="E116" s="10">
        <v>264</v>
      </c>
      <c r="F116" s="10">
        <v>198</v>
      </c>
      <c r="G116" s="90">
        <f t="shared" si="4"/>
        <v>462</v>
      </c>
      <c r="H116" s="10">
        <v>350</v>
      </c>
      <c r="I116" s="13">
        <f t="shared" si="5"/>
        <v>161700</v>
      </c>
      <c r="J116" s="15">
        <v>8866</v>
      </c>
      <c r="K116" s="11">
        <v>19000</v>
      </c>
      <c r="L116" s="71">
        <v>25000</v>
      </c>
      <c r="M116" s="71">
        <f t="shared" si="6"/>
        <v>52866</v>
      </c>
      <c r="N116" s="15"/>
      <c r="O116" s="15">
        <v>5000</v>
      </c>
      <c r="P116" s="15">
        <v>10000</v>
      </c>
      <c r="Q116" s="15">
        <v>28850</v>
      </c>
      <c r="R116" s="15"/>
      <c r="S116" s="15"/>
      <c r="T116" s="15">
        <v>13184</v>
      </c>
      <c r="U116" s="115">
        <f t="shared" si="7"/>
        <v>51800</v>
      </c>
      <c r="V116" s="60"/>
    </row>
    <row r="117" spans="1:22" ht="19.95" customHeight="1">
      <c r="A117" s="41">
        <v>115</v>
      </c>
      <c r="B117" s="28">
        <v>430</v>
      </c>
      <c r="C117" s="50" t="s">
        <v>131</v>
      </c>
      <c r="D117" s="64">
        <v>101</v>
      </c>
      <c r="E117" s="10">
        <v>299</v>
      </c>
      <c r="F117" s="10">
        <v>220</v>
      </c>
      <c r="G117" s="90">
        <f t="shared" si="4"/>
        <v>620</v>
      </c>
      <c r="H117" s="10">
        <v>350</v>
      </c>
      <c r="I117" s="13">
        <f t="shared" si="5"/>
        <v>217000</v>
      </c>
      <c r="J117" s="15">
        <v>8866</v>
      </c>
      <c r="K117" s="11">
        <v>19000</v>
      </c>
      <c r="L117" s="71">
        <v>25000</v>
      </c>
      <c r="M117" s="71">
        <f t="shared" si="6"/>
        <v>52866</v>
      </c>
      <c r="N117" s="15">
        <v>15000</v>
      </c>
      <c r="O117" s="15">
        <v>5000</v>
      </c>
      <c r="P117" s="15">
        <v>11000</v>
      </c>
      <c r="Q117" s="15">
        <v>15800</v>
      </c>
      <c r="R117" s="15">
        <v>13000</v>
      </c>
      <c r="S117" s="15">
        <v>6000</v>
      </c>
      <c r="T117" s="15">
        <v>42834</v>
      </c>
      <c r="U117" s="115">
        <f t="shared" si="7"/>
        <v>55500</v>
      </c>
      <c r="V117" s="60"/>
    </row>
    <row r="118" spans="1:22" ht="19.95" customHeight="1">
      <c r="A118" s="41">
        <v>116</v>
      </c>
      <c r="B118" s="28">
        <v>431</v>
      </c>
      <c r="C118" s="50" t="s">
        <v>132</v>
      </c>
      <c r="D118" s="64">
        <v>101</v>
      </c>
      <c r="E118" s="10">
        <v>282</v>
      </c>
      <c r="F118" s="10">
        <v>224</v>
      </c>
      <c r="G118" s="90">
        <f t="shared" si="4"/>
        <v>607</v>
      </c>
      <c r="H118" s="10">
        <v>350</v>
      </c>
      <c r="I118" s="13">
        <f t="shared" si="5"/>
        <v>212450</v>
      </c>
      <c r="J118" s="15">
        <v>8866</v>
      </c>
      <c r="K118" s="11">
        <v>19000</v>
      </c>
      <c r="L118" s="71">
        <v>25000</v>
      </c>
      <c r="M118" s="71">
        <f t="shared" si="6"/>
        <v>52866</v>
      </c>
      <c r="N118" s="15">
        <v>15000</v>
      </c>
      <c r="O118" s="15">
        <v>10000</v>
      </c>
      <c r="P118" s="15">
        <v>11000</v>
      </c>
      <c r="Q118" s="15">
        <v>15800</v>
      </c>
      <c r="R118" s="15">
        <v>13000</v>
      </c>
      <c r="S118" s="15">
        <v>6000</v>
      </c>
      <c r="T118" s="15">
        <v>49884</v>
      </c>
      <c r="U118" s="115">
        <f t="shared" si="7"/>
        <v>38900</v>
      </c>
      <c r="V118" s="60"/>
    </row>
    <row r="119" spans="1:22" ht="19.95" customHeight="1">
      <c r="A119" s="37">
        <v>117</v>
      </c>
      <c r="B119" s="28">
        <v>432</v>
      </c>
      <c r="C119" s="50" t="s">
        <v>133</v>
      </c>
      <c r="D119" s="64">
        <v>17</v>
      </c>
      <c r="E119" s="10">
        <v>226</v>
      </c>
      <c r="F119" s="10">
        <v>78</v>
      </c>
      <c r="G119" s="90">
        <f t="shared" si="4"/>
        <v>321</v>
      </c>
      <c r="H119" s="10">
        <v>350</v>
      </c>
      <c r="I119" s="13">
        <f t="shared" si="5"/>
        <v>112350</v>
      </c>
      <c r="J119" s="15">
        <v>8866</v>
      </c>
      <c r="K119" s="11">
        <v>19000</v>
      </c>
      <c r="L119" s="71">
        <v>25000</v>
      </c>
      <c r="M119" s="71">
        <f t="shared" si="6"/>
        <v>52866</v>
      </c>
      <c r="N119" s="15"/>
      <c r="O119" s="15">
        <v>5000</v>
      </c>
      <c r="P119" s="15">
        <v>10000</v>
      </c>
      <c r="Q119" s="15">
        <v>33650</v>
      </c>
      <c r="R119" s="15"/>
      <c r="S119" s="15"/>
      <c r="T119" s="15">
        <v>5834</v>
      </c>
      <c r="U119" s="115"/>
      <c r="V119" s="60"/>
    </row>
    <row r="120" spans="1:22" ht="19.95" customHeight="1">
      <c r="A120" s="41">
        <v>118</v>
      </c>
      <c r="B120" s="31">
        <v>434</v>
      </c>
      <c r="C120" s="57" t="s">
        <v>134</v>
      </c>
      <c r="D120" s="62"/>
      <c r="E120" s="5">
        <v>157</v>
      </c>
      <c r="F120" s="5">
        <v>233</v>
      </c>
      <c r="G120" s="91">
        <f t="shared" si="4"/>
        <v>390</v>
      </c>
      <c r="H120" s="5">
        <v>350</v>
      </c>
      <c r="I120" s="16">
        <f t="shared" si="5"/>
        <v>136500</v>
      </c>
      <c r="J120" s="17"/>
      <c r="K120" s="7">
        <v>16466</v>
      </c>
      <c r="L120" s="88">
        <v>19000</v>
      </c>
      <c r="M120" s="88">
        <f t="shared" si="6"/>
        <v>35466</v>
      </c>
      <c r="N120" s="17">
        <v>7600</v>
      </c>
      <c r="O120" s="17"/>
      <c r="P120" s="17">
        <v>10000</v>
      </c>
      <c r="Q120" s="17">
        <v>15550</v>
      </c>
      <c r="R120" s="17">
        <v>13000</v>
      </c>
      <c r="S120" s="17">
        <v>10000</v>
      </c>
      <c r="T120" s="17"/>
      <c r="U120" s="114">
        <f t="shared" si="7"/>
        <v>44884</v>
      </c>
      <c r="V120" s="58"/>
    </row>
    <row r="121" spans="1:22" ht="19.95" customHeight="1">
      <c r="A121" s="41">
        <v>119</v>
      </c>
      <c r="B121" s="80">
        <v>435</v>
      </c>
      <c r="C121" s="82" t="s">
        <v>135</v>
      </c>
      <c r="D121" s="63"/>
      <c r="E121" s="8">
        <v>129</v>
      </c>
      <c r="F121" s="8">
        <v>0</v>
      </c>
      <c r="G121" s="67">
        <f t="shared" si="4"/>
        <v>129</v>
      </c>
      <c r="H121" s="8">
        <v>390</v>
      </c>
      <c r="I121" s="32">
        <f t="shared" si="5"/>
        <v>50310</v>
      </c>
      <c r="J121" s="74"/>
      <c r="K121" s="33">
        <v>16466</v>
      </c>
      <c r="L121" s="68"/>
      <c r="M121" s="68">
        <f t="shared" si="6"/>
        <v>16466</v>
      </c>
      <c r="N121" s="74"/>
      <c r="O121" s="74"/>
      <c r="P121" s="74">
        <v>10000</v>
      </c>
      <c r="Q121" s="74">
        <v>15550</v>
      </c>
      <c r="R121" s="74"/>
      <c r="S121" s="74"/>
      <c r="T121" s="74">
        <v>28560</v>
      </c>
      <c r="U121" s="113"/>
      <c r="V121" s="59"/>
    </row>
    <row r="122" spans="1:22" ht="19.95" customHeight="1">
      <c r="A122" s="37">
        <v>120</v>
      </c>
      <c r="B122" s="24">
        <v>436</v>
      </c>
      <c r="C122" s="48" t="s">
        <v>147</v>
      </c>
      <c r="D122" s="62"/>
      <c r="E122" s="5"/>
      <c r="F122" s="5">
        <v>238</v>
      </c>
      <c r="G122" s="91">
        <f t="shared" si="4"/>
        <v>238</v>
      </c>
      <c r="H122" s="66">
        <v>350</v>
      </c>
      <c r="I122" s="16">
        <f t="shared" si="5"/>
        <v>83300</v>
      </c>
      <c r="J122" s="17"/>
      <c r="K122" s="7"/>
      <c r="L122" s="88">
        <v>25000</v>
      </c>
      <c r="M122" s="88">
        <f t="shared" si="6"/>
        <v>25000</v>
      </c>
      <c r="N122" s="17"/>
      <c r="O122" s="17"/>
      <c r="P122" s="17"/>
      <c r="Q122" s="17"/>
      <c r="R122" s="17"/>
      <c r="S122" s="17"/>
      <c r="T122" s="17"/>
      <c r="U122" s="114">
        <f t="shared" si="7"/>
        <v>58300</v>
      </c>
      <c r="V122" s="58"/>
    </row>
    <row r="123" spans="1:22" ht="19.95" customHeight="1" thickBot="1">
      <c r="A123" s="42">
        <v>121</v>
      </c>
      <c r="B123" s="81">
        <v>437</v>
      </c>
      <c r="C123" s="83" t="s">
        <v>148</v>
      </c>
      <c r="D123" s="87"/>
      <c r="E123" s="75"/>
      <c r="F123" s="75">
        <v>169</v>
      </c>
      <c r="G123" s="117">
        <f t="shared" si="4"/>
        <v>169</v>
      </c>
      <c r="H123" s="76">
        <v>350</v>
      </c>
      <c r="I123" s="118">
        <f t="shared" si="5"/>
        <v>59150</v>
      </c>
      <c r="J123" s="77"/>
      <c r="K123" s="78"/>
      <c r="L123" s="89"/>
      <c r="M123" s="89">
        <f t="shared" si="6"/>
        <v>0</v>
      </c>
      <c r="N123" s="77"/>
      <c r="O123" s="77">
        <v>2000</v>
      </c>
      <c r="P123" s="77"/>
      <c r="Q123" s="77"/>
      <c r="R123" s="77">
        <v>13000</v>
      </c>
      <c r="S123" s="77"/>
      <c r="T123" s="77"/>
      <c r="U123" s="119"/>
      <c r="V123" s="86"/>
    </row>
    <row r="125" spans="1:22">
      <c r="U125" s="94">
        <f>SUM(U3:U124)</f>
        <v>8414660</v>
      </c>
    </row>
  </sheetData>
  <mergeCells count="1">
    <mergeCell ref="A1:V1"/>
  </mergeCells>
  <pageMargins left="0" right="0" top="0" bottom="0" header="0" footer="0"/>
  <pageSetup paperSize="8" scale="9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samil guven</dc:creator>
  <cp:lastModifiedBy>samil guven</cp:lastModifiedBy>
  <cp:lastPrinted>2025-05-29T20:33:23Z</cp:lastPrinted>
  <dcterms:created xsi:type="dcterms:W3CDTF">2015-06-05T18:19:34Z</dcterms:created>
  <dcterms:modified xsi:type="dcterms:W3CDTF">2025-06-04T17:52:48Z</dcterms:modified>
</cp:coreProperties>
</file>