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2/"/>
    </mc:Choice>
  </mc:AlternateContent>
  <xr:revisionPtr revIDLastSave="78" documentId="13_ncr:1_{EA5AE9B3-CA6C-4F79-98F7-8BCCADC4BD78}" xr6:coauthVersionLast="47" xr6:coauthVersionMax="47" xr10:uidLastSave="{023E46B0-A541-4699-AE11-151B547BFFEE}"/>
  <bookViews>
    <workbookView xWindow="-120" yWindow="-120" windowWidth="24240" windowHeight="1314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I6" i="1"/>
  <c r="I7" i="1"/>
  <c r="I8" i="1"/>
  <c r="I9" i="1"/>
  <c r="I10" i="1"/>
  <c r="I11" i="1"/>
  <c r="H6" i="1"/>
  <c r="H7" i="1"/>
  <c r="H8" i="1"/>
  <c r="H9" i="1"/>
  <c r="H10" i="1"/>
  <c r="H11" i="1"/>
  <c r="G6" i="1"/>
  <c r="G7" i="1"/>
  <c r="G8" i="1"/>
  <c r="G9" i="1"/>
  <c r="G10" i="1"/>
  <c r="G11" i="1"/>
  <c r="G5" i="1"/>
  <c r="F5" i="1"/>
  <c r="F6" i="1"/>
  <c r="F7" i="1"/>
  <c r="F8" i="1"/>
  <c r="F9" i="1"/>
  <c r="F10" i="1"/>
  <c r="F11" i="1"/>
  <c r="E6" i="1"/>
  <c r="E7" i="1"/>
  <c r="E8" i="1"/>
  <c r="E9" i="1"/>
  <c r="E10" i="1"/>
  <c r="E11" i="1"/>
  <c r="E5" i="1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<sst xmlns="http://schemas.openxmlformats.org/spreadsheetml/2006/main" count="18" uniqueCount="18">
  <si>
    <t>HORA INICIAL</t>
  </si>
  <si>
    <t>HORA FINAL</t>
  </si>
  <si>
    <t>TEMPO TOTAL</t>
  </si>
  <si>
    <t>NÚMERO DE HORAS</t>
  </si>
  <si>
    <t>NÚMERO DE MINUTOS</t>
  </si>
  <si>
    <t>VALOR A PAGAR</t>
  </si>
  <si>
    <t>USUÁRIO</t>
  </si>
  <si>
    <t>VALOR HORA:</t>
  </si>
  <si>
    <t>Alexandre</t>
  </si>
  <si>
    <t>TEMPO TOTAL (MINUTOS)</t>
  </si>
  <si>
    <t>Karina</t>
  </si>
  <si>
    <t>Monica</t>
  </si>
  <si>
    <t>Manolo</t>
  </si>
  <si>
    <t>Simone</t>
  </si>
  <si>
    <t>Yvone</t>
  </si>
  <si>
    <t>Rogerio</t>
  </si>
  <si>
    <t>VALOR DO MINUTO</t>
  </si>
  <si>
    <t>NETHOUSE - COMPUTADOR 23 - 03/06/2018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</si>
</sst>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1" xfId="0" applyBorder="1"/>
    <xf numFmtId="20" fontId="0" fillId="0" borderId="1" xfId="0" applyNumberFormat="1" applyBorder="1"/>
    <xf numFmtId="44" fontId="0" fillId="0" borderId="1" xfId="1" applyFont="1" applyBorder="1"/>
    <xf numFmtId="0" fontId="3" fillId="0" borderId="0" xfId="0" applyFont="1" applyFill="1" applyAlignment="1"/>
    <xf numFmtId="0" fontId="0" fillId="0" borderId="0" xfId="0" applyFill="1"/>
    <xf numFmtId="20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0" xfId="0" applyFont="1" applyFill="1"/>
    <xf numFmtId="8" fontId="2" fillId="0" borderId="0" xfId="0" applyNumberFormat="1" applyFont="1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4" fontId="2" fillId="0" borderId="1" xfId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C13" sqref="C13"/>
    </sheetView>
  </sheetViews>
  <sheetFormatPr defaultRowHeight="15" x14ac:dyDescent="0.25"/>
  <cols>
    <col min="1" max="1" width="17" customWidth="1"/>
    <col min="2" max="2" width="10.5703125" customWidth="1"/>
    <col min="3" max="3" width="9.140625" customWidth="1"/>
    <col min="5" max="5" width="10.7109375" style="1" bestFit="1" customWidth="1"/>
    <col min="6" max="6" width="12.85546875" style="1" customWidth="1"/>
    <col min="7" max="8" width="14.85546875" style="1" customWidth="1"/>
    <col min="9" max="9" width="12.7109375" style="2" customWidth="1"/>
  </cols>
  <sheetData>
    <row r="1" spans="1:10" ht="21" x14ac:dyDescent="0.35">
      <c r="A1" s="18" t="s">
        <v>17</v>
      </c>
      <c r="B1" s="18"/>
      <c r="C1" s="18"/>
      <c r="D1" s="18"/>
      <c r="E1" s="18"/>
      <c r="F1" s="18"/>
      <c r="G1" s="18"/>
      <c r="H1" s="18"/>
      <c r="I1" s="18"/>
      <c r="J1" s="6"/>
    </row>
    <row r="2" spans="1:10" x14ac:dyDescent="0.25">
      <c r="A2" s="10" t="s">
        <v>7</v>
      </c>
      <c r="B2" s="11">
        <v>10</v>
      </c>
      <c r="C2" s="7"/>
      <c r="D2" s="7"/>
      <c r="E2" s="12"/>
      <c r="F2" s="13"/>
      <c r="G2" s="13"/>
      <c r="H2" s="13"/>
      <c r="I2" s="14"/>
      <c r="J2" s="7"/>
    </row>
    <row r="4" spans="1:10" ht="30" x14ac:dyDescent="0.25">
      <c r="A4" s="15" t="s">
        <v>6</v>
      </c>
      <c r="B4" s="15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9</v>
      </c>
      <c r="H4" s="15" t="s">
        <v>16</v>
      </c>
      <c r="I4" s="16" t="s">
        <v>5</v>
      </c>
    </row>
    <row r="5" spans="1:10" x14ac:dyDescent="0.25">
      <c r="A5" s="3" t="s">
        <v>8</v>
      </c>
      <c r="B5" s="4">
        <v>0.375</v>
      </c>
      <c r="C5" s="4">
        <v>0.4201388888888889</v>
      </c>
      <c r="D5" s="8">
        <f>C5-B5</f>
        <v>4.5138888888888895E-2</v>
      </c>
      <c r="E5" s="9">
        <f>HOUR(D5)</f>
        <v>1</v>
      </c>
      <c r="F5" s="9">
        <f>MINUTE(D5)</f>
        <v>5</v>
      </c>
      <c r="G5" s="9">
        <f>(E5*60)+F5</f>
        <v>65</v>
      </c>
      <c r="H5" s="17">
        <f>IF(HOUR(B5)&lt;12,$B$2-$B$2*20%,$B$2)/60</f>
        <v>0.13333333333333333</v>
      </c>
      <c r="I5" s="5">
        <f>G5*H5</f>
        <v>8.6666666666666661</v>
      </c>
    </row>
    <row r="6" spans="1:10" x14ac:dyDescent="0.25">
      <c r="A6" s="3" t="s">
        <v>10</v>
      </c>
      <c r="B6" s="4">
        <v>0.42152777777777778</v>
      </c>
      <c r="C6" s="4">
        <v>0.44930555555555557</v>
      </c>
      <c r="D6" s="8">
        <f t="shared" ref="D6:D11" si="0">C6-B6</f>
        <v>2.777777777777779E-2</v>
      </c>
      <c r="E6" s="9">
        <f t="shared" ref="E6:E11" si="1">HOUR(D6)</f>
        <v>0</v>
      </c>
      <c r="F6" s="9">
        <f t="shared" ref="F6:F11" si="2">MINUTE(D6)</f>
        <v>40</v>
      </c>
      <c r="G6" s="9">
        <f t="shared" ref="G6:G11" si="3">(E6*60)+F6</f>
        <v>40</v>
      </c>
      <c r="H6" s="17">
        <f t="shared" ref="H5:H11" si="4">IF(HOUR(B6)&lt;12,$B$2-$B$2*20%,$B$2)/60</f>
        <v>0.13333333333333333</v>
      </c>
      <c r="I6" s="5">
        <f t="shared" ref="I6:I11" si="5">G6*H6</f>
        <v>5.333333333333333</v>
      </c>
    </row>
    <row r="7" spans="1:10" x14ac:dyDescent="0.25">
      <c r="A7" s="3" t="s">
        <v>11</v>
      </c>
      <c r="B7" s="4">
        <v>0.4513888888888889</v>
      </c>
      <c r="C7" s="4">
        <v>0.47916666666666669</v>
      </c>
      <c r="D7" s="8">
        <f t="shared" si="0"/>
        <v>2.777777777777779E-2</v>
      </c>
      <c r="E7" s="9">
        <f t="shared" si="1"/>
        <v>0</v>
      </c>
      <c r="F7" s="9">
        <f t="shared" si="2"/>
        <v>40</v>
      </c>
      <c r="G7" s="9">
        <f t="shared" si="3"/>
        <v>40</v>
      </c>
      <c r="H7" s="17">
        <f t="shared" si="4"/>
        <v>0.13333333333333333</v>
      </c>
      <c r="I7" s="5">
        <f t="shared" si="5"/>
        <v>5.333333333333333</v>
      </c>
    </row>
    <row r="8" spans="1:10" x14ac:dyDescent="0.25">
      <c r="A8" s="3" t="s">
        <v>12</v>
      </c>
      <c r="B8" s="4">
        <v>0.47986111111111113</v>
      </c>
      <c r="C8" s="4">
        <v>0.50347222222222221</v>
      </c>
      <c r="D8" s="8">
        <f t="shared" si="0"/>
        <v>2.3611111111111083E-2</v>
      </c>
      <c r="E8" s="9">
        <f t="shared" si="1"/>
        <v>0</v>
      </c>
      <c r="F8" s="9">
        <f t="shared" si="2"/>
        <v>34</v>
      </c>
      <c r="G8" s="9">
        <f t="shared" si="3"/>
        <v>34</v>
      </c>
      <c r="H8" s="17">
        <f t="shared" si="4"/>
        <v>0.13333333333333333</v>
      </c>
      <c r="I8" s="5">
        <f t="shared" si="5"/>
        <v>4.5333333333333332</v>
      </c>
    </row>
    <row r="9" spans="1:10" x14ac:dyDescent="0.25">
      <c r="A9" s="3" t="s">
        <v>13</v>
      </c>
      <c r="B9" s="4">
        <v>0.50486111111111109</v>
      </c>
      <c r="C9" s="4">
        <v>0.57291666666666663</v>
      </c>
      <c r="D9" s="8">
        <f t="shared" si="0"/>
        <v>6.8055555555555536E-2</v>
      </c>
      <c r="E9" s="9">
        <f t="shared" si="1"/>
        <v>1</v>
      </c>
      <c r="F9" s="9">
        <f t="shared" si="2"/>
        <v>38</v>
      </c>
      <c r="G9" s="9">
        <f t="shared" si="3"/>
        <v>98</v>
      </c>
      <c r="H9" s="17">
        <f t="shared" si="4"/>
        <v>0.16666666666666666</v>
      </c>
      <c r="I9" s="5">
        <f t="shared" si="5"/>
        <v>16.333333333333332</v>
      </c>
    </row>
    <row r="10" spans="1:10" x14ac:dyDescent="0.25">
      <c r="A10" s="3" t="s">
        <v>14</v>
      </c>
      <c r="B10" s="4">
        <v>0.57361111111111118</v>
      </c>
      <c r="C10" s="4">
        <v>0.6875</v>
      </c>
      <c r="D10" s="8">
        <f t="shared" si="0"/>
        <v>0.11388888888888882</v>
      </c>
      <c r="E10" s="9">
        <f t="shared" si="1"/>
        <v>2</v>
      </c>
      <c r="F10" s="9">
        <f t="shared" si="2"/>
        <v>44</v>
      </c>
      <c r="G10" s="9">
        <f t="shared" si="3"/>
        <v>164</v>
      </c>
      <c r="H10" s="17">
        <f t="shared" si="4"/>
        <v>0.16666666666666666</v>
      </c>
      <c r="I10" s="5">
        <f t="shared" si="5"/>
        <v>27.333333333333332</v>
      </c>
    </row>
    <row r="11" spans="1:10" x14ac:dyDescent="0.25">
      <c r="A11" s="3" t="s">
        <v>15</v>
      </c>
      <c r="B11" s="4">
        <v>0.69791666666666663</v>
      </c>
      <c r="C11" s="4">
        <v>0.75</v>
      </c>
      <c r="D11" s="8">
        <f t="shared" si="0"/>
        <v>5.208333333333337E-2</v>
      </c>
      <c r="E11" s="9">
        <f t="shared" si="1"/>
        <v>1</v>
      </c>
      <c r="F11" s="9">
        <f t="shared" si="2"/>
        <v>15</v>
      </c>
      <c r="G11" s="9">
        <f t="shared" si="3"/>
        <v>75</v>
      </c>
      <c r="H11" s="17">
        <f t="shared" si="4"/>
        <v>0.16666666666666666</v>
      </c>
      <c r="I11" s="5">
        <f t="shared" si="5"/>
        <v>12.5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981C6-76D8-4B2A-86A0-9697398780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706139-9345-40B6-BF60-50641F55EE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FBABC1-0A93-4DAC-8753-30D8982CD6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GUSTAVO SILVA DE OLIVEIRA</cp:lastModifiedBy>
  <dcterms:created xsi:type="dcterms:W3CDTF">2011-06-24T18:10:58Z</dcterms:created>
  <dcterms:modified xsi:type="dcterms:W3CDTF">2022-03-22T00:11:04Z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