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3/"/>
    </mc:Choice>
  </mc:AlternateContent>
  <xr:revisionPtr revIDLastSave="82" documentId="8_{F29BDD69-6B0D-4E2C-8288-D95B7DAC5E88}" xr6:coauthVersionLast="47" xr6:coauthVersionMax="47" xr10:uidLastSave="{0BE1031C-281D-4EEE-B470-5A865C6CD721}"/>
  <bookViews>
    <workbookView xWindow="-120" yWindow="-120" windowWidth="24240" windowHeight="13140" xr2:uid="{00000000-000D-0000-FFFF-FFFF00000000}"/>
  </bookViews>
  <sheets>
    <sheet name="Plan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G4" i="1" a="1"/>
  <c r="G4" i="1" s="1"/>
  <c r="G12" i="1"/>
  <c r="J17" i="1"/>
  <c r="G19" i="1" s="1" a="1"/>
  <c r="G19" i="1" s="1"/>
  <c r="G14" i="1"/>
  <c r="J2" i="1"/>
  <c r="G6" i="1" s="1" a="1"/>
  <c r="G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<sst xmlns="http://schemas.openxmlformats.org/spreadsheetml/2006/main" count="99" uniqueCount="89">
  <si>
    <t xml:space="preserve">Estado </t>
  </si>
  <si>
    <t>Capital</t>
  </si>
  <si>
    <t>UF</t>
  </si>
  <si>
    <t xml:space="preserve">Acre </t>
  </si>
  <si>
    <t>Rio Branco</t>
  </si>
  <si>
    <t>AC</t>
  </si>
  <si>
    <t>Escolha uma sigla</t>
  </si>
  <si>
    <t>AL</t>
  </si>
  <si>
    <t>Linha:</t>
  </si>
  <si>
    <t xml:space="preserve">Alagoas </t>
  </si>
  <si>
    <t>Maceió</t>
  </si>
  <si>
    <t xml:space="preserve">Amazonas </t>
  </si>
  <si>
    <t>Manaus</t>
  </si>
  <si>
    <t>AM</t>
  </si>
  <si>
    <t>Estado:</t>
  </si>
  <si>
    <t xml:space="preserve">Amapá </t>
  </si>
  <si>
    <t>Macapá</t>
  </si>
  <si>
    <t>AP</t>
  </si>
  <si>
    <t xml:space="preserve">Bahia </t>
  </si>
  <si>
    <t>Salvador</t>
  </si>
  <si>
    <t>BA</t>
  </si>
  <si>
    <t>Capital:</t>
  </si>
  <si>
    <t xml:space="preserve">Ceará </t>
  </si>
  <si>
    <t>Fortaleza</t>
  </si>
  <si>
    <t>CE</t>
  </si>
  <si>
    <t xml:space="preserve">Distrito Federal </t>
  </si>
  <si>
    <t>Brasília</t>
  </si>
  <si>
    <t>DF</t>
  </si>
  <si>
    <t xml:space="preserve">Espírito Santo </t>
  </si>
  <si>
    <t>Vitória</t>
  </si>
  <si>
    <t>ES</t>
  </si>
  <si>
    <t xml:space="preserve">Goiás </t>
  </si>
  <si>
    <t>Goiânia</t>
  </si>
  <si>
    <t>GO</t>
  </si>
  <si>
    <t>RR</t>
  </si>
  <si>
    <t xml:space="preserve">Maranhão </t>
  </si>
  <si>
    <t>São Luís</t>
  </si>
  <si>
    <t>MA</t>
  </si>
  <si>
    <t xml:space="preserve">Minas Gerais </t>
  </si>
  <si>
    <t>Belo Horizonte</t>
  </si>
  <si>
    <t>MG</t>
  </si>
  <si>
    <t xml:space="preserve">Mato Grosso do Sul </t>
  </si>
  <si>
    <t>Campo Grande</t>
  </si>
  <si>
    <t>MS</t>
  </si>
  <si>
    <t xml:space="preserve">Mato Grosso </t>
  </si>
  <si>
    <t>Cuiabá</t>
  </si>
  <si>
    <t>MT</t>
  </si>
  <si>
    <t xml:space="preserve">Pará </t>
  </si>
  <si>
    <t>Belém</t>
  </si>
  <si>
    <t>PA</t>
  </si>
  <si>
    <t xml:space="preserve">Paraíba </t>
  </si>
  <si>
    <t>João Pessoa</t>
  </si>
  <si>
    <t>PB</t>
  </si>
  <si>
    <t xml:space="preserve">Pernambuco </t>
  </si>
  <si>
    <t>Recife</t>
  </si>
  <si>
    <t>PE</t>
  </si>
  <si>
    <t>RS</t>
  </si>
  <si>
    <t xml:space="preserve">Piauí </t>
  </si>
  <si>
    <t>Teresina</t>
  </si>
  <si>
    <t>PI</t>
  </si>
  <si>
    <t xml:space="preserve">Paraná </t>
  </si>
  <si>
    <t>Curitiba</t>
  </si>
  <si>
    <t>PR</t>
  </si>
  <si>
    <t xml:space="preserve">Rio de Janeiro </t>
  </si>
  <si>
    <t>Rio de Janeiro</t>
  </si>
  <si>
    <t>RJ</t>
  </si>
  <si>
    <t xml:space="preserve">Rio Grande do Norte </t>
  </si>
  <si>
    <t>Natal</t>
  </si>
  <si>
    <t>RN</t>
  </si>
  <si>
    <t xml:space="preserve">Rondônia </t>
  </si>
  <si>
    <t>Porto Velho</t>
  </si>
  <si>
    <t>RO</t>
  </si>
  <si>
    <t xml:space="preserve">Roraima </t>
  </si>
  <si>
    <t>Boa Vista</t>
  </si>
  <si>
    <t xml:space="preserve">Rio Grande do Sul </t>
  </si>
  <si>
    <t>Porto Alegre</t>
  </si>
  <si>
    <t xml:space="preserve">Santa Catarina </t>
  </si>
  <si>
    <t>Florianópolis</t>
  </si>
  <si>
    <t>SC</t>
  </si>
  <si>
    <t xml:space="preserve">Sergipe </t>
  </si>
  <si>
    <t>Aracaju</t>
  </si>
  <si>
    <t>SE</t>
  </si>
  <si>
    <t xml:space="preserve">São Paulo </t>
  </si>
  <si>
    <t>São Paulo</t>
  </si>
  <si>
    <t>SP</t>
  </si>
  <si>
    <t xml:space="preserve">Tocantins </t>
  </si>
  <si>
    <t>Palmas</t>
  </si>
  <si>
    <t>TO</t>
  </si>
  <si>
    <t>PARA UTILIZAR O PROCV O VALOR PROCURADO DEVE ESTAR NA COLUNA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</si>
</sst>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K5" sqref="K5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3" width="4" bestFit="1" customWidth="1"/>
    <col min="4" max="5" width="9.140625" style="4"/>
    <col min="6" max="6" width="16.42578125" style="4" bestFit="1" customWidth="1"/>
    <col min="7" max="7" width="23.7109375" style="4" customWidth="1"/>
    <col min="8" max="12" width="9.140625" style="4"/>
  </cols>
  <sheetData>
    <row r="1" spans="1:16" x14ac:dyDescent="0.25">
      <c r="A1" s="1" t="s">
        <v>0</v>
      </c>
      <c r="B1" s="1" t="s">
        <v>1</v>
      </c>
      <c r="C1" s="1" t="s">
        <v>2</v>
      </c>
    </row>
    <row r="2" spans="1:16" x14ac:dyDescent="0.25">
      <c r="A2" s="2" t="s">
        <v>3</v>
      </c>
      <c r="B2" s="2" t="s">
        <v>4</v>
      </c>
      <c r="C2" s="2" t="s">
        <v>5</v>
      </c>
      <c r="F2" s="3" t="s">
        <v>6</v>
      </c>
      <c r="G2" s="5" t="s">
        <v>84</v>
      </c>
      <c r="I2" s="4" t="s">
        <v>8</v>
      </c>
      <c r="J2" s="6">
        <f>MATCH(G2,$C$2:$C$28,0)</f>
        <v>26</v>
      </c>
    </row>
    <row r="3" spans="1:16" x14ac:dyDescent="0.25">
      <c r="A3" s="2" t="s">
        <v>9</v>
      </c>
      <c r="B3" s="2" t="s">
        <v>10</v>
      </c>
      <c r="C3" s="2" t="s">
        <v>7</v>
      </c>
      <c r="F3" s="3"/>
    </row>
    <row r="4" spans="1:16" x14ac:dyDescent="0.25">
      <c r="A4" s="2" t="s">
        <v>11</v>
      </c>
      <c r="B4" s="2" t="s">
        <v>12</v>
      </c>
      <c r="C4" s="2" t="s">
        <v>13</v>
      </c>
      <c r="F4" s="3" t="s">
        <v>14</v>
      </c>
      <c r="G4" s="5" t="str" cm="1">
        <f t="array" ref="G4">INDEX(A2:C28,J2,1)</f>
        <v xml:space="preserve">São Paulo </v>
      </c>
      <c r="H4" s="7"/>
      <c r="I4" s="9" t="s">
        <v>88</v>
      </c>
      <c r="J4" s="9"/>
      <c r="K4" s="9"/>
      <c r="L4" s="9"/>
      <c r="M4" s="9"/>
      <c r="N4" s="9"/>
      <c r="O4" s="9"/>
      <c r="P4" s="9"/>
    </row>
    <row r="5" spans="1:16" x14ac:dyDescent="0.25">
      <c r="A5" s="2" t="s">
        <v>15</v>
      </c>
      <c r="B5" s="2" t="s">
        <v>16</v>
      </c>
      <c r="C5" s="2" t="s">
        <v>17</v>
      </c>
      <c r="F5" s="3"/>
    </row>
    <row r="6" spans="1:16" x14ac:dyDescent="0.25">
      <c r="A6" s="2" t="s">
        <v>18</v>
      </c>
      <c r="B6" s="2" t="s">
        <v>19</v>
      </c>
      <c r="C6" s="2" t="s">
        <v>20</v>
      </c>
      <c r="F6" s="3" t="s">
        <v>21</v>
      </c>
      <c r="G6" s="5" t="str" cm="1">
        <f t="array" ref="G6">INDEX(A2:C28,J2,2)</f>
        <v>São Paulo</v>
      </c>
    </row>
    <row r="7" spans="1:16" x14ac:dyDescent="0.25">
      <c r="A7" s="2" t="s">
        <v>22</v>
      </c>
      <c r="B7" s="2" t="s">
        <v>23</v>
      </c>
      <c r="C7" s="2" t="s">
        <v>24</v>
      </c>
      <c r="F7" s="3"/>
    </row>
    <row r="8" spans="1:16" x14ac:dyDescent="0.25">
      <c r="A8" s="2" t="s">
        <v>25</v>
      </c>
      <c r="B8" s="2" t="s">
        <v>26</v>
      </c>
      <c r="C8" s="2" t="s">
        <v>27</v>
      </c>
      <c r="F8" s="3"/>
    </row>
    <row r="9" spans="1:16" x14ac:dyDescent="0.25">
      <c r="A9" s="2" t="s">
        <v>28</v>
      </c>
      <c r="B9" s="2" t="s">
        <v>29</v>
      </c>
      <c r="C9" s="2" t="s">
        <v>30</v>
      </c>
      <c r="F9" s="3"/>
    </row>
    <row r="10" spans="1:16" x14ac:dyDescent="0.25">
      <c r="A10" s="2" t="s">
        <v>31</v>
      </c>
      <c r="B10" s="2" t="s">
        <v>32</v>
      </c>
      <c r="C10" s="2" t="s">
        <v>33</v>
      </c>
      <c r="F10" s="3" t="s">
        <v>6</v>
      </c>
      <c r="G10" s="5" t="s">
        <v>68</v>
      </c>
    </row>
    <row r="11" spans="1:16" x14ac:dyDescent="0.25">
      <c r="A11" s="2" t="s">
        <v>35</v>
      </c>
      <c r="B11" s="2" t="s">
        <v>36</v>
      </c>
      <c r="C11" s="2" t="s">
        <v>37</v>
      </c>
      <c r="F11" s="3"/>
    </row>
    <row r="12" spans="1:16" x14ac:dyDescent="0.25">
      <c r="A12" s="2" t="s">
        <v>38</v>
      </c>
      <c r="B12" s="2" t="s">
        <v>39</v>
      </c>
      <c r="C12" s="2" t="s">
        <v>40</v>
      </c>
      <c r="F12" s="3" t="s">
        <v>14</v>
      </c>
      <c r="G12" s="5" t="str">
        <f>INDEX(A2:C28,MATCH(G10,C2:C28,0),1)</f>
        <v xml:space="preserve">Rio Grande do Norte </v>
      </c>
    </row>
    <row r="13" spans="1:16" x14ac:dyDescent="0.25">
      <c r="A13" s="2" t="s">
        <v>41</v>
      </c>
      <c r="B13" s="2" t="s">
        <v>42</v>
      </c>
      <c r="C13" s="2" t="s">
        <v>43</v>
      </c>
      <c r="F13" s="3"/>
    </row>
    <row r="14" spans="1:16" x14ac:dyDescent="0.25">
      <c r="A14" s="2" t="s">
        <v>44</v>
      </c>
      <c r="B14" s="2" t="s">
        <v>45</v>
      </c>
      <c r="C14" s="2" t="s">
        <v>46</v>
      </c>
      <c r="F14" s="3" t="s">
        <v>21</v>
      </c>
      <c r="G14" s="5" t="str">
        <f>INDEX(A2:C28,MATCH(G10,C2:C28,0),2)</f>
        <v>Natal</v>
      </c>
    </row>
    <row r="15" spans="1:16" x14ac:dyDescent="0.25">
      <c r="A15" s="2" t="s">
        <v>47</v>
      </c>
      <c r="B15" s="2" t="s">
        <v>48</v>
      </c>
      <c r="C15" s="2" t="s">
        <v>49</v>
      </c>
      <c r="F15" s="3"/>
    </row>
    <row r="16" spans="1:16" x14ac:dyDescent="0.25">
      <c r="A16" s="2" t="s">
        <v>50</v>
      </c>
      <c r="B16" s="2" t="s">
        <v>51</v>
      </c>
      <c r="C16" s="2" t="s">
        <v>52</v>
      </c>
      <c r="F16" s="3"/>
    </row>
    <row r="17" spans="1:10" x14ac:dyDescent="0.25">
      <c r="A17" s="2" t="s">
        <v>53</v>
      </c>
      <c r="B17" s="2" t="s">
        <v>54</v>
      </c>
      <c r="C17" s="2" t="s">
        <v>55</v>
      </c>
      <c r="F17" s="3" t="s">
        <v>6</v>
      </c>
      <c r="G17" s="8" t="s">
        <v>5</v>
      </c>
      <c r="I17" s="4" t="s">
        <v>8</v>
      </c>
      <c r="J17" s="6">
        <f>MATCH(G17,C2:C28,0)</f>
        <v>1</v>
      </c>
    </row>
    <row r="18" spans="1:10" x14ac:dyDescent="0.25">
      <c r="A18" s="2" t="s">
        <v>57</v>
      </c>
      <c r="B18" s="2" t="s">
        <v>58</v>
      </c>
      <c r="C18" s="2" t="s">
        <v>59</v>
      </c>
      <c r="F18" s="3"/>
    </row>
    <row r="19" spans="1:10" x14ac:dyDescent="0.25">
      <c r="A19" s="2" t="s">
        <v>60</v>
      </c>
      <c r="B19" s="2" t="s">
        <v>61</v>
      </c>
      <c r="C19" s="2" t="s">
        <v>62</v>
      </c>
      <c r="F19" s="3" t="s">
        <v>14</v>
      </c>
      <c r="G19" s="8" t="str" cm="1">
        <f t="array" ref="G19">INDEX(A2:C28,J17,1)</f>
        <v xml:space="preserve">Acre </v>
      </c>
    </row>
    <row r="20" spans="1:10" x14ac:dyDescent="0.25">
      <c r="A20" s="2" t="s">
        <v>63</v>
      </c>
      <c r="B20" s="2" t="s">
        <v>64</v>
      </c>
      <c r="C20" s="2" t="s">
        <v>65</v>
      </c>
      <c r="F20" s="3"/>
    </row>
    <row r="21" spans="1:10" x14ac:dyDescent="0.25">
      <c r="A21" s="2" t="s">
        <v>66</v>
      </c>
      <c r="B21" s="2" t="s">
        <v>67</v>
      </c>
      <c r="C21" s="2" t="s">
        <v>68</v>
      </c>
      <c r="F21" s="3" t="s">
        <v>21</v>
      </c>
      <c r="G21" s="8" t="str" cm="1">
        <f t="array" ref="G21">INDEX(A2:C28,J17,2)</f>
        <v>Rio Branco</v>
      </c>
    </row>
    <row r="22" spans="1:10" x14ac:dyDescent="0.25">
      <c r="A22" s="2" t="s">
        <v>69</v>
      </c>
      <c r="B22" s="2" t="s">
        <v>70</v>
      </c>
      <c r="C22" s="2" t="s">
        <v>71</v>
      </c>
    </row>
    <row r="23" spans="1:10" x14ac:dyDescent="0.25">
      <c r="A23" s="2" t="s">
        <v>72</v>
      </c>
      <c r="B23" s="2" t="s">
        <v>73</v>
      </c>
      <c r="C23" s="2" t="s">
        <v>34</v>
      </c>
    </row>
    <row r="24" spans="1:10" x14ac:dyDescent="0.25">
      <c r="A24" s="2" t="s">
        <v>74</v>
      </c>
      <c r="B24" s="2" t="s">
        <v>75</v>
      </c>
      <c r="C24" s="2" t="s">
        <v>56</v>
      </c>
    </row>
    <row r="25" spans="1:10" x14ac:dyDescent="0.25">
      <c r="A25" s="2" t="s">
        <v>76</v>
      </c>
      <c r="B25" s="2" t="s">
        <v>77</v>
      </c>
      <c r="C25" s="2" t="s">
        <v>78</v>
      </c>
    </row>
    <row r="26" spans="1:10" x14ac:dyDescent="0.25">
      <c r="A26" s="2" t="s">
        <v>79</v>
      </c>
      <c r="B26" s="2" t="s">
        <v>80</v>
      </c>
      <c r="C26" s="2" t="s">
        <v>81</v>
      </c>
    </row>
    <row r="27" spans="1:10" x14ac:dyDescent="0.25">
      <c r="A27" s="2" t="s">
        <v>82</v>
      </c>
      <c r="B27" s="2" t="s">
        <v>83</v>
      </c>
      <c r="C27" s="2" t="s">
        <v>84</v>
      </c>
    </row>
    <row r="28" spans="1:10" x14ac:dyDescent="0.25">
      <c r="A28" s="2" t="s">
        <v>85</v>
      </c>
      <c r="B28" s="2" t="s">
        <v>86</v>
      </c>
      <c r="C28" s="2" t="s">
        <v>87</v>
      </c>
    </row>
  </sheetData>
  <mergeCells count="1">
    <mergeCell ref="I4:P4"/>
  </mergeCells>
  <dataValidations count="2">
    <dataValidation type="list" allowBlank="1" showInputMessage="1" showErrorMessage="1" errorTitle="Erro" error="Selecione um Item Valido da Lista." sqref="G2" xr:uid="{4AB6AC23-E755-4511-889E-A31DCB25B36E}">
      <formula1>$C$2:$C$28</formula1>
    </dataValidation>
    <dataValidation type="list" allowBlank="1" showInputMessage="1" showErrorMessage="1" sqref="G10 G17" xr:uid="{EA6A48EB-CEA6-4412-8B63-8BBF24019FFF}">
      <formula1>$C$2:$C$28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2" ma:contentTypeDescription="Crie um novo documento." ma:contentTypeScope="" ma:versionID="9a063a18706eb5543f695fc33a98fc79">
  <xsd:schema xmlns:xsd="http://www.w3.org/2001/XMLSchema" xmlns:xs="http://www.w3.org/2001/XMLSchema" xmlns:p="http://schemas.microsoft.com/office/2006/metadata/properties" xmlns:ns2="a4d4739c-b3d2-4350-8f47-3b8a709ccb2d" targetNamespace="http://schemas.microsoft.com/office/2006/metadata/properties" ma:root="true" ma:fieldsID="80b97b258b8dd9e10475a8de017434c9" ns2:_="">
    <xsd:import namespace="a4d4739c-b3d2-4350-8f47-3b8a709cc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26ABF0-49DA-4919-9B26-F5B12AAEB8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6935E6-5A03-4973-A1C6-963CF6BE6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429620-7173-4002-AC6A-B777AB2CA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</dc:creator>
  <cp:keywords/>
  <dc:description/>
  <cp:lastModifiedBy>GUSTAVO SILVA DE OLIVEIRA</cp:lastModifiedBy>
  <cp:revision/>
  <dcterms:created xsi:type="dcterms:W3CDTF">2014-02-04T21:05:22Z</dcterms:created>
  <dcterms:modified xsi:type="dcterms:W3CDTF">2022-03-23T23:54:11Z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</Properties>
</file>