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vestmentBuilder\"/>
    </mc:Choice>
  </mc:AlternateContent>
  <xr:revisionPtr revIDLastSave="0" documentId="13_ncr:1_{427737C2-1C7C-49EF-B5F3-C75270411EC5}" xr6:coauthVersionLast="47" xr6:coauthVersionMax="47" xr10:uidLastSave="{00000000-0000-0000-0000-000000000000}"/>
  <bookViews>
    <workbookView xWindow="-120" yWindow="-120" windowWidth="29040" windowHeight="15720" activeTab="3" xr2:uid="{426B90F2-7D17-4F5B-B03B-D8EB811CBD37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1" hidden="1">Sheet3!$A$1:$A$84</definedName>
    <definedName name="LAPTOP_D6H2KOAE_SQLEXPRESS01_InvestmentBuilderTest2_Companies" localSheetId="0" hidden="1">Sheet1!#REF!</definedName>
    <definedName name="LAPTOP_D6H2KOAE_SQLEXPRESS01_InvestmentBuilderTest2_Companies" localSheetId="2" hidden="1">Sheet2!$B$2:$J$95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4" i="1"/>
  <c r="L4" i="1" s="1"/>
  <c r="D5" i="1"/>
  <c r="D6" i="1"/>
  <c r="D7" i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D23" i="1"/>
  <c r="D24" i="1"/>
  <c r="E24" i="1" s="1"/>
  <c r="D25" i="1"/>
  <c r="E25" i="1" s="1"/>
  <c r="D26" i="1"/>
  <c r="E26" i="1" s="1"/>
  <c r="D27" i="1"/>
  <c r="E27" i="1" s="1"/>
  <c r="D28" i="1"/>
  <c r="E28" i="1" s="1"/>
  <c r="D29" i="1"/>
  <c r="D30" i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D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E39" i="1" l="1"/>
  <c r="E31" i="1"/>
  <c r="E23" i="1"/>
  <c r="E15" i="1"/>
  <c r="E7" i="1"/>
  <c r="E38" i="1"/>
  <c r="E30" i="1"/>
  <c r="E22" i="1"/>
  <c r="E14" i="1"/>
  <c r="E6" i="1"/>
  <c r="E37" i="1"/>
  <c r="E29" i="1"/>
  <c r="E21" i="1"/>
  <c r="E13" i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A090A-000A-45F3-A885-887A5791BC14}" odcFile="C:\Users\guy\OneDrive\Documents\My Data Sources\LAPTOP-D6H2KOAE_SQLEXPRESS01 InvestmentBuilderTest2 Companies.odc" keepAlive="1" name="LAPTOP-D6H2KOAE_SQLEXPRESS01 InvestmentBuilderTest2 Companies" type="5" refreshedVersion="8" background="1" saveData="1">
    <dbPr connection="Provider=SQLOLEDB.1;Integrated Security=SSPI;Persist Security Info=True;Initial Catalog=InvestmentBuilderTest2;Data Source=LAPTOP-D6H2KOAE\SQLEXPRESS01;Use Procedure for Prepare=1;Auto Translate=True;Packet Size=4096;Workstation ID=LAPTOP-D6H2KOAE;Use Encryption for Data=False;Tag with column collation when possible=False" command="&quot;InvestmentBuilderTest2&quot;.&quot;dbo&quot;.&quot;Companies&quot;" commandType="3"/>
  </connection>
</connections>
</file>

<file path=xl/sharedStrings.xml><?xml version="1.0" encoding="utf-8"?>
<sst xmlns="http://schemas.openxmlformats.org/spreadsheetml/2006/main" count="797" uniqueCount="241">
  <si>
    <t>M;FXI;38.67;USD</t>
  </si>
  <si>
    <t>M;MRW.L;291.00;GBp</t>
  </si>
  <si>
    <t>M;IAPD.L;1,776.50;GBp</t>
  </si>
  <si>
    <t>M;IAU;33.95;USD</t>
  </si>
  <si>
    <t>M;SVT.L;2,857.00;GBp</t>
  </si>
  <si>
    <t>M;JNJ;179.11;USD</t>
  </si>
  <si>
    <t>M;ISF.L;700.20;GBp</t>
  </si>
  <si>
    <t>M;MAB.L;285.00;GBp</t>
  </si>
  <si>
    <t>M;NOAA.DE;3.4400;EUR</t>
  </si>
  <si>
    <t>M;MSI;238.67;USD</t>
  </si>
  <si>
    <t>M;BAC;40.37;USD</t>
  </si>
  <si>
    <t>M;ENEL.MI;8.00;EUR</t>
  </si>
  <si>
    <t>M;MIDD.L;2,249.75;GBp</t>
  </si>
  <si>
    <t>M;VJPN.L;25.74;GBP</t>
  </si>
  <si>
    <t>M;GIB;88.07;USD</t>
  </si>
  <si>
    <t>M;RDSA.L;1,392.40;GBp</t>
  </si>
  <si>
    <t>M;FRCL.L;632.00;GBp</t>
  </si>
  <si>
    <t>M;EWH;25.65;USD</t>
  </si>
  <si>
    <t>M;IMIB.L;1,332.60;GBp</t>
  </si>
  <si>
    <t>M;VZ;55.64;USD</t>
  </si>
  <si>
    <t>M;ISJP.L;3,224.50;GBp</t>
  </si>
  <si>
    <t>M;HFD.L;370.40;USD</t>
  </si>
  <si>
    <t>M;DAI.DE;69.89;EUR</t>
  </si>
  <si>
    <t>M;VYM;106.78;USD</t>
  </si>
  <si>
    <t>M;VUSA.L;61.81;GBP</t>
  </si>
  <si>
    <t>M;USDV.L;50.18;GBP</t>
  </si>
  <si>
    <t>M;SMT.L;1,354.00;GBp</t>
  </si>
  <si>
    <t>M;3IN.L;321.50;GBp</t>
  </si>
  <si>
    <t>M;RIO.L;5,226.00;GBp</t>
  </si>
  <si>
    <t>M;NOVO-B.CO;680.60;DKK</t>
  </si>
  <si>
    <t>M;CWR.L;1,123.00;GBp</t>
  </si>
  <si>
    <t>M;MSFT;303.79;USD</t>
  </si>
  <si>
    <t>M;EUDV.L;20.86;GBP</t>
  </si>
  <si>
    <t>M;EEI.L;1,003.55;GBp</t>
  </si>
  <si>
    <t>M;EQQQ.L;27,056.50;GBp</t>
  </si>
  <si>
    <t>M;IJPH.L;68.30;GBP</t>
  </si>
  <si>
    <t>Company_Id</t>
  </si>
  <si>
    <t>Name</t>
  </si>
  <si>
    <t>Symbol</t>
  </si>
  <si>
    <t>Currency</t>
  </si>
  <si>
    <t>DividendDate</t>
  </si>
  <si>
    <t>IsActive</t>
  </si>
  <si>
    <t>ScalingFactor</t>
  </si>
  <si>
    <t>LastBoughtDate</t>
  </si>
  <si>
    <t>Exchange</t>
  </si>
  <si>
    <t>FXI</t>
  </si>
  <si>
    <t>USD</t>
  </si>
  <si>
    <t>Morrisons</t>
  </si>
  <si>
    <t>MRW.L</t>
  </si>
  <si>
    <t>GBP</t>
  </si>
  <si>
    <t>LSE</t>
  </si>
  <si>
    <t>BP</t>
  </si>
  <si>
    <t>BP.L</t>
  </si>
  <si>
    <t>IAPD</t>
  </si>
  <si>
    <t>IAPD.L</t>
  </si>
  <si>
    <t>COMEX</t>
  </si>
  <si>
    <t>IAU</t>
  </si>
  <si>
    <t>Severn Trent</t>
  </si>
  <si>
    <t>SVT.L</t>
  </si>
  <si>
    <t>Johnson &amp; Johnson</t>
  </si>
  <si>
    <t>JNJ</t>
  </si>
  <si>
    <t>FTSE100</t>
  </si>
  <si>
    <t>ISF.L</t>
  </si>
  <si>
    <t>Mitchell &amp; Butlers</t>
  </si>
  <si>
    <t>MAB.L</t>
  </si>
  <si>
    <t>Nokia</t>
  </si>
  <si>
    <t>NOAA.DE</t>
  </si>
  <si>
    <t>EUR</t>
  </si>
  <si>
    <t>DAX</t>
  </si>
  <si>
    <t>GKN</t>
  </si>
  <si>
    <t>GKN.L</t>
  </si>
  <si>
    <t>RSA</t>
  </si>
  <si>
    <t>RSA.L</t>
  </si>
  <si>
    <t>Motorola Solutions</t>
  </si>
  <si>
    <t>MSI</t>
  </si>
  <si>
    <t>Bank Of America</t>
  </si>
  <si>
    <t>BAC</t>
  </si>
  <si>
    <t>Enel</t>
  </si>
  <si>
    <t>ENEL.MI</t>
  </si>
  <si>
    <t>MIL</t>
  </si>
  <si>
    <t>Zambeef</t>
  </si>
  <si>
    <t>ZAM.L</t>
  </si>
  <si>
    <t>FTSE 250</t>
  </si>
  <si>
    <t>MIDD.L</t>
  </si>
  <si>
    <t>FTSE Japan ETF</t>
  </si>
  <si>
    <t>VJPN.L</t>
  </si>
  <si>
    <t>CGI Group</t>
  </si>
  <si>
    <t>GIB</t>
  </si>
  <si>
    <t>SSE</t>
  </si>
  <si>
    <t>SSE.L</t>
  </si>
  <si>
    <t>Shell PLC</t>
  </si>
  <si>
    <t>RDSA.L</t>
  </si>
  <si>
    <t>Balfour Beatty</t>
  </si>
  <si>
    <t>BBY.L</t>
  </si>
  <si>
    <t>COMEX GOLD</t>
  </si>
  <si>
    <t/>
  </si>
  <si>
    <t>BASF</t>
  </si>
  <si>
    <t>BAS.DE</t>
  </si>
  <si>
    <t>XETRA</t>
  </si>
  <si>
    <t>Syngenta</t>
  </si>
  <si>
    <t>SYNNE.SW</t>
  </si>
  <si>
    <t>CHF</t>
  </si>
  <si>
    <t>SWISS</t>
  </si>
  <si>
    <t>Suez</t>
  </si>
  <si>
    <t>SEV.PA</t>
  </si>
  <si>
    <t>F&amp;C Investment Trust</t>
  </si>
  <si>
    <t>FCIT.L</t>
  </si>
  <si>
    <t>Unilever</t>
  </si>
  <si>
    <t>ULVR.L</t>
  </si>
  <si>
    <t>Tag Immobilien</t>
  </si>
  <si>
    <t>TEG.DE</t>
  </si>
  <si>
    <t>MSCI Hong Kong Index</t>
  </si>
  <si>
    <t>EWH</t>
  </si>
  <si>
    <t>FTSE MIB</t>
  </si>
  <si>
    <t>IMIB.L</t>
  </si>
  <si>
    <t>Swedbank</t>
  </si>
  <si>
    <t>SWED-A.ST</t>
  </si>
  <si>
    <t>Templeton Emerging Markets Trust</t>
  </si>
  <si>
    <t>TEM.L</t>
  </si>
  <si>
    <t>British Land Plc</t>
  </si>
  <si>
    <t>BLND.L</t>
  </si>
  <si>
    <t>New India Investment Trust</t>
  </si>
  <si>
    <t>ANII.L</t>
  </si>
  <si>
    <t>Vanguard FTSE 100 Tracker</t>
  </si>
  <si>
    <t>VUKE.L</t>
  </si>
  <si>
    <t>Verizon Communications</t>
  </si>
  <si>
    <t>VZ</t>
  </si>
  <si>
    <t>Vodaphone</t>
  </si>
  <si>
    <t>VOD.L</t>
  </si>
  <si>
    <t>GSK</t>
  </si>
  <si>
    <t>GSK.L</t>
  </si>
  <si>
    <t>MSCI Japan Small Cap</t>
  </si>
  <si>
    <t>ISJP.L</t>
  </si>
  <si>
    <t>Merchants Trust</t>
  </si>
  <si>
    <t>MRCH.L</t>
  </si>
  <si>
    <t>Emerging Markets Select</t>
  </si>
  <si>
    <t>SEDY.L</t>
  </si>
  <si>
    <t>HSBC</t>
  </si>
  <si>
    <t>HSBA.L</t>
  </si>
  <si>
    <t>Halfords</t>
  </si>
  <si>
    <t>HFD.L</t>
  </si>
  <si>
    <t>American Capital Agency</t>
  </si>
  <si>
    <t>AGNC</t>
  </si>
  <si>
    <t>Daimler</t>
  </si>
  <si>
    <t>DAI.DE</t>
  </si>
  <si>
    <t>UK Dividend ETF</t>
  </si>
  <si>
    <t>IUKD.L</t>
  </si>
  <si>
    <t>Europe Equity Income ETF</t>
  </si>
  <si>
    <t>EEI.L</t>
  </si>
  <si>
    <t>Japan GBP Hedged ETF</t>
  </si>
  <si>
    <t>IJPH.L</t>
  </si>
  <si>
    <t>EURO Dividend Aristocrats</t>
  </si>
  <si>
    <t>EUDV.L</t>
  </si>
  <si>
    <t>Vanguard High Yield</t>
  </si>
  <si>
    <t>VYM</t>
  </si>
  <si>
    <t>Vanguard SandP 500 ETF</t>
  </si>
  <si>
    <t>VUSA.L</t>
  </si>
  <si>
    <t>US Dividend Aristocrats</t>
  </si>
  <si>
    <t>USDV.L</t>
  </si>
  <si>
    <t>Persimmon</t>
  </si>
  <si>
    <t>PSN.L</t>
  </si>
  <si>
    <t>Barclays Inflation Linked Bond ETF</t>
  </si>
  <si>
    <t>SGIL.L</t>
  </si>
  <si>
    <t>Direct Line</t>
  </si>
  <si>
    <t>DLG.L</t>
  </si>
  <si>
    <t>Amazon</t>
  </si>
  <si>
    <t>AMZN</t>
  </si>
  <si>
    <t>Google</t>
  </si>
  <si>
    <t>GOOG</t>
  </si>
  <si>
    <t>Scottish Mortgage Trust</t>
  </si>
  <si>
    <t>SMT.L</t>
  </si>
  <si>
    <t>Vietnam Opportunity Fund</t>
  </si>
  <si>
    <t>VOF.L</t>
  </si>
  <si>
    <t>3I Infrastructure Fund</t>
  </si>
  <si>
    <t>3IN.L</t>
  </si>
  <si>
    <t>RIO Tinto</t>
  </si>
  <si>
    <t>RIO.L</t>
  </si>
  <si>
    <t>IShares US Momentum</t>
  </si>
  <si>
    <t>IUMF.L</t>
  </si>
  <si>
    <t>Apple Inc</t>
  </si>
  <si>
    <t>AAPL</t>
  </si>
  <si>
    <t>US SmallCap Dividend</t>
  </si>
  <si>
    <t>DESE.L</t>
  </si>
  <si>
    <t>Nasdaq 100 ETF</t>
  </si>
  <si>
    <t>EQQQ.L</t>
  </si>
  <si>
    <t>Vanguard lifestrategy</t>
  </si>
  <si>
    <t>0P0000TKZM.L</t>
  </si>
  <si>
    <t>Novo Nordisk</t>
  </si>
  <si>
    <t>NOVO-B.CO</t>
  </si>
  <si>
    <t>DKK</t>
  </si>
  <si>
    <t>Roche</t>
  </si>
  <si>
    <t>ROG.SW</t>
  </si>
  <si>
    <t>RWE</t>
  </si>
  <si>
    <t>RWE.DE</t>
  </si>
  <si>
    <t>Antofagasta</t>
  </si>
  <si>
    <t>ANTO.L</t>
  </si>
  <si>
    <t>JP Morgan Global Growth And Income</t>
  </si>
  <si>
    <t>JGGI.L</t>
  </si>
  <si>
    <t>ASOS</t>
  </si>
  <si>
    <t>ASC.L</t>
  </si>
  <si>
    <t>Ceres Power</t>
  </si>
  <si>
    <t>CWR.L</t>
  </si>
  <si>
    <t>Fundsmith Equity</t>
  </si>
  <si>
    <t>0P0000RU81.L</t>
  </si>
  <si>
    <t>Microsoft</t>
  </si>
  <si>
    <t>MSFT</t>
  </si>
  <si>
    <t>Volvo Electric</t>
  </si>
  <si>
    <t>VOLCAR-B.ST</t>
  </si>
  <si>
    <t>SEK</t>
  </si>
  <si>
    <t>NVIDIA</t>
  </si>
  <si>
    <t>NVDA</t>
  </si>
  <si>
    <t>Mercedes Benz Group</t>
  </si>
  <si>
    <t>MBG.DE</t>
  </si>
  <si>
    <t>Daimler Truck Holding</t>
  </si>
  <si>
    <t>DTG.DE</t>
  </si>
  <si>
    <t>Haleon Plc</t>
  </si>
  <si>
    <t>HLN.L</t>
  </si>
  <si>
    <t>Blackrock Throgmorton Trust</t>
  </si>
  <si>
    <t>THRG.L</t>
  </si>
  <si>
    <t>Darktrace</t>
  </si>
  <si>
    <t>DARK.L</t>
  </si>
  <si>
    <t>Morningstar Infrastructure Fund</t>
  </si>
  <si>
    <t>GIN.L</t>
  </si>
  <si>
    <t>Glencore</t>
  </si>
  <si>
    <t>GLEN.L</t>
  </si>
  <si>
    <t>Porsche</t>
  </si>
  <si>
    <t>P911.DE</t>
  </si>
  <si>
    <t>Pepsi</t>
  </si>
  <si>
    <t>PEP</t>
  </si>
  <si>
    <t>Polar Capital Global Healthcare</t>
  </si>
  <si>
    <t>PCGH.L</t>
  </si>
  <si>
    <t>McDonalds</t>
  </si>
  <si>
    <t>MCD</t>
  </si>
  <si>
    <t>Vanguard SandP 500</t>
  </si>
  <si>
    <t>ARM</t>
  </si>
  <si>
    <t>Berkshire Hathaway</t>
  </si>
  <si>
    <t>BRK-B</t>
  </si>
  <si>
    <t>JPMorgan US Smaller</t>
  </si>
  <si>
    <t>JUSC.L</t>
  </si>
  <si>
    <t>FRCL.L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</si>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</sst>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PTOP-D6H2KOAE_SQLEXPRESS01 InvestmentBuilderTest2 Companies" connectionId="1" xr16:uid="{32814B07-FDC8-499C-B8CA-1EADFECBCABF}" autoFormatId="16" applyNumberFormats="0" applyBorderFormats="0" applyFontFormats="0" applyPatternFormats="0" applyAlignmentFormats="0" applyWidthHeightFormats="0">
  <queryTableRefresh nextId="10">
    <queryTableFields count="9">
      <queryTableField id="1" name="Company_Id" tableColumnId="1"/>
      <queryTableField id="2" name="Name" tableColumnId="2"/>
      <queryTableField id="3" name="Symbol" tableColumnId="3"/>
      <queryTableField id="4" name="Currency" tableColumnId="4"/>
      <queryTableField id="5" name="DividendDate" tableColumnId="5"/>
      <queryTableField id="6" name="IsActive" tableColumnId="6"/>
      <queryTableField id="7" name="ScalingFactor" tableColumnId="7"/>
      <queryTableField id="8" name="LastBoughtDate" tableColumnId="8"/>
      <queryTableField id="9" name="Exchang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93DC7-0968-4789-AE64-F7F8B140F95F}" name="Table_LAPTOP_D6H2KOAE_SQLEXPRESS01_InvestmentBuilderTest2_Companies" displayName="Table_LAPTOP_D6H2KOAE_SQLEXPRESS01_InvestmentBuilderTest2_Companies" ref="B2:J95" tableType="queryTable" totalsRowShown="0">
  <autoFilter ref="B2:J95" xr:uid="{0B393DC7-0968-4789-AE64-F7F8B140F95F}">
    <filterColumn colId="5">
      <filters>
        <filter val="1"/>
      </filters>
    </filterColumn>
  </autoFilter>
  <tableColumns count="9">
    <tableColumn id="1" xr3:uid="{5121B420-60C2-47FB-BA26-2D9F0BAE3997}" uniqueName="1" name="Company_Id" queryTableFieldId="1"/>
    <tableColumn id="2" xr3:uid="{07786F88-1BA5-4668-96CF-713EF41D4022}" uniqueName="2" name="Name" queryTableFieldId="2"/>
    <tableColumn id="3" xr3:uid="{C1EDA60E-5335-46A6-8C45-86F903BBDAB2}" uniqueName="3" name="Symbol" queryTableFieldId="3"/>
    <tableColumn id="4" xr3:uid="{DBB33669-48C0-4E61-BC63-AC30A1443960}" uniqueName="4" name="Currency" queryTableFieldId="4"/>
    <tableColumn id="5" xr3:uid="{8BAF26C1-3C74-4953-A94C-08042A34B8A8}" uniqueName="5" name="DividendDate" queryTableFieldId="5" dataDxfId="1"/>
    <tableColumn id="6" xr3:uid="{1BC13ED5-FC85-4CFD-B81C-9E1DB3384923}" uniqueName="6" name="IsActive" queryTableFieldId="6"/>
    <tableColumn id="7" xr3:uid="{F9213A59-551E-4443-9C05-D80E315A727A}" uniqueName="7" name="ScalingFactor" queryTableFieldId="7"/>
    <tableColumn id="8" xr3:uid="{CD582420-0E92-4E6A-AA9E-D9F33CF6A335}" uniqueName="8" name="LastBoughtDate" queryTableFieldId="8" dataDxfId="0"/>
    <tableColumn id="9" xr3:uid="{DDDD4694-9440-4A97-BE63-E3DFDB7A41C2}" uniqueName="9" name="Exchange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6C99-27F4-4957-905A-937CF6D1B363}">
  <dimension ref="C4:L87"/>
  <sheetViews>
    <sheetView topLeftCell="A17" workbookViewId="0">
      <selection activeCell="G4" sqref="G4:G39"/>
    </sheetView>
  </sheetViews>
  <sheetFormatPr defaultRowHeight="15" x14ac:dyDescent="0.25"/>
  <cols>
    <col min="3" max="3" width="31.5703125" customWidth="1"/>
    <col min="7" max="7" width="11.28515625" customWidth="1"/>
  </cols>
  <sheetData>
    <row r="4" spans="3:12" x14ac:dyDescent="0.25">
      <c r="C4" t="s">
        <v>0</v>
      </c>
      <c r="D4">
        <f>FIND(";",C4,1)+1</f>
        <v>3</v>
      </c>
      <c r="E4">
        <f>FIND(";",C4,D4+1)</f>
        <v>6</v>
      </c>
      <c r="F4">
        <f>LEN(C4)</f>
        <v>15</v>
      </c>
      <c r="G4" t="s">
        <v>45</v>
      </c>
      <c r="I4" s="2" t="s">
        <v>45</v>
      </c>
      <c r="J4" s="2" t="s">
        <v>46</v>
      </c>
      <c r="K4" t="str">
        <f>VLOOKUP(I4,$G$4:$G$39,1,FALSE)</f>
        <v>FXI</v>
      </c>
      <c r="L4" t="str">
        <f>IF(ISNA(K4),I4,"")</f>
        <v/>
      </c>
    </row>
    <row r="5" spans="3:12" x14ac:dyDescent="0.25">
      <c r="C5" t="s">
        <v>1</v>
      </c>
      <c r="D5">
        <f t="shared" ref="D5:D39" si="0">FIND(";",C5,1)+1</f>
        <v>3</v>
      </c>
      <c r="E5">
        <f t="shared" ref="E5:E39" si="1">FIND(";",C5,D5+1)</f>
        <v>8</v>
      </c>
      <c r="F5">
        <f t="shared" ref="F5:F39" si="2">LEN(C5)</f>
        <v>18</v>
      </c>
      <c r="G5" t="s">
        <v>48</v>
      </c>
      <c r="I5" s="3" t="s">
        <v>52</v>
      </c>
      <c r="J5" s="3" t="s">
        <v>49</v>
      </c>
      <c r="K5" t="e">
        <f t="shared" ref="K5:K68" si="3">VLOOKUP(I5,$G$4:$G$39,1,FALSE)</f>
        <v>#N/A</v>
      </c>
      <c r="L5" t="str">
        <f t="shared" ref="L5:L68" si="4">IF(ISNA(K5),I5,"")</f>
        <v>BP.L</v>
      </c>
    </row>
    <row r="6" spans="3:12" x14ac:dyDescent="0.25">
      <c r="C6" t="s">
        <v>2</v>
      </c>
      <c r="D6">
        <f t="shared" si="0"/>
        <v>3</v>
      </c>
      <c r="E6">
        <f t="shared" si="1"/>
        <v>9</v>
      </c>
      <c r="F6">
        <f t="shared" si="2"/>
        <v>21</v>
      </c>
      <c r="G6" t="s">
        <v>54</v>
      </c>
      <c r="I6" s="2" t="s">
        <v>54</v>
      </c>
      <c r="J6" s="2" t="s">
        <v>49</v>
      </c>
      <c r="K6" t="str">
        <f t="shared" si="3"/>
        <v>IAPD.L</v>
      </c>
      <c r="L6" t="str">
        <f t="shared" si="4"/>
        <v/>
      </c>
    </row>
    <row r="7" spans="3:12" x14ac:dyDescent="0.25">
      <c r="C7" t="s">
        <v>3</v>
      </c>
      <c r="D7">
        <f t="shared" si="0"/>
        <v>3</v>
      </c>
      <c r="E7">
        <f t="shared" si="1"/>
        <v>6</v>
      </c>
      <c r="F7">
        <f t="shared" si="2"/>
        <v>15</v>
      </c>
      <c r="G7" t="s">
        <v>56</v>
      </c>
      <c r="I7" s="3" t="s">
        <v>56</v>
      </c>
      <c r="J7" s="3" t="s">
        <v>46</v>
      </c>
      <c r="K7" t="str">
        <f t="shared" si="3"/>
        <v>IAU</v>
      </c>
      <c r="L7" t="str">
        <f t="shared" si="4"/>
        <v/>
      </c>
    </row>
    <row r="8" spans="3:12" x14ac:dyDescent="0.25">
      <c r="C8" t="s">
        <v>4</v>
      </c>
      <c r="D8">
        <f t="shared" si="0"/>
        <v>3</v>
      </c>
      <c r="E8">
        <f t="shared" si="1"/>
        <v>8</v>
      </c>
      <c r="F8">
        <f t="shared" si="2"/>
        <v>20</v>
      </c>
      <c r="G8" t="s">
        <v>58</v>
      </c>
      <c r="I8" s="2" t="s">
        <v>58</v>
      </c>
      <c r="J8" s="2" t="s">
        <v>49</v>
      </c>
      <c r="K8" t="str">
        <f t="shared" si="3"/>
        <v>SVT.L</v>
      </c>
      <c r="L8" t="str">
        <f t="shared" si="4"/>
        <v/>
      </c>
    </row>
    <row r="9" spans="3:12" x14ac:dyDescent="0.25">
      <c r="C9" t="s">
        <v>5</v>
      </c>
      <c r="D9">
        <f t="shared" si="0"/>
        <v>3</v>
      </c>
      <c r="E9">
        <f t="shared" si="1"/>
        <v>6</v>
      </c>
      <c r="F9">
        <f t="shared" si="2"/>
        <v>16</v>
      </c>
      <c r="G9" t="s">
        <v>60</v>
      </c>
      <c r="I9" s="3" t="s">
        <v>60</v>
      </c>
      <c r="J9" s="3" t="s">
        <v>46</v>
      </c>
      <c r="K9" t="str">
        <f t="shared" si="3"/>
        <v>JNJ</v>
      </c>
      <c r="L9" t="str">
        <f t="shared" si="4"/>
        <v/>
      </c>
    </row>
    <row r="10" spans="3:12" x14ac:dyDescent="0.25">
      <c r="C10" t="s">
        <v>6</v>
      </c>
      <c r="D10">
        <f t="shared" si="0"/>
        <v>3</v>
      </c>
      <c r="E10">
        <f t="shared" si="1"/>
        <v>8</v>
      </c>
      <c r="F10">
        <f t="shared" si="2"/>
        <v>18</v>
      </c>
      <c r="G10" t="s">
        <v>62</v>
      </c>
      <c r="I10" s="2" t="s">
        <v>62</v>
      </c>
      <c r="J10" s="2" t="s">
        <v>49</v>
      </c>
      <c r="K10" t="str">
        <f t="shared" si="3"/>
        <v>ISF.L</v>
      </c>
      <c r="L10" t="str">
        <f t="shared" si="4"/>
        <v/>
      </c>
    </row>
    <row r="11" spans="3:12" x14ac:dyDescent="0.25">
      <c r="C11" t="s">
        <v>7</v>
      </c>
      <c r="D11">
        <f t="shared" si="0"/>
        <v>3</v>
      </c>
      <c r="E11">
        <f t="shared" si="1"/>
        <v>8</v>
      </c>
      <c r="F11">
        <f t="shared" si="2"/>
        <v>18</v>
      </c>
      <c r="G11" t="s">
        <v>64</v>
      </c>
      <c r="I11" s="3" t="s">
        <v>64</v>
      </c>
      <c r="J11" s="3" t="s">
        <v>49</v>
      </c>
      <c r="K11" t="str">
        <f t="shared" si="3"/>
        <v>MAB.L</v>
      </c>
      <c r="L11" t="str">
        <f t="shared" si="4"/>
        <v/>
      </c>
    </row>
    <row r="12" spans="3:12" x14ac:dyDescent="0.25">
      <c r="C12" t="s">
        <v>8</v>
      </c>
      <c r="D12">
        <f t="shared" si="0"/>
        <v>3</v>
      </c>
      <c r="E12">
        <f t="shared" si="1"/>
        <v>10</v>
      </c>
      <c r="F12">
        <f t="shared" si="2"/>
        <v>20</v>
      </c>
      <c r="G12" t="s">
        <v>66</v>
      </c>
      <c r="I12" s="2" t="s">
        <v>74</v>
      </c>
      <c r="J12" s="2" t="s">
        <v>46</v>
      </c>
      <c r="K12" t="str">
        <f t="shared" si="3"/>
        <v>MSI</v>
      </c>
      <c r="L12" t="str">
        <f t="shared" si="4"/>
        <v/>
      </c>
    </row>
    <row r="13" spans="3:12" x14ac:dyDescent="0.25">
      <c r="C13" t="s">
        <v>9</v>
      </c>
      <c r="D13">
        <f t="shared" si="0"/>
        <v>3</v>
      </c>
      <c r="E13">
        <f t="shared" si="1"/>
        <v>6</v>
      </c>
      <c r="F13">
        <f t="shared" si="2"/>
        <v>16</v>
      </c>
      <c r="G13" t="s">
        <v>74</v>
      </c>
      <c r="I13" s="3" t="s">
        <v>76</v>
      </c>
      <c r="J13" s="3" t="s">
        <v>46</v>
      </c>
      <c r="K13" t="str">
        <f t="shared" si="3"/>
        <v>BAC</v>
      </c>
      <c r="L13" t="str">
        <f t="shared" si="4"/>
        <v/>
      </c>
    </row>
    <row r="14" spans="3:12" x14ac:dyDescent="0.25">
      <c r="C14" t="s">
        <v>10</v>
      </c>
      <c r="D14">
        <f t="shared" si="0"/>
        <v>3</v>
      </c>
      <c r="E14">
        <f t="shared" si="1"/>
        <v>6</v>
      </c>
      <c r="F14">
        <f t="shared" si="2"/>
        <v>15</v>
      </c>
      <c r="G14" t="s">
        <v>76</v>
      </c>
      <c r="I14" s="2" t="s">
        <v>78</v>
      </c>
      <c r="J14" s="2" t="s">
        <v>67</v>
      </c>
      <c r="K14" t="str">
        <f t="shared" si="3"/>
        <v>ENEL.MI</v>
      </c>
      <c r="L14" t="str">
        <f t="shared" si="4"/>
        <v/>
      </c>
    </row>
    <row r="15" spans="3:12" x14ac:dyDescent="0.25">
      <c r="C15" t="s">
        <v>11</v>
      </c>
      <c r="D15">
        <f t="shared" si="0"/>
        <v>3</v>
      </c>
      <c r="E15">
        <f t="shared" si="1"/>
        <v>10</v>
      </c>
      <c r="F15">
        <f t="shared" si="2"/>
        <v>18</v>
      </c>
      <c r="G15" t="s">
        <v>78</v>
      </c>
      <c r="I15" s="3" t="s">
        <v>83</v>
      </c>
      <c r="J15" s="3" t="s">
        <v>49</v>
      </c>
      <c r="K15" t="str">
        <f t="shared" si="3"/>
        <v>MIDD.L</v>
      </c>
      <c r="L15" t="str">
        <f t="shared" si="4"/>
        <v/>
      </c>
    </row>
    <row r="16" spans="3:12" x14ac:dyDescent="0.25">
      <c r="C16" t="s">
        <v>12</v>
      </c>
      <c r="D16">
        <f t="shared" si="0"/>
        <v>3</v>
      </c>
      <c r="E16">
        <f t="shared" si="1"/>
        <v>9</v>
      </c>
      <c r="F16">
        <f t="shared" si="2"/>
        <v>21</v>
      </c>
      <c r="G16" t="s">
        <v>83</v>
      </c>
      <c r="I16" s="2" t="s">
        <v>85</v>
      </c>
      <c r="J16" s="2" t="s">
        <v>49</v>
      </c>
      <c r="K16" t="str">
        <f t="shared" si="3"/>
        <v>VJPN.L</v>
      </c>
      <c r="L16" t="str">
        <f t="shared" si="4"/>
        <v/>
      </c>
    </row>
    <row r="17" spans="3:12" x14ac:dyDescent="0.25">
      <c r="C17" t="s">
        <v>13</v>
      </c>
      <c r="D17">
        <f t="shared" si="0"/>
        <v>3</v>
      </c>
      <c r="E17">
        <f t="shared" si="1"/>
        <v>9</v>
      </c>
      <c r="F17">
        <f t="shared" si="2"/>
        <v>18</v>
      </c>
      <c r="G17" t="s">
        <v>85</v>
      </c>
      <c r="I17" s="3" t="s">
        <v>87</v>
      </c>
      <c r="J17" s="3" t="s">
        <v>46</v>
      </c>
      <c r="K17" t="str">
        <f t="shared" si="3"/>
        <v>GIB</v>
      </c>
      <c r="L17" t="str">
        <f t="shared" si="4"/>
        <v/>
      </c>
    </row>
    <row r="18" spans="3:12" x14ac:dyDescent="0.25">
      <c r="C18" t="s">
        <v>14</v>
      </c>
      <c r="D18">
        <f t="shared" si="0"/>
        <v>3</v>
      </c>
      <c r="E18">
        <f t="shared" si="1"/>
        <v>6</v>
      </c>
      <c r="F18">
        <f t="shared" si="2"/>
        <v>15</v>
      </c>
      <c r="G18" t="s">
        <v>87</v>
      </c>
      <c r="I18" s="2" t="s">
        <v>89</v>
      </c>
      <c r="J18" s="2" t="s">
        <v>49</v>
      </c>
      <c r="K18" t="e">
        <f t="shared" si="3"/>
        <v>#N/A</v>
      </c>
      <c r="L18" t="str">
        <f t="shared" si="4"/>
        <v>SSE.L</v>
      </c>
    </row>
    <row r="19" spans="3:12" x14ac:dyDescent="0.25">
      <c r="C19" t="s">
        <v>15</v>
      </c>
      <c r="D19">
        <f t="shared" si="0"/>
        <v>3</v>
      </c>
      <c r="E19">
        <f t="shared" si="1"/>
        <v>9</v>
      </c>
      <c r="F19">
        <f t="shared" si="2"/>
        <v>21</v>
      </c>
      <c r="G19" t="s">
        <v>91</v>
      </c>
      <c r="I19" s="3" t="s">
        <v>93</v>
      </c>
      <c r="J19" s="3" t="s">
        <v>49</v>
      </c>
      <c r="K19" t="e">
        <f t="shared" si="3"/>
        <v>#N/A</v>
      </c>
      <c r="L19" t="str">
        <f t="shared" si="4"/>
        <v>BBY.L</v>
      </c>
    </row>
    <row r="20" spans="3:12" x14ac:dyDescent="0.25">
      <c r="C20" t="s">
        <v>16</v>
      </c>
      <c r="D20">
        <f t="shared" si="0"/>
        <v>3</v>
      </c>
      <c r="E20">
        <f t="shared" si="1"/>
        <v>9</v>
      </c>
      <c r="F20">
        <f t="shared" si="2"/>
        <v>19</v>
      </c>
      <c r="G20" t="s">
        <v>239</v>
      </c>
      <c r="I20" s="2" t="s">
        <v>56</v>
      </c>
      <c r="J20" s="2" t="s">
        <v>46</v>
      </c>
      <c r="K20" t="str">
        <f t="shared" si="3"/>
        <v>IAU</v>
      </c>
      <c r="L20" t="str">
        <f t="shared" si="4"/>
        <v/>
      </c>
    </row>
    <row r="21" spans="3:12" x14ac:dyDescent="0.25">
      <c r="C21" t="s">
        <v>17</v>
      </c>
      <c r="D21">
        <f t="shared" si="0"/>
        <v>3</v>
      </c>
      <c r="E21">
        <f t="shared" si="1"/>
        <v>6</v>
      </c>
      <c r="F21">
        <f t="shared" si="2"/>
        <v>15</v>
      </c>
      <c r="G21" t="s">
        <v>112</v>
      </c>
      <c r="I21" s="3" t="s">
        <v>97</v>
      </c>
      <c r="J21" s="3" t="s">
        <v>67</v>
      </c>
      <c r="K21" t="e">
        <f t="shared" si="3"/>
        <v>#N/A</v>
      </c>
      <c r="L21" t="str">
        <f t="shared" si="4"/>
        <v>BAS.DE</v>
      </c>
    </row>
    <row r="22" spans="3:12" x14ac:dyDescent="0.25">
      <c r="C22" t="s">
        <v>18</v>
      </c>
      <c r="D22">
        <f t="shared" si="0"/>
        <v>3</v>
      </c>
      <c r="E22">
        <f t="shared" si="1"/>
        <v>9</v>
      </c>
      <c r="F22">
        <f t="shared" si="2"/>
        <v>21</v>
      </c>
      <c r="G22" t="s">
        <v>114</v>
      </c>
      <c r="I22" s="2" t="s">
        <v>106</v>
      </c>
      <c r="J22" s="2" t="s">
        <v>49</v>
      </c>
      <c r="K22" t="e">
        <f t="shared" si="3"/>
        <v>#N/A</v>
      </c>
      <c r="L22" t="str">
        <f t="shared" si="4"/>
        <v>FCIT.L</v>
      </c>
    </row>
    <row r="23" spans="3:12" x14ac:dyDescent="0.25">
      <c r="C23" t="s">
        <v>19</v>
      </c>
      <c r="D23">
        <f t="shared" si="0"/>
        <v>3</v>
      </c>
      <c r="E23">
        <f t="shared" si="1"/>
        <v>5</v>
      </c>
      <c r="F23">
        <f t="shared" si="2"/>
        <v>14</v>
      </c>
      <c r="G23" t="s">
        <v>126</v>
      </c>
      <c r="I23" s="3" t="s">
        <v>108</v>
      </c>
      <c r="J23" s="3" t="s">
        <v>49</v>
      </c>
      <c r="K23" t="e">
        <f t="shared" si="3"/>
        <v>#N/A</v>
      </c>
      <c r="L23" t="str">
        <f t="shared" si="4"/>
        <v>ULVR.L</v>
      </c>
    </row>
    <row r="24" spans="3:12" x14ac:dyDescent="0.25">
      <c r="C24" t="s">
        <v>20</v>
      </c>
      <c r="D24">
        <f t="shared" si="0"/>
        <v>3</v>
      </c>
      <c r="E24">
        <f t="shared" si="1"/>
        <v>9</v>
      </c>
      <c r="F24">
        <f t="shared" si="2"/>
        <v>21</v>
      </c>
      <c r="G24" t="s">
        <v>132</v>
      </c>
      <c r="I24" s="2" t="s">
        <v>110</v>
      </c>
      <c r="J24" s="2" t="s">
        <v>67</v>
      </c>
      <c r="K24" t="e">
        <f t="shared" si="3"/>
        <v>#N/A</v>
      </c>
      <c r="L24" t="str">
        <f t="shared" si="4"/>
        <v>TEG.DE</v>
      </c>
    </row>
    <row r="25" spans="3:12" x14ac:dyDescent="0.25">
      <c r="C25" t="s">
        <v>21</v>
      </c>
      <c r="D25">
        <f t="shared" si="0"/>
        <v>3</v>
      </c>
      <c r="E25">
        <f t="shared" si="1"/>
        <v>8</v>
      </c>
      <c r="F25">
        <f t="shared" si="2"/>
        <v>18</v>
      </c>
      <c r="G25" t="s">
        <v>140</v>
      </c>
      <c r="I25" s="3" t="s">
        <v>112</v>
      </c>
      <c r="J25" s="3" t="s">
        <v>46</v>
      </c>
      <c r="K25" t="str">
        <f t="shared" si="3"/>
        <v>EWH</v>
      </c>
      <c r="L25" t="str">
        <f t="shared" si="4"/>
        <v/>
      </c>
    </row>
    <row r="26" spans="3:12" x14ac:dyDescent="0.25">
      <c r="C26" t="s">
        <v>22</v>
      </c>
      <c r="D26">
        <f t="shared" si="0"/>
        <v>3</v>
      </c>
      <c r="E26">
        <f t="shared" si="1"/>
        <v>9</v>
      </c>
      <c r="F26">
        <f t="shared" si="2"/>
        <v>18</v>
      </c>
      <c r="G26" t="s">
        <v>144</v>
      </c>
      <c r="I26" s="2" t="s">
        <v>114</v>
      </c>
      <c r="J26" s="2" t="s">
        <v>49</v>
      </c>
      <c r="K26" t="str">
        <f t="shared" si="3"/>
        <v>IMIB.L</v>
      </c>
      <c r="L26" t="str">
        <f t="shared" si="4"/>
        <v/>
      </c>
    </row>
    <row r="27" spans="3:12" x14ac:dyDescent="0.25">
      <c r="C27" t="s">
        <v>23</v>
      </c>
      <c r="D27">
        <f t="shared" si="0"/>
        <v>3</v>
      </c>
      <c r="E27">
        <f t="shared" si="1"/>
        <v>6</v>
      </c>
      <c r="F27">
        <f t="shared" si="2"/>
        <v>16</v>
      </c>
      <c r="G27" t="s">
        <v>154</v>
      </c>
      <c r="I27" s="3" t="s">
        <v>116</v>
      </c>
      <c r="J27" s="3" t="s">
        <v>101</v>
      </c>
      <c r="K27" t="e">
        <f t="shared" si="3"/>
        <v>#N/A</v>
      </c>
      <c r="L27" t="str">
        <f t="shared" si="4"/>
        <v>SWED-A.ST</v>
      </c>
    </row>
    <row r="28" spans="3:12" x14ac:dyDescent="0.25">
      <c r="C28" t="s">
        <v>24</v>
      </c>
      <c r="D28">
        <f t="shared" si="0"/>
        <v>3</v>
      </c>
      <c r="E28">
        <f t="shared" si="1"/>
        <v>9</v>
      </c>
      <c r="F28">
        <f t="shared" si="2"/>
        <v>18</v>
      </c>
      <c r="G28" t="s">
        <v>156</v>
      </c>
      <c r="I28" s="2" t="s">
        <v>118</v>
      </c>
      <c r="J28" s="2" t="s">
        <v>49</v>
      </c>
      <c r="K28" t="e">
        <f t="shared" si="3"/>
        <v>#N/A</v>
      </c>
      <c r="L28" t="str">
        <f t="shared" si="4"/>
        <v>TEM.L</v>
      </c>
    </row>
    <row r="29" spans="3:12" x14ac:dyDescent="0.25">
      <c r="C29" t="s">
        <v>25</v>
      </c>
      <c r="D29">
        <f t="shared" si="0"/>
        <v>3</v>
      </c>
      <c r="E29">
        <f t="shared" si="1"/>
        <v>9</v>
      </c>
      <c r="F29">
        <f t="shared" si="2"/>
        <v>18</v>
      </c>
      <c r="G29" t="s">
        <v>158</v>
      </c>
      <c r="I29" s="3" t="s">
        <v>120</v>
      </c>
      <c r="J29" s="3" t="s">
        <v>49</v>
      </c>
      <c r="K29" t="e">
        <f t="shared" si="3"/>
        <v>#N/A</v>
      </c>
      <c r="L29" t="str">
        <f t="shared" si="4"/>
        <v>BLND.L</v>
      </c>
    </row>
    <row r="30" spans="3:12" x14ac:dyDescent="0.25">
      <c r="C30" t="s">
        <v>26</v>
      </c>
      <c r="D30">
        <f t="shared" si="0"/>
        <v>3</v>
      </c>
      <c r="E30">
        <f t="shared" si="1"/>
        <v>8</v>
      </c>
      <c r="F30">
        <f t="shared" si="2"/>
        <v>20</v>
      </c>
      <c r="G30" t="s">
        <v>170</v>
      </c>
      <c r="I30" s="2" t="s">
        <v>122</v>
      </c>
      <c r="J30" s="2" t="s">
        <v>49</v>
      </c>
      <c r="K30" t="e">
        <f t="shared" si="3"/>
        <v>#N/A</v>
      </c>
      <c r="L30" t="str">
        <f t="shared" si="4"/>
        <v>ANII.L</v>
      </c>
    </row>
    <row r="31" spans="3:12" x14ac:dyDescent="0.25">
      <c r="C31" t="s">
        <v>27</v>
      </c>
      <c r="D31">
        <f t="shared" si="0"/>
        <v>3</v>
      </c>
      <c r="E31">
        <f t="shared" si="1"/>
        <v>8</v>
      </c>
      <c r="F31">
        <f t="shared" si="2"/>
        <v>18</v>
      </c>
      <c r="G31" t="s">
        <v>174</v>
      </c>
      <c r="I31" s="3" t="s">
        <v>124</v>
      </c>
      <c r="J31" s="3" t="s">
        <v>49</v>
      </c>
      <c r="K31" t="e">
        <f t="shared" si="3"/>
        <v>#N/A</v>
      </c>
      <c r="L31" t="str">
        <f t="shared" si="4"/>
        <v>VUKE.L</v>
      </c>
    </row>
    <row r="32" spans="3:12" x14ac:dyDescent="0.25">
      <c r="C32" t="s">
        <v>28</v>
      </c>
      <c r="D32">
        <f t="shared" si="0"/>
        <v>3</v>
      </c>
      <c r="E32">
        <f t="shared" si="1"/>
        <v>8</v>
      </c>
      <c r="F32">
        <f t="shared" si="2"/>
        <v>20</v>
      </c>
      <c r="G32" t="s">
        <v>176</v>
      </c>
      <c r="I32" s="2" t="s">
        <v>126</v>
      </c>
      <c r="J32" s="2" t="s">
        <v>46</v>
      </c>
      <c r="K32" t="str">
        <f t="shared" si="3"/>
        <v>VZ</v>
      </c>
      <c r="L32" t="str">
        <f t="shared" si="4"/>
        <v/>
      </c>
    </row>
    <row r="33" spans="3:12" x14ac:dyDescent="0.25">
      <c r="C33" t="s">
        <v>29</v>
      </c>
      <c r="D33">
        <f t="shared" si="0"/>
        <v>3</v>
      </c>
      <c r="E33">
        <f t="shared" si="1"/>
        <v>12</v>
      </c>
      <c r="F33">
        <f t="shared" si="2"/>
        <v>22</v>
      </c>
      <c r="G33" t="s">
        <v>188</v>
      </c>
      <c r="I33" s="3" t="s">
        <v>128</v>
      </c>
      <c r="J33" s="3" t="s">
        <v>49</v>
      </c>
      <c r="K33" t="e">
        <f t="shared" si="3"/>
        <v>#N/A</v>
      </c>
      <c r="L33" t="str">
        <f t="shared" si="4"/>
        <v>VOD.L</v>
      </c>
    </row>
    <row r="34" spans="3:12" x14ac:dyDescent="0.25">
      <c r="C34" t="s">
        <v>30</v>
      </c>
      <c r="D34">
        <f t="shared" si="0"/>
        <v>3</v>
      </c>
      <c r="E34">
        <f t="shared" si="1"/>
        <v>8</v>
      </c>
      <c r="F34">
        <f t="shared" si="2"/>
        <v>20</v>
      </c>
      <c r="G34" t="s">
        <v>201</v>
      </c>
      <c r="I34" s="2" t="s">
        <v>130</v>
      </c>
      <c r="J34" s="2" t="s">
        <v>49</v>
      </c>
      <c r="K34" t="e">
        <f t="shared" si="3"/>
        <v>#N/A</v>
      </c>
      <c r="L34" t="str">
        <f t="shared" si="4"/>
        <v>GSK.L</v>
      </c>
    </row>
    <row r="35" spans="3:12" x14ac:dyDescent="0.25">
      <c r="C35" t="s">
        <v>31</v>
      </c>
      <c r="D35">
        <f t="shared" si="0"/>
        <v>3</v>
      </c>
      <c r="E35">
        <f t="shared" si="1"/>
        <v>7</v>
      </c>
      <c r="F35">
        <f t="shared" si="2"/>
        <v>17</v>
      </c>
      <c r="G35" t="s">
        <v>205</v>
      </c>
      <c r="I35" s="3" t="s">
        <v>132</v>
      </c>
      <c r="J35" s="3" t="s">
        <v>49</v>
      </c>
      <c r="K35" t="str">
        <f t="shared" si="3"/>
        <v>ISJP.L</v>
      </c>
      <c r="L35" t="str">
        <f t="shared" si="4"/>
        <v/>
      </c>
    </row>
    <row r="36" spans="3:12" x14ac:dyDescent="0.25">
      <c r="C36" t="s">
        <v>32</v>
      </c>
      <c r="D36">
        <f t="shared" si="0"/>
        <v>3</v>
      </c>
      <c r="E36">
        <f t="shared" si="1"/>
        <v>9</v>
      </c>
      <c r="F36">
        <f t="shared" si="2"/>
        <v>18</v>
      </c>
      <c r="G36" t="s">
        <v>152</v>
      </c>
      <c r="I36" s="2" t="s">
        <v>134</v>
      </c>
      <c r="J36" s="2" t="s">
        <v>49</v>
      </c>
      <c r="K36" t="e">
        <f t="shared" si="3"/>
        <v>#N/A</v>
      </c>
      <c r="L36" t="str">
        <f t="shared" si="4"/>
        <v>MRCH.L</v>
      </c>
    </row>
    <row r="37" spans="3:12" x14ac:dyDescent="0.25">
      <c r="C37" t="s">
        <v>33</v>
      </c>
      <c r="D37">
        <f t="shared" si="0"/>
        <v>3</v>
      </c>
      <c r="E37">
        <f t="shared" si="1"/>
        <v>8</v>
      </c>
      <c r="F37">
        <f t="shared" si="2"/>
        <v>20</v>
      </c>
      <c r="G37" t="s">
        <v>148</v>
      </c>
      <c r="I37" s="3" t="s">
        <v>136</v>
      </c>
      <c r="J37" s="3" t="s">
        <v>49</v>
      </c>
      <c r="K37" t="e">
        <f t="shared" si="3"/>
        <v>#N/A</v>
      </c>
      <c r="L37" t="str">
        <f t="shared" si="4"/>
        <v>SEDY.L</v>
      </c>
    </row>
    <row r="38" spans="3:12" x14ac:dyDescent="0.25">
      <c r="C38" t="s">
        <v>34</v>
      </c>
      <c r="D38">
        <f t="shared" si="0"/>
        <v>3</v>
      </c>
      <c r="E38">
        <f t="shared" si="1"/>
        <v>9</v>
      </c>
      <c r="F38">
        <f t="shared" si="2"/>
        <v>22</v>
      </c>
      <c r="G38" t="s">
        <v>184</v>
      </c>
      <c r="I38" s="2" t="s">
        <v>138</v>
      </c>
      <c r="J38" s="2" t="s">
        <v>49</v>
      </c>
      <c r="K38" t="e">
        <f t="shared" si="3"/>
        <v>#N/A</v>
      </c>
      <c r="L38" t="str">
        <f t="shared" si="4"/>
        <v>HSBA.L</v>
      </c>
    </row>
    <row r="39" spans="3:12" x14ac:dyDescent="0.25">
      <c r="C39" t="s">
        <v>35</v>
      </c>
      <c r="D39">
        <f t="shared" si="0"/>
        <v>3</v>
      </c>
      <c r="E39">
        <f t="shared" si="1"/>
        <v>9</v>
      </c>
      <c r="F39">
        <f t="shared" si="2"/>
        <v>18</v>
      </c>
      <c r="G39" t="s">
        <v>150</v>
      </c>
      <c r="I39" s="3" t="s">
        <v>140</v>
      </c>
      <c r="J39" s="3" t="s">
        <v>49</v>
      </c>
      <c r="K39" t="str">
        <f t="shared" si="3"/>
        <v>HFD.L</v>
      </c>
      <c r="L39" t="str">
        <f t="shared" si="4"/>
        <v/>
      </c>
    </row>
    <row r="40" spans="3:12" x14ac:dyDescent="0.25">
      <c r="I40" s="2" t="s">
        <v>142</v>
      </c>
      <c r="J40" s="2" t="s">
        <v>46</v>
      </c>
      <c r="K40" t="e">
        <f t="shared" si="3"/>
        <v>#N/A</v>
      </c>
      <c r="L40" t="str">
        <f t="shared" si="4"/>
        <v>AGNC</v>
      </c>
    </row>
    <row r="41" spans="3:12" x14ac:dyDescent="0.25">
      <c r="I41" s="3" t="s">
        <v>146</v>
      </c>
      <c r="J41" s="3" t="s">
        <v>49</v>
      </c>
      <c r="K41" t="e">
        <f t="shared" si="3"/>
        <v>#N/A</v>
      </c>
      <c r="L41" t="str">
        <f t="shared" si="4"/>
        <v>IUKD.L</v>
      </c>
    </row>
    <row r="42" spans="3:12" x14ac:dyDescent="0.25">
      <c r="I42" s="2" t="s">
        <v>148</v>
      </c>
      <c r="J42" s="2" t="s">
        <v>49</v>
      </c>
      <c r="K42" t="str">
        <f t="shared" si="3"/>
        <v>EEI.L</v>
      </c>
      <c r="L42" t="str">
        <f t="shared" si="4"/>
        <v/>
      </c>
    </row>
    <row r="43" spans="3:12" x14ac:dyDescent="0.25">
      <c r="I43" s="3" t="s">
        <v>150</v>
      </c>
      <c r="J43" s="3" t="s">
        <v>49</v>
      </c>
      <c r="K43" t="str">
        <f t="shared" si="3"/>
        <v>IJPH.L</v>
      </c>
      <c r="L43" t="str">
        <f t="shared" si="4"/>
        <v/>
      </c>
    </row>
    <row r="44" spans="3:12" x14ac:dyDescent="0.25">
      <c r="I44" s="2" t="s">
        <v>152</v>
      </c>
      <c r="J44" s="2" t="s">
        <v>49</v>
      </c>
      <c r="K44" t="str">
        <f t="shared" si="3"/>
        <v>EUDV.L</v>
      </c>
      <c r="L44" t="str">
        <f t="shared" si="4"/>
        <v/>
      </c>
    </row>
    <row r="45" spans="3:12" x14ac:dyDescent="0.25">
      <c r="I45" s="3" t="s">
        <v>154</v>
      </c>
      <c r="J45" s="3" t="s">
        <v>46</v>
      </c>
      <c r="K45" t="str">
        <f t="shared" si="3"/>
        <v>VYM</v>
      </c>
      <c r="L45" t="str">
        <f t="shared" si="4"/>
        <v/>
      </c>
    </row>
    <row r="46" spans="3:12" x14ac:dyDescent="0.25">
      <c r="I46" s="2" t="s">
        <v>156</v>
      </c>
      <c r="J46" s="2" t="s">
        <v>49</v>
      </c>
      <c r="K46" t="str">
        <f t="shared" si="3"/>
        <v>VUSA.L</v>
      </c>
      <c r="L46" t="str">
        <f t="shared" si="4"/>
        <v/>
      </c>
    </row>
    <row r="47" spans="3:12" x14ac:dyDescent="0.25">
      <c r="I47" s="3" t="s">
        <v>158</v>
      </c>
      <c r="J47" s="3" t="s">
        <v>49</v>
      </c>
      <c r="K47" t="str">
        <f t="shared" si="3"/>
        <v>USDV.L</v>
      </c>
      <c r="L47" t="str">
        <f t="shared" si="4"/>
        <v/>
      </c>
    </row>
    <row r="48" spans="3:12" x14ac:dyDescent="0.25">
      <c r="I48" s="2" t="s">
        <v>160</v>
      </c>
      <c r="J48" s="2" t="s">
        <v>49</v>
      </c>
      <c r="K48" t="e">
        <f t="shared" si="3"/>
        <v>#N/A</v>
      </c>
      <c r="L48" t="str">
        <f t="shared" si="4"/>
        <v>PSN.L</v>
      </c>
    </row>
    <row r="49" spans="9:12" x14ac:dyDescent="0.25">
      <c r="I49" s="3" t="s">
        <v>162</v>
      </c>
      <c r="J49" s="3" t="s">
        <v>49</v>
      </c>
      <c r="K49" t="e">
        <f t="shared" si="3"/>
        <v>#N/A</v>
      </c>
      <c r="L49" t="str">
        <f t="shared" si="4"/>
        <v>SGIL.L</v>
      </c>
    </row>
    <row r="50" spans="9:12" x14ac:dyDescent="0.25">
      <c r="I50" s="2" t="s">
        <v>164</v>
      </c>
      <c r="J50" s="2" t="s">
        <v>49</v>
      </c>
      <c r="K50" t="e">
        <f t="shared" si="3"/>
        <v>#N/A</v>
      </c>
      <c r="L50" t="str">
        <f t="shared" si="4"/>
        <v>DLG.L</v>
      </c>
    </row>
    <row r="51" spans="9:12" x14ac:dyDescent="0.25">
      <c r="I51" s="3" t="s">
        <v>166</v>
      </c>
      <c r="J51" s="3" t="s">
        <v>46</v>
      </c>
      <c r="K51" t="e">
        <f t="shared" si="3"/>
        <v>#N/A</v>
      </c>
      <c r="L51" t="str">
        <f t="shared" si="4"/>
        <v>AMZN</v>
      </c>
    </row>
    <row r="52" spans="9:12" x14ac:dyDescent="0.25">
      <c r="I52" s="2" t="s">
        <v>168</v>
      </c>
      <c r="J52" s="2" t="s">
        <v>46</v>
      </c>
      <c r="K52" t="e">
        <f t="shared" si="3"/>
        <v>#N/A</v>
      </c>
      <c r="L52" t="str">
        <f t="shared" si="4"/>
        <v>GOOG</v>
      </c>
    </row>
    <row r="53" spans="9:12" x14ac:dyDescent="0.25">
      <c r="I53" s="3" t="s">
        <v>170</v>
      </c>
      <c r="J53" s="3" t="s">
        <v>49</v>
      </c>
      <c r="K53" t="str">
        <f t="shared" si="3"/>
        <v>SMT.L</v>
      </c>
      <c r="L53" t="str">
        <f t="shared" si="4"/>
        <v/>
      </c>
    </row>
    <row r="54" spans="9:12" x14ac:dyDescent="0.25">
      <c r="I54" s="2" t="s">
        <v>172</v>
      </c>
      <c r="J54" s="2" t="s">
        <v>49</v>
      </c>
      <c r="K54" t="e">
        <f t="shared" si="3"/>
        <v>#N/A</v>
      </c>
      <c r="L54" t="str">
        <f t="shared" si="4"/>
        <v>VOF.L</v>
      </c>
    </row>
    <row r="55" spans="9:12" x14ac:dyDescent="0.25">
      <c r="I55" s="3" t="s">
        <v>174</v>
      </c>
      <c r="J55" s="3" t="s">
        <v>49</v>
      </c>
      <c r="K55" t="str">
        <f t="shared" si="3"/>
        <v>3IN.L</v>
      </c>
      <c r="L55" t="str">
        <f t="shared" si="4"/>
        <v/>
      </c>
    </row>
    <row r="56" spans="9:12" x14ac:dyDescent="0.25">
      <c r="I56" s="2" t="s">
        <v>176</v>
      </c>
      <c r="J56" s="2" t="s">
        <v>49</v>
      </c>
      <c r="K56" t="str">
        <f t="shared" si="3"/>
        <v>RIO.L</v>
      </c>
      <c r="L56" t="str">
        <f t="shared" si="4"/>
        <v/>
      </c>
    </row>
    <row r="57" spans="9:12" x14ac:dyDescent="0.25">
      <c r="I57" s="3" t="s">
        <v>178</v>
      </c>
      <c r="J57" s="3" t="s">
        <v>49</v>
      </c>
      <c r="K57" t="e">
        <f t="shared" si="3"/>
        <v>#N/A</v>
      </c>
      <c r="L57" t="str">
        <f t="shared" si="4"/>
        <v>IUMF.L</v>
      </c>
    </row>
    <row r="58" spans="9:12" x14ac:dyDescent="0.25">
      <c r="I58" s="2" t="s">
        <v>180</v>
      </c>
      <c r="J58" s="2" t="s">
        <v>46</v>
      </c>
      <c r="K58" t="e">
        <f t="shared" si="3"/>
        <v>#N/A</v>
      </c>
      <c r="L58" t="str">
        <f t="shared" si="4"/>
        <v>AAPL</v>
      </c>
    </row>
    <row r="59" spans="9:12" x14ac:dyDescent="0.25">
      <c r="I59" s="3" t="s">
        <v>182</v>
      </c>
      <c r="J59" s="3" t="s">
        <v>49</v>
      </c>
      <c r="K59" t="e">
        <f t="shared" si="3"/>
        <v>#N/A</v>
      </c>
      <c r="L59" t="str">
        <f t="shared" si="4"/>
        <v>DESE.L</v>
      </c>
    </row>
    <row r="60" spans="9:12" x14ac:dyDescent="0.25">
      <c r="I60" s="2" t="s">
        <v>184</v>
      </c>
      <c r="J60" s="2" t="s">
        <v>49</v>
      </c>
      <c r="K60" t="str">
        <f t="shared" si="3"/>
        <v>EQQQ.L</v>
      </c>
      <c r="L60" t="str">
        <f t="shared" si="4"/>
        <v/>
      </c>
    </row>
    <row r="61" spans="9:12" x14ac:dyDescent="0.25">
      <c r="I61" s="3" t="s">
        <v>186</v>
      </c>
      <c r="J61" s="3" t="s">
        <v>49</v>
      </c>
      <c r="K61" t="e">
        <f t="shared" si="3"/>
        <v>#N/A</v>
      </c>
      <c r="L61" t="str">
        <f t="shared" si="4"/>
        <v>0P0000TKZM.L</v>
      </c>
    </row>
    <row r="62" spans="9:12" x14ac:dyDescent="0.25">
      <c r="I62" s="2" t="s">
        <v>188</v>
      </c>
      <c r="J62" s="2" t="s">
        <v>189</v>
      </c>
      <c r="K62" t="str">
        <f t="shared" si="3"/>
        <v>NOVO-B.CO</v>
      </c>
      <c r="L62" t="str">
        <f t="shared" si="4"/>
        <v/>
      </c>
    </row>
    <row r="63" spans="9:12" x14ac:dyDescent="0.25">
      <c r="I63" s="3" t="s">
        <v>191</v>
      </c>
      <c r="J63" s="3" t="s">
        <v>101</v>
      </c>
      <c r="K63" t="e">
        <f t="shared" si="3"/>
        <v>#N/A</v>
      </c>
      <c r="L63" t="str">
        <f t="shared" si="4"/>
        <v>ROG.SW</v>
      </c>
    </row>
    <row r="64" spans="9:12" x14ac:dyDescent="0.25">
      <c r="I64" s="2" t="s">
        <v>193</v>
      </c>
      <c r="J64" s="2" t="s">
        <v>67</v>
      </c>
      <c r="K64" t="e">
        <f t="shared" si="3"/>
        <v>#N/A</v>
      </c>
      <c r="L64" t="str">
        <f t="shared" si="4"/>
        <v>RWE.DE</v>
      </c>
    </row>
    <row r="65" spans="9:12" x14ac:dyDescent="0.25">
      <c r="I65" s="3" t="s">
        <v>195</v>
      </c>
      <c r="J65" s="3" t="s">
        <v>49</v>
      </c>
      <c r="K65" t="e">
        <f t="shared" si="3"/>
        <v>#N/A</v>
      </c>
      <c r="L65" t="str">
        <f t="shared" si="4"/>
        <v>ANTO.L</v>
      </c>
    </row>
    <row r="66" spans="9:12" x14ac:dyDescent="0.25">
      <c r="I66" s="2" t="s">
        <v>197</v>
      </c>
      <c r="J66" s="2" t="s">
        <v>49</v>
      </c>
      <c r="K66" t="e">
        <f t="shared" si="3"/>
        <v>#N/A</v>
      </c>
      <c r="L66" t="str">
        <f t="shared" si="4"/>
        <v>JGGI.L</v>
      </c>
    </row>
    <row r="67" spans="9:12" x14ac:dyDescent="0.25">
      <c r="I67" s="3" t="s">
        <v>199</v>
      </c>
      <c r="J67" s="3" t="s">
        <v>49</v>
      </c>
      <c r="K67" t="e">
        <f t="shared" si="3"/>
        <v>#N/A</v>
      </c>
      <c r="L67" t="str">
        <f t="shared" si="4"/>
        <v>ASC.L</v>
      </c>
    </row>
    <row r="68" spans="9:12" x14ac:dyDescent="0.25">
      <c r="I68" s="2" t="s">
        <v>201</v>
      </c>
      <c r="J68" s="2" t="s">
        <v>49</v>
      </c>
      <c r="K68" t="str">
        <f t="shared" si="3"/>
        <v>CWR.L</v>
      </c>
      <c r="L68" t="str">
        <f t="shared" si="4"/>
        <v/>
      </c>
    </row>
    <row r="69" spans="9:12" x14ac:dyDescent="0.25">
      <c r="I69" s="3" t="s">
        <v>203</v>
      </c>
      <c r="J69" s="3" t="s">
        <v>49</v>
      </c>
      <c r="K69" t="e">
        <f t="shared" ref="K69:K87" si="5">VLOOKUP(I69,$G$4:$G$39,1,FALSE)</f>
        <v>#N/A</v>
      </c>
      <c r="L69" t="str">
        <f t="shared" ref="L69:L87" si="6">IF(ISNA(K69),I69,"")</f>
        <v>0P0000RU81.L</v>
      </c>
    </row>
    <row r="70" spans="9:12" x14ac:dyDescent="0.25">
      <c r="I70" s="2" t="s">
        <v>205</v>
      </c>
      <c r="J70" s="2" t="s">
        <v>46</v>
      </c>
      <c r="K70" t="str">
        <f t="shared" si="5"/>
        <v>MSFT</v>
      </c>
      <c r="L70" t="str">
        <f t="shared" si="6"/>
        <v/>
      </c>
    </row>
    <row r="71" spans="9:12" x14ac:dyDescent="0.25">
      <c r="I71" s="3" t="s">
        <v>207</v>
      </c>
      <c r="J71" s="3" t="s">
        <v>208</v>
      </c>
      <c r="K71" t="e">
        <f t="shared" si="5"/>
        <v>#N/A</v>
      </c>
      <c r="L71" t="str">
        <f t="shared" si="6"/>
        <v>VOLCAR-B.ST</v>
      </c>
    </row>
    <row r="72" spans="9:12" x14ac:dyDescent="0.25">
      <c r="I72" s="2" t="s">
        <v>210</v>
      </c>
      <c r="J72" s="2" t="s">
        <v>46</v>
      </c>
      <c r="K72" t="e">
        <f t="shared" si="5"/>
        <v>#N/A</v>
      </c>
      <c r="L72" t="str">
        <f t="shared" si="6"/>
        <v>NVDA</v>
      </c>
    </row>
    <row r="73" spans="9:12" x14ac:dyDescent="0.25">
      <c r="I73" s="3" t="s">
        <v>212</v>
      </c>
      <c r="J73" s="3" t="s">
        <v>67</v>
      </c>
      <c r="K73" t="e">
        <f t="shared" si="5"/>
        <v>#N/A</v>
      </c>
      <c r="L73" t="str">
        <f t="shared" si="6"/>
        <v>MBG.DE</v>
      </c>
    </row>
    <row r="74" spans="9:12" x14ac:dyDescent="0.25">
      <c r="I74" s="2" t="s">
        <v>214</v>
      </c>
      <c r="J74" s="2" t="s">
        <v>67</v>
      </c>
      <c r="K74" t="e">
        <f t="shared" si="5"/>
        <v>#N/A</v>
      </c>
      <c r="L74" t="str">
        <f t="shared" si="6"/>
        <v>DTG.DE</v>
      </c>
    </row>
    <row r="75" spans="9:12" x14ac:dyDescent="0.25">
      <c r="I75" s="3" t="s">
        <v>216</v>
      </c>
      <c r="J75" s="3" t="s">
        <v>49</v>
      </c>
      <c r="K75" t="e">
        <f t="shared" si="5"/>
        <v>#N/A</v>
      </c>
      <c r="L75" t="str">
        <f t="shared" si="6"/>
        <v>HLN.L</v>
      </c>
    </row>
    <row r="76" spans="9:12" x14ac:dyDescent="0.25">
      <c r="I76" s="2" t="s">
        <v>218</v>
      </c>
      <c r="J76" s="2" t="s">
        <v>49</v>
      </c>
      <c r="K76" t="e">
        <f t="shared" si="5"/>
        <v>#N/A</v>
      </c>
      <c r="L76" t="str">
        <f t="shared" si="6"/>
        <v>THRG.L</v>
      </c>
    </row>
    <row r="77" spans="9:12" x14ac:dyDescent="0.25">
      <c r="I77" s="3" t="s">
        <v>220</v>
      </c>
      <c r="J77" s="3" t="s">
        <v>49</v>
      </c>
      <c r="K77" t="e">
        <f t="shared" si="5"/>
        <v>#N/A</v>
      </c>
      <c r="L77" t="str">
        <f t="shared" si="6"/>
        <v>DARK.L</v>
      </c>
    </row>
    <row r="78" spans="9:12" x14ac:dyDescent="0.25">
      <c r="I78" s="2" t="s">
        <v>222</v>
      </c>
      <c r="J78" s="2" t="s">
        <v>49</v>
      </c>
      <c r="K78" t="e">
        <f t="shared" si="5"/>
        <v>#N/A</v>
      </c>
      <c r="L78" t="str">
        <f t="shared" si="6"/>
        <v>GIN.L</v>
      </c>
    </row>
    <row r="79" spans="9:12" x14ac:dyDescent="0.25">
      <c r="I79" s="3" t="s">
        <v>224</v>
      </c>
      <c r="J79" s="3" t="s">
        <v>49</v>
      </c>
      <c r="K79" t="e">
        <f t="shared" si="5"/>
        <v>#N/A</v>
      </c>
      <c r="L79" t="str">
        <f t="shared" si="6"/>
        <v>GLEN.L</v>
      </c>
    </row>
    <row r="80" spans="9:12" x14ac:dyDescent="0.25">
      <c r="I80" s="2" t="s">
        <v>226</v>
      </c>
      <c r="J80" s="2" t="s">
        <v>67</v>
      </c>
      <c r="K80" t="e">
        <f t="shared" si="5"/>
        <v>#N/A</v>
      </c>
      <c r="L80" t="str">
        <f t="shared" si="6"/>
        <v>P911.DE</v>
      </c>
    </row>
    <row r="81" spans="9:12" x14ac:dyDescent="0.25">
      <c r="I81" s="3" t="s">
        <v>228</v>
      </c>
      <c r="J81" s="3" t="s">
        <v>46</v>
      </c>
      <c r="K81" t="e">
        <f t="shared" si="5"/>
        <v>#N/A</v>
      </c>
      <c r="L81" t="str">
        <f t="shared" si="6"/>
        <v>PEP</v>
      </c>
    </row>
    <row r="82" spans="9:12" x14ac:dyDescent="0.25">
      <c r="I82" s="2" t="s">
        <v>230</v>
      </c>
      <c r="J82" s="2" t="s">
        <v>49</v>
      </c>
      <c r="K82" t="e">
        <f t="shared" si="5"/>
        <v>#N/A</v>
      </c>
      <c r="L82" t="str">
        <f t="shared" si="6"/>
        <v>PCGH.L</v>
      </c>
    </row>
    <row r="83" spans="9:12" x14ac:dyDescent="0.25">
      <c r="I83" s="3" t="s">
        <v>232</v>
      </c>
      <c r="J83" s="3" t="s">
        <v>46</v>
      </c>
      <c r="K83" t="e">
        <f t="shared" si="5"/>
        <v>#N/A</v>
      </c>
      <c r="L83" t="str">
        <f t="shared" si="6"/>
        <v>MCD</v>
      </c>
    </row>
    <row r="84" spans="9:12" x14ac:dyDescent="0.25">
      <c r="I84" s="2" t="s">
        <v>156</v>
      </c>
      <c r="J84" s="2" t="s">
        <v>49</v>
      </c>
      <c r="K84" t="str">
        <f t="shared" si="5"/>
        <v>VUSA.L</v>
      </c>
      <c r="L84" t="str">
        <f t="shared" si="6"/>
        <v/>
      </c>
    </row>
    <row r="85" spans="9:12" x14ac:dyDescent="0.25">
      <c r="I85" s="3" t="s">
        <v>234</v>
      </c>
      <c r="J85" s="3" t="s">
        <v>46</v>
      </c>
      <c r="K85" t="e">
        <f t="shared" si="5"/>
        <v>#N/A</v>
      </c>
      <c r="L85" t="str">
        <f t="shared" si="6"/>
        <v>ARM</v>
      </c>
    </row>
    <row r="86" spans="9:12" x14ac:dyDescent="0.25">
      <c r="I86" s="2" t="s">
        <v>236</v>
      </c>
      <c r="J86" s="2" t="s">
        <v>46</v>
      </c>
      <c r="K86" t="e">
        <f t="shared" si="5"/>
        <v>#N/A</v>
      </c>
      <c r="L86" t="str">
        <f t="shared" si="6"/>
        <v>BRK-B</v>
      </c>
    </row>
    <row r="87" spans="9:12" x14ac:dyDescent="0.25">
      <c r="I87" s="3" t="s">
        <v>238</v>
      </c>
      <c r="J87" s="3" t="s">
        <v>49</v>
      </c>
      <c r="K87" t="e">
        <f t="shared" si="5"/>
        <v>#N/A</v>
      </c>
      <c r="L87" t="str">
        <f t="shared" si="6"/>
        <v>JUSC.L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5883-143C-4947-9712-DB38B5EB7DDC}">
  <sheetPr filterMode="1"/>
  <dimension ref="A1:A84"/>
  <sheetViews>
    <sheetView topLeftCell="A49" workbookViewId="0">
      <selection activeCell="A2" sqref="A2:A84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52</v>
      </c>
    </row>
    <row r="3" spans="1:1" hidden="1" x14ac:dyDescent="0.25">
      <c r="A3" t="s">
        <v>95</v>
      </c>
    </row>
    <row r="4" spans="1:1" hidden="1" x14ac:dyDescent="0.25">
      <c r="A4" t="s">
        <v>95</v>
      </c>
    </row>
    <row r="5" spans="1:1" hidden="1" x14ac:dyDescent="0.25">
      <c r="A5" t="s">
        <v>95</v>
      </c>
    </row>
    <row r="6" spans="1:1" hidden="1" x14ac:dyDescent="0.25">
      <c r="A6" t="s">
        <v>95</v>
      </c>
    </row>
    <row r="7" spans="1:1" hidden="1" x14ac:dyDescent="0.25">
      <c r="A7" t="s">
        <v>95</v>
      </c>
    </row>
    <row r="8" spans="1:1" hidden="1" x14ac:dyDescent="0.25">
      <c r="A8" t="s">
        <v>95</v>
      </c>
    </row>
    <row r="9" spans="1:1" hidden="1" x14ac:dyDescent="0.25">
      <c r="A9" t="s">
        <v>95</v>
      </c>
    </row>
    <row r="10" spans="1:1" hidden="1" x14ac:dyDescent="0.25">
      <c r="A10" t="s">
        <v>95</v>
      </c>
    </row>
    <row r="11" spans="1:1" hidden="1" x14ac:dyDescent="0.25">
      <c r="A11" t="s">
        <v>95</v>
      </c>
    </row>
    <row r="12" spans="1:1" hidden="1" x14ac:dyDescent="0.25">
      <c r="A12" t="s">
        <v>95</v>
      </c>
    </row>
    <row r="13" spans="1:1" hidden="1" x14ac:dyDescent="0.25">
      <c r="A13" t="s">
        <v>95</v>
      </c>
    </row>
    <row r="14" spans="1:1" hidden="1" x14ac:dyDescent="0.25">
      <c r="A14" t="s">
        <v>95</v>
      </c>
    </row>
    <row r="15" spans="1:1" x14ac:dyDescent="0.25">
      <c r="A15" t="s">
        <v>89</v>
      </c>
    </row>
    <row r="16" spans="1:1" x14ac:dyDescent="0.25">
      <c r="A16" t="s">
        <v>93</v>
      </c>
    </row>
    <row r="17" spans="1:1" hidden="1" x14ac:dyDescent="0.25">
      <c r="A17" t="s">
        <v>95</v>
      </c>
    </row>
    <row r="18" spans="1:1" x14ac:dyDescent="0.25">
      <c r="A18" t="s">
        <v>97</v>
      </c>
    </row>
    <row r="19" spans="1:1" x14ac:dyDescent="0.25">
      <c r="A19" t="s">
        <v>106</v>
      </c>
    </row>
    <row r="20" spans="1:1" x14ac:dyDescent="0.25">
      <c r="A20" t="s">
        <v>108</v>
      </c>
    </row>
    <row r="21" spans="1:1" x14ac:dyDescent="0.25">
      <c r="A21" t="s">
        <v>110</v>
      </c>
    </row>
    <row r="22" spans="1:1" hidden="1" x14ac:dyDescent="0.25">
      <c r="A22" t="s">
        <v>95</v>
      </c>
    </row>
    <row r="23" spans="1:1" hidden="1" x14ac:dyDescent="0.25">
      <c r="A23" t="s">
        <v>95</v>
      </c>
    </row>
    <row r="24" spans="1:1" x14ac:dyDescent="0.25">
      <c r="A24" t="s">
        <v>116</v>
      </c>
    </row>
    <row r="25" spans="1:1" x14ac:dyDescent="0.25">
      <c r="A25" t="s">
        <v>118</v>
      </c>
    </row>
    <row r="26" spans="1:1" x14ac:dyDescent="0.25">
      <c r="A26" t="s">
        <v>120</v>
      </c>
    </row>
    <row r="27" spans="1:1" x14ac:dyDescent="0.25">
      <c r="A27" t="s">
        <v>122</v>
      </c>
    </row>
    <row r="28" spans="1:1" x14ac:dyDescent="0.25">
      <c r="A28" t="s">
        <v>124</v>
      </c>
    </row>
    <row r="29" spans="1:1" hidden="1" x14ac:dyDescent="0.25">
      <c r="A29" t="s">
        <v>95</v>
      </c>
    </row>
    <row r="30" spans="1:1" x14ac:dyDescent="0.25">
      <c r="A30" t="s">
        <v>128</v>
      </c>
    </row>
    <row r="31" spans="1:1" x14ac:dyDescent="0.25">
      <c r="A31" t="s">
        <v>130</v>
      </c>
    </row>
    <row r="32" spans="1:1" hidden="1" x14ac:dyDescent="0.25">
      <c r="A32" t="s">
        <v>95</v>
      </c>
    </row>
    <row r="33" spans="1:1" x14ac:dyDescent="0.25">
      <c r="A33" t="s">
        <v>134</v>
      </c>
    </row>
    <row r="34" spans="1:1" x14ac:dyDescent="0.25">
      <c r="A34" t="s">
        <v>136</v>
      </c>
    </row>
    <row r="35" spans="1:1" x14ac:dyDescent="0.25">
      <c r="A35" t="s">
        <v>138</v>
      </c>
    </row>
    <row r="36" spans="1:1" hidden="1" x14ac:dyDescent="0.25">
      <c r="A36" t="s">
        <v>95</v>
      </c>
    </row>
    <row r="37" spans="1:1" x14ac:dyDescent="0.25">
      <c r="A37" t="s">
        <v>142</v>
      </c>
    </row>
    <row r="38" spans="1:1" x14ac:dyDescent="0.25">
      <c r="A38" t="s">
        <v>146</v>
      </c>
    </row>
    <row r="39" spans="1:1" hidden="1" x14ac:dyDescent="0.25">
      <c r="A39" t="s">
        <v>95</v>
      </c>
    </row>
    <row r="40" spans="1:1" hidden="1" x14ac:dyDescent="0.25">
      <c r="A40" t="s">
        <v>95</v>
      </c>
    </row>
    <row r="41" spans="1:1" hidden="1" x14ac:dyDescent="0.25">
      <c r="A41" t="s">
        <v>95</v>
      </c>
    </row>
    <row r="42" spans="1:1" hidden="1" x14ac:dyDescent="0.25">
      <c r="A42" t="s">
        <v>95</v>
      </c>
    </row>
    <row r="43" spans="1:1" hidden="1" x14ac:dyDescent="0.25">
      <c r="A43" t="s">
        <v>95</v>
      </c>
    </row>
    <row r="44" spans="1:1" hidden="1" x14ac:dyDescent="0.25">
      <c r="A44" t="s">
        <v>95</v>
      </c>
    </row>
    <row r="45" spans="1:1" x14ac:dyDescent="0.25">
      <c r="A45" t="s">
        <v>160</v>
      </c>
    </row>
    <row r="46" spans="1:1" x14ac:dyDescent="0.25">
      <c r="A46" t="s">
        <v>162</v>
      </c>
    </row>
    <row r="47" spans="1:1" x14ac:dyDescent="0.25">
      <c r="A47" t="s">
        <v>164</v>
      </c>
    </row>
    <row r="48" spans="1:1" x14ac:dyDescent="0.25">
      <c r="A48" t="s">
        <v>166</v>
      </c>
    </row>
    <row r="49" spans="1:1" x14ac:dyDescent="0.25">
      <c r="A49" t="s">
        <v>168</v>
      </c>
    </row>
    <row r="50" spans="1:1" hidden="1" x14ac:dyDescent="0.25">
      <c r="A50" t="s">
        <v>95</v>
      </c>
    </row>
    <row r="51" spans="1:1" x14ac:dyDescent="0.25">
      <c r="A51" t="s">
        <v>172</v>
      </c>
    </row>
    <row r="52" spans="1:1" hidden="1" x14ac:dyDescent="0.25">
      <c r="A52" t="s">
        <v>95</v>
      </c>
    </row>
    <row r="53" spans="1:1" hidden="1" x14ac:dyDescent="0.25">
      <c r="A53" t="s">
        <v>95</v>
      </c>
    </row>
    <row r="54" spans="1:1" x14ac:dyDescent="0.25">
      <c r="A54" t="s">
        <v>178</v>
      </c>
    </row>
    <row r="55" spans="1:1" x14ac:dyDescent="0.25">
      <c r="A55" t="s">
        <v>180</v>
      </c>
    </row>
    <row r="56" spans="1:1" x14ac:dyDescent="0.25">
      <c r="A56" t="s">
        <v>182</v>
      </c>
    </row>
    <row r="57" spans="1:1" hidden="1" x14ac:dyDescent="0.25">
      <c r="A57" t="s">
        <v>95</v>
      </c>
    </row>
    <row r="58" spans="1:1" x14ac:dyDescent="0.25">
      <c r="A58" t="s">
        <v>186</v>
      </c>
    </row>
    <row r="59" spans="1:1" hidden="1" x14ac:dyDescent="0.25">
      <c r="A59" t="s">
        <v>95</v>
      </c>
    </row>
    <row r="60" spans="1:1" x14ac:dyDescent="0.25">
      <c r="A60" t="s">
        <v>191</v>
      </c>
    </row>
    <row r="61" spans="1:1" x14ac:dyDescent="0.25">
      <c r="A61" t="s">
        <v>193</v>
      </c>
    </row>
    <row r="62" spans="1:1" x14ac:dyDescent="0.25">
      <c r="A62" t="s">
        <v>195</v>
      </c>
    </row>
    <row r="63" spans="1:1" x14ac:dyDescent="0.25">
      <c r="A63" t="s">
        <v>197</v>
      </c>
    </row>
    <row r="64" spans="1:1" x14ac:dyDescent="0.25">
      <c r="A64" t="s">
        <v>199</v>
      </c>
    </row>
    <row r="65" spans="1:1" hidden="1" x14ac:dyDescent="0.25">
      <c r="A65" t="s">
        <v>95</v>
      </c>
    </row>
    <row r="66" spans="1:1" x14ac:dyDescent="0.25">
      <c r="A66" t="s">
        <v>203</v>
      </c>
    </row>
    <row r="67" spans="1:1" hidden="1" x14ac:dyDescent="0.25">
      <c r="A67" t="s">
        <v>95</v>
      </c>
    </row>
    <row r="68" spans="1:1" x14ac:dyDescent="0.25">
      <c r="A68" t="s">
        <v>207</v>
      </c>
    </row>
    <row r="69" spans="1:1" x14ac:dyDescent="0.25">
      <c r="A69" t="s">
        <v>210</v>
      </c>
    </row>
    <row r="70" spans="1:1" x14ac:dyDescent="0.25">
      <c r="A70" t="s">
        <v>212</v>
      </c>
    </row>
    <row r="71" spans="1:1" x14ac:dyDescent="0.25">
      <c r="A71" t="s">
        <v>214</v>
      </c>
    </row>
    <row r="72" spans="1:1" x14ac:dyDescent="0.25">
      <c r="A72" t="s">
        <v>216</v>
      </c>
    </row>
    <row r="73" spans="1:1" x14ac:dyDescent="0.25">
      <c r="A73" t="s">
        <v>218</v>
      </c>
    </row>
    <row r="74" spans="1:1" x14ac:dyDescent="0.25">
      <c r="A74" t="s">
        <v>220</v>
      </c>
    </row>
    <row r="75" spans="1:1" x14ac:dyDescent="0.25">
      <c r="A75" t="s">
        <v>222</v>
      </c>
    </row>
    <row r="76" spans="1:1" x14ac:dyDescent="0.25">
      <c r="A76" t="s">
        <v>224</v>
      </c>
    </row>
    <row r="77" spans="1:1" x14ac:dyDescent="0.25">
      <c r="A77" t="s">
        <v>226</v>
      </c>
    </row>
    <row r="78" spans="1:1" x14ac:dyDescent="0.25">
      <c r="A78" t="s">
        <v>228</v>
      </c>
    </row>
    <row r="79" spans="1:1" x14ac:dyDescent="0.25">
      <c r="A79" t="s">
        <v>230</v>
      </c>
    </row>
    <row r="80" spans="1:1" x14ac:dyDescent="0.25">
      <c r="A80" t="s">
        <v>232</v>
      </c>
    </row>
    <row r="81" spans="1:1" hidden="1" x14ac:dyDescent="0.25">
      <c r="A81" t="s">
        <v>95</v>
      </c>
    </row>
    <row r="82" spans="1:1" x14ac:dyDescent="0.25">
      <c r="A82" t="s">
        <v>234</v>
      </c>
    </row>
    <row r="83" spans="1:1" x14ac:dyDescent="0.25">
      <c r="A83" t="s">
        <v>236</v>
      </c>
    </row>
    <row r="84" spans="1:1" x14ac:dyDescent="0.25">
      <c r="A84" t="s">
        <v>238</v>
      </c>
    </row>
  </sheetData>
  <autoFilter ref="A1:A84" xr:uid="{8B7D5883-143C-4947-9712-DB38B5EB7DD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529E-1EDA-4DEA-A992-4F57F569F95D}">
  <dimension ref="B2:J95"/>
  <sheetViews>
    <sheetView topLeftCell="A21" workbookViewId="0">
      <selection activeCell="C103" sqref="C103"/>
    </sheetView>
  </sheetViews>
  <sheetFormatPr defaultRowHeight="15" x14ac:dyDescent="0.25"/>
  <cols>
    <col min="2" max="2" width="14.28515625" bestFit="1" customWidth="1"/>
    <col min="3" max="3" width="35" bestFit="1" customWidth="1"/>
    <col min="4" max="4" width="13.5703125" bestFit="1" customWidth="1"/>
    <col min="5" max="5" width="11.140625" bestFit="1" customWidth="1"/>
    <col min="6" max="6" width="15.5703125" bestFit="1" customWidth="1"/>
    <col min="7" max="7" width="10.28515625" bestFit="1" customWidth="1"/>
    <col min="8" max="8" width="14.85546875" bestFit="1" customWidth="1"/>
    <col min="9" max="9" width="17.28515625" bestFit="1" customWidth="1"/>
    <col min="10" max="10" width="11.5703125" bestFit="1" customWidth="1"/>
  </cols>
  <sheetData>
    <row r="2" spans="2:10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2:10" x14ac:dyDescent="0.25">
      <c r="B3">
        <v>1</v>
      </c>
      <c r="C3" t="s">
        <v>45</v>
      </c>
      <c r="D3" t="s">
        <v>45</v>
      </c>
      <c r="E3" t="s">
        <v>46</v>
      </c>
      <c r="F3" s="1"/>
      <c r="G3">
        <v>1</v>
      </c>
      <c r="H3">
        <v>1</v>
      </c>
      <c r="I3" s="1">
        <v>40137</v>
      </c>
    </row>
    <row r="4" spans="2:10" hidden="1" x14ac:dyDescent="0.25">
      <c r="B4">
        <v>2</v>
      </c>
      <c r="C4" t="s">
        <v>47</v>
      </c>
      <c r="D4" t="s">
        <v>48</v>
      </c>
      <c r="E4" t="s">
        <v>49</v>
      </c>
      <c r="F4" s="1"/>
      <c r="G4">
        <v>0</v>
      </c>
      <c r="H4">
        <v>100</v>
      </c>
      <c r="I4" s="1">
        <v>40316</v>
      </c>
      <c r="J4" t="s">
        <v>50</v>
      </c>
    </row>
    <row r="5" spans="2:10" x14ac:dyDescent="0.25">
      <c r="B5">
        <v>3</v>
      </c>
      <c r="C5" t="s">
        <v>51</v>
      </c>
      <c r="D5" t="s">
        <v>52</v>
      </c>
      <c r="E5" t="s">
        <v>49</v>
      </c>
      <c r="F5" s="1"/>
      <c r="G5">
        <v>1</v>
      </c>
      <c r="H5">
        <v>100</v>
      </c>
      <c r="I5" s="1">
        <v>40261</v>
      </c>
      <c r="J5" t="s">
        <v>50</v>
      </c>
    </row>
    <row r="6" spans="2:10" x14ac:dyDescent="0.25">
      <c r="B6">
        <v>4</v>
      </c>
      <c r="C6" t="s">
        <v>53</v>
      </c>
      <c r="D6" t="s">
        <v>54</v>
      </c>
      <c r="E6" t="s">
        <v>49</v>
      </c>
      <c r="F6" s="1"/>
      <c r="G6">
        <v>1</v>
      </c>
      <c r="H6">
        <v>100</v>
      </c>
      <c r="I6" s="1">
        <v>40166</v>
      </c>
      <c r="J6" t="s">
        <v>50</v>
      </c>
    </row>
    <row r="7" spans="2:10" x14ac:dyDescent="0.25">
      <c r="B7">
        <v>5</v>
      </c>
      <c r="C7" t="s">
        <v>55</v>
      </c>
      <c r="D7" t="s">
        <v>56</v>
      </c>
      <c r="E7" t="s">
        <v>46</v>
      </c>
      <c r="F7" s="1"/>
      <c r="G7">
        <v>1</v>
      </c>
      <c r="H7">
        <v>1</v>
      </c>
      <c r="I7" s="1">
        <v>40325</v>
      </c>
    </row>
    <row r="8" spans="2:10" x14ac:dyDescent="0.25">
      <c r="B8">
        <v>6</v>
      </c>
      <c r="C8" t="s">
        <v>57</v>
      </c>
      <c r="D8" t="s">
        <v>58</v>
      </c>
      <c r="E8" t="s">
        <v>49</v>
      </c>
      <c r="F8" s="1"/>
      <c r="G8">
        <v>1</v>
      </c>
      <c r="H8">
        <v>100</v>
      </c>
      <c r="I8" s="1">
        <v>40258</v>
      </c>
      <c r="J8" t="s">
        <v>50</v>
      </c>
    </row>
    <row r="9" spans="2:10" x14ac:dyDescent="0.25">
      <c r="B9">
        <v>7</v>
      </c>
      <c r="C9" t="s">
        <v>59</v>
      </c>
      <c r="D9" t="s">
        <v>60</v>
      </c>
      <c r="E9" t="s">
        <v>46</v>
      </c>
      <c r="F9" s="1"/>
      <c r="G9">
        <v>1</v>
      </c>
      <c r="H9">
        <v>1</v>
      </c>
      <c r="I9" s="1">
        <v>40412</v>
      </c>
    </row>
    <row r="10" spans="2:10" x14ac:dyDescent="0.25">
      <c r="B10">
        <v>8</v>
      </c>
      <c r="C10" t="s">
        <v>61</v>
      </c>
      <c r="D10" t="s">
        <v>62</v>
      </c>
      <c r="E10" t="s">
        <v>49</v>
      </c>
      <c r="F10" s="1"/>
      <c r="G10">
        <v>1</v>
      </c>
      <c r="H10">
        <v>100</v>
      </c>
      <c r="I10" s="1">
        <v>41970</v>
      </c>
      <c r="J10" t="s">
        <v>50</v>
      </c>
    </row>
    <row r="11" spans="2:10" x14ac:dyDescent="0.25">
      <c r="B11">
        <v>9</v>
      </c>
      <c r="C11" t="s">
        <v>63</v>
      </c>
      <c r="D11" t="s">
        <v>64</v>
      </c>
      <c r="E11" t="s">
        <v>49</v>
      </c>
      <c r="F11" s="1"/>
      <c r="G11">
        <v>1</v>
      </c>
      <c r="H11">
        <v>100</v>
      </c>
      <c r="I11" s="1">
        <v>40451</v>
      </c>
      <c r="J11" t="s">
        <v>50</v>
      </c>
    </row>
    <row r="12" spans="2:10" hidden="1" x14ac:dyDescent="0.25">
      <c r="B12">
        <v>10</v>
      </c>
      <c r="C12" t="s">
        <v>65</v>
      </c>
      <c r="D12" t="s">
        <v>66</v>
      </c>
      <c r="E12" t="s">
        <v>67</v>
      </c>
      <c r="F12" s="1"/>
      <c r="G12">
        <v>0</v>
      </c>
      <c r="H12">
        <v>1</v>
      </c>
      <c r="I12" s="1">
        <v>40623</v>
      </c>
      <c r="J12" t="s">
        <v>68</v>
      </c>
    </row>
    <row r="13" spans="2:10" hidden="1" x14ac:dyDescent="0.25">
      <c r="B13">
        <v>11</v>
      </c>
      <c r="C13" t="s">
        <v>69</v>
      </c>
      <c r="D13" t="s">
        <v>70</v>
      </c>
      <c r="E13" t="s">
        <v>49</v>
      </c>
      <c r="F13" s="1"/>
      <c r="G13">
        <v>0</v>
      </c>
      <c r="H13">
        <v>100</v>
      </c>
      <c r="I13" s="1">
        <v>40654</v>
      </c>
      <c r="J13" t="s">
        <v>50</v>
      </c>
    </row>
    <row r="14" spans="2:10" hidden="1" x14ac:dyDescent="0.25">
      <c r="B14">
        <v>12</v>
      </c>
      <c r="C14" t="s">
        <v>71</v>
      </c>
      <c r="D14" t="s">
        <v>72</v>
      </c>
      <c r="E14" t="s">
        <v>49</v>
      </c>
      <c r="F14" s="1"/>
      <c r="G14">
        <v>0</v>
      </c>
      <c r="H14">
        <v>100</v>
      </c>
      <c r="I14" s="1">
        <v>40804</v>
      </c>
      <c r="J14" t="s">
        <v>50</v>
      </c>
    </row>
    <row r="15" spans="2:10" x14ac:dyDescent="0.25">
      <c r="B15">
        <v>13</v>
      </c>
      <c r="C15" t="s">
        <v>73</v>
      </c>
      <c r="D15" t="s">
        <v>74</v>
      </c>
      <c r="E15" t="s">
        <v>46</v>
      </c>
      <c r="F15" s="1"/>
      <c r="G15">
        <v>1</v>
      </c>
      <c r="H15">
        <v>1</v>
      </c>
      <c r="I15" s="1">
        <v>40804</v>
      </c>
    </row>
    <row r="16" spans="2:10" x14ac:dyDescent="0.25">
      <c r="B16">
        <v>14</v>
      </c>
      <c r="C16" t="s">
        <v>75</v>
      </c>
      <c r="D16" t="s">
        <v>76</v>
      </c>
      <c r="E16" t="s">
        <v>46</v>
      </c>
      <c r="F16" s="1"/>
      <c r="G16">
        <v>1</v>
      </c>
      <c r="H16">
        <v>1</v>
      </c>
      <c r="I16" s="1">
        <v>40834</v>
      </c>
    </row>
    <row r="17" spans="2:10" x14ac:dyDescent="0.25">
      <c r="B17">
        <v>15</v>
      </c>
      <c r="C17" t="s">
        <v>77</v>
      </c>
      <c r="D17" t="s">
        <v>78</v>
      </c>
      <c r="E17" t="s">
        <v>67</v>
      </c>
      <c r="F17" s="1"/>
      <c r="G17">
        <v>1</v>
      </c>
      <c r="H17">
        <v>1</v>
      </c>
      <c r="I17" s="1">
        <v>41206</v>
      </c>
      <c r="J17" t="s">
        <v>79</v>
      </c>
    </row>
    <row r="18" spans="2:10" hidden="1" x14ac:dyDescent="0.25">
      <c r="B18">
        <v>16</v>
      </c>
      <c r="C18" t="s">
        <v>80</v>
      </c>
      <c r="D18" t="s">
        <v>81</v>
      </c>
      <c r="E18" t="s">
        <v>49</v>
      </c>
      <c r="F18" s="1"/>
      <c r="G18">
        <v>0</v>
      </c>
      <c r="H18">
        <v>100</v>
      </c>
      <c r="I18" s="1">
        <v>41393</v>
      </c>
      <c r="J18" t="s">
        <v>50</v>
      </c>
    </row>
    <row r="19" spans="2:10" x14ac:dyDescent="0.25">
      <c r="B19">
        <v>17</v>
      </c>
      <c r="C19" t="s">
        <v>82</v>
      </c>
      <c r="D19" t="s">
        <v>83</v>
      </c>
      <c r="E19" t="s">
        <v>49</v>
      </c>
      <c r="F19" s="1"/>
      <c r="G19">
        <v>1</v>
      </c>
      <c r="H19">
        <v>100</v>
      </c>
      <c r="I19" s="1">
        <v>41550</v>
      </c>
      <c r="J19" t="s">
        <v>50</v>
      </c>
    </row>
    <row r="20" spans="2:10" x14ac:dyDescent="0.25">
      <c r="B20">
        <v>18</v>
      </c>
      <c r="C20" t="s">
        <v>84</v>
      </c>
      <c r="D20" t="s">
        <v>85</v>
      </c>
      <c r="E20" t="s">
        <v>49</v>
      </c>
      <c r="F20" s="1"/>
      <c r="G20">
        <v>1</v>
      </c>
      <c r="H20">
        <v>1</v>
      </c>
      <c r="I20" s="1">
        <v>41970</v>
      </c>
      <c r="J20" t="s">
        <v>50</v>
      </c>
    </row>
    <row r="21" spans="2:10" x14ac:dyDescent="0.25">
      <c r="B21">
        <v>19</v>
      </c>
      <c r="C21" t="s">
        <v>86</v>
      </c>
      <c r="D21" t="s">
        <v>87</v>
      </c>
      <c r="E21" t="s">
        <v>46</v>
      </c>
      <c r="F21" s="1"/>
      <c r="G21">
        <v>1</v>
      </c>
      <c r="H21">
        <v>1</v>
      </c>
      <c r="I21" s="1">
        <v>41970</v>
      </c>
    </row>
    <row r="22" spans="2:10" x14ac:dyDescent="0.25">
      <c r="B22">
        <v>20</v>
      </c>
      <c r="C22" t="s">
        <v>88</v>
      </c>
      <c r="D22" t="s">
        <v>89</v>
      </c>
      <c r="E22" t="s">
        <v>49</v>
      </c>
      <c r="F22" s="1"/>
      <c r="G22">
        <v>1</v>
      </c>
      <c r="H22">
        <v>100</v>
      </c>
      <c r="I22" s="1"/>
      <c r="J22" t="s">
        <v>50</v>
      </c>
    </row>
    <row r="23" spans="2:10" hidden="1" x14ac:dyDescent="0.25">
      <c r="B23">
        <v>21</v>
      </c>
      <c r="C23" t="s">
        <v>90</v>
      </c>
      <c r="D23" t="s">
        <v>91</v>
      </c>
      <c r="E23" t="s">
        <v>49</v>
      </c>
      <c r="F23" s="1"/>
      <c r="G23">
        <v>0</v>
      </c>
      <c r="H23">
        <v>100</v>
      </c>
      <c r="I23" s="1"/>
      <c r="J23" t="s">
        <v>50</v>
      </c>
    </row>
    <row r="24" spans="2:10" x14ac:dyDescent="0.25">
      <c r="B24">
        <v>22</v>
      </c>
      <c r="C24" t="s">
        <v>92</v>
      </c>
      <c r="D24" t="s">
        <v>93</v>
      </c>
      <c r="E24" t="s">
        <v>49</v>
      </c>
      <c r="F24" s="1"/>
      <c r="G24">
        <v>1</v>
      </c>
      <c r="H24">
        <v>100</v>
      </c>
      <c r="I24" s="1"/>
      <c r="J24" t="s">
        <v>50</v>
      </c>
    </row>
    <row r="25" spans="2:10" x14ac:dyDescent="0.25">
      <c r="B25">
        <v>23</v>
      </c>
      <c r="C25" t="s">
        <v>94</v>
      </c>
      <c r="D25" t="s">
        <v>56</v>
      </c>
      <c r="E25" t="s">
        <v>46</v>
      </c>
      <c r="F25" s="1"/>
      <c r="G25">
        <v>1</v>
      </c>
      <c r="H25">
        <v>1</v>
      </c>
      <c r="I25" s="1"/>
      <c r="J25" t="s">
        <v>95</v>
      </c>
    </row>
    <row r="26" spans="2:10" x14ac:dyDescent="0.25">
      <c r="B26">
        <v>24</v>
      </c>
      <c r="C26" t="s">
        <v>96</v>
      </c>
      <c r="D26" t="s">
        <v>97</v>
      </c>
      <c r="E26" t="s">
        <v>67</v>
      </c>
      <c r="F26" s="1"/>
      <c r="G26">
        <v>1</v>
      </c>
      <c r="H26">
        <v>1</v>
      </c>
      <c r="I26" s="1"/>
      <c r="J26" t="s">
        <v>98</v>
      </c>
    </row>
    <row r="27" spans="2:10" hidden="1" x14ac:dyDescent="0.25">
      <c r="B27">
        <v>25</v>
      </c>
      <c r="C27" t="s">
        <v>99</v>
      </c>
      <c r="D27" t="s">
        <v>100</v>
      </c>
      <c r="E27" t="s">
        <v>101</v>
      </c>
      <c r="F27" s="1"/>
      <c r="G27">
        <v>0</v>
      </c>
      <c r="H27">
        <v>1</v>
      </c>
      <c r="I27" s="1"/>
      <c r="J27" t="s">
        <v>102</v>
      </c>
    </row>
    <row r="28" spans="2:10" hidden="1" x14ac:dyDescent="0.25">
      <c r="B28">
        <v>26</v>
      </c>
      <c r="C28" t="s">
        <v>103</v>
      </c>
      <c r="D28" t="s">
        <v>104</v>
      </c>
      <c r="E28" t="s">
        <v>67</v>
      </c>
      <c r="F28" s="1"/>
      <c r="G28">
        <v>0</v>
      </c>
      <c r="H28">
        <v>1</v>
      </c>
      <c r="I28" s="1"/>
      <c r="J28" t="s">
        <v>95</v>
      </c>
    </row>
    <row r="29" spans="2:10" x14ac:dyDescent="0.25">
      <c r="B29">
        <v>27</v>
      </c>
      <c r="C29" t="s">
        <v>105</v>
      </c>
      <c r="D29" t="s">
        <v>106</v>
      </c>
      <c r="E29" t="s">
        <v>49</v>
      </c>
      <c r="F29" s="1"/>
      <c r="G29">
        <v>1</v>
      </c>
      <c r="H29">
        <v>100</v>
      </c>
      <c r="I29" s="1"/>
      <c r="J29" t="s">
        <v>50</v>
      </c>
    </row>
    <row r="30" spans="2:10" x14ac:dyDescent="0.25">
      <c r="B30">
        <v>28</v>
      </c>
      <c r="C30" t="s">
        <v>107</v>
      </c>
      <c r="D30" t="s">
        <v>108</v>
      </c>
      <c r="E30" t="s">
        <v>49</v>
      </c>
      <c r="F30" s="1"/>
      <c r="G30">
        <v>1</v>
      </c>
      <c r="H30">
        <v>100</v>
      </c>
      <c r="I30" s="1"/>
      <c r="J30" t="s">
        <v>50</v>
      </c>
    </row>
    <row r="31" spans="2:10" x14ac:dyDescent="0.25">
      <c r="B31">
        <v>29</v>
      </c>
      <c r="C31" t="s">
        <v>109</v>
      </c>
      <c r="D31" t="s">
        <v>110</v>
      </c>
      <c r="E31" t="s">
        <v>67</v>
      </c>
      <c r="F31" s="1"/>
      <c r="G31">
        <v>1</v>
      </c>
      <c r="H31">
        <v>1</v>
      </c>
      <c r="I31" s="1"/>
      <c r="J31" t="s">
        <v>98</v>
      </c>
    </row>
    <row r="32" spans="2:10" x14ac:dyDescent="0.25">
      <c r="B32">
        <v>30</v>
      </c>
      <c r="C32" t="s">
        <v>111</v>
      </c>
      <c r="D32" t="s">
        <v>112</v>
      </c>
      <c r="E32" t="s">
        <v>46</v>
      </c>
      <c r="F32" s="1"/>
      <c r="G32">
        <v>1</v>
      </c>
      <c r="H32">
        <v>1</v>
      </c>
      <c r="I32" s="1"/>
      <c r="J32" t="s">
        <v>95</v>
      </c>
    </row>
    <row r="33" spans="2:10" x14ac:dyDescent="0.25">
      <c r="B33">
        <v>31</v>
      </c>
      <c r="C33" t="s">
        <v>113</v>
      </c>
      <c r="D33" t="s">
        <v>114</v>
      </c>
      <c r="E33" t="s">
        <v>49</v>
      </c>
      <c r="F33" s="1"/>
      <c r="G33">
        <v>1</v>
      </c>
      <c r="H33">
        <v>100</v>
      </c>
      <c r="I33" s="1"/>
      <c r="J33" t="s">
        <v>50</v>
      </c>
    </row>
    <row r="34" spans="2:10" x14ac:dyDescent="0.25">
      <c r="B34">
        <v>32</v>
      </c>
      <c r="C34" t="s">
        <v>115</v>
      </c>
      <c r="D34" t="s">
        <v>116</v>
      </c>
      <c r="E34" t="s">
        <v>101</v>
      </c>
      <c r="F34" s="1"/>
      <c r="G34">
        <v>1</v>
      </c>
      <c r="H34">
        <v>1</v>
      </c>
      <c r="I34" s="1"/>
      <c r="J34" t="s">
        <v>95</v>
      </c>
    </row>
    <row r="35" spans="2:10" x14ac:dyDescent="0.25">
      <c r="B35">
        <v>33</v>
      </c>
      <c r="C35" t="s">
        <v>117</v>
      </c>
      <c r="D35" t="s">
        <v>118</v>
      </c>
      <c r="E35" t="s">
        <v>49</v>
      </c>
      <c r="F35" s="1"/>
      <c r="G35">
        <v>1</v>
      </c>
      <c r="H35">
        <v>100</v>
      </c>
      <c r="I35" s="1"/>
      <c r="J35" t="s">
        <v>50</v>
      </c>
    </row>
    <row r="36" spans="2:10" x14ac:dyDescent="0.25">
      <c r="B36">
        <v>34</v>
      </c>
      <c r="C36" t="s">
        <v>119</v>
      </c>
      <c r="D36" t="s">
        <v>120</v>
      </c>
      <c r="E36" t="s">
        <v>49</v>
      </c>
      <c r="F36" s="1"/>
      <c r="G36">
        <v>1</v>
      </c>
      <c r="H36">
        <v>100</v>
      </c>
      <c r="I36" s="1"/>
      <c r="J36" t="s">
        <v>50</v>
      </c>
    </row>
    <row r="37" spans="2:10" x14ac:dyDescent="0.25">
      <c r="B37">
        <v>35</v>
      </c>
      <c r="C37" t="s">
        <v>121</v>
      </c>
      <c r="D37" t="s">
        <v>122</v>
      </c>
      <c r="E37" t="s">
        <v>49</v>
      </c>
      <c r="F37" s="1"/>
      <c r="G37">
        <v>1</v>
      </c>
      <c r="H37">
        <v>100</v>
      </c>
      <c r="I37" s="1"/>
      <c r="J37" t="s">
        <v>50</v>
      </c>
    </row>
    <row r="38" spans="2:10" x14ac:dyDescent="0.25">
      <c r="B38">
        <v>36</v>
      </c>
      <c r="C38" t="s">
        <v>123</v>
      </c>
      <c r="D38" t="s">
        <v>124</v>
      </c>
      <c r="E38" t="s">
        <v>49</v>
      </c>
      <c r="F38" s="1"/>
      <c r="G38">
        <v>1</v>
      </c>
      <c r="H38">
        <v>100</v>
      </c>
      <c r="I38" s="1"/>
      <c r="J38" t="s">
        <v>50</v>
      </c>
    </row>
    <row r="39" spans="2:10" x14ac:dyDescent="0.25">
      <c r="B39">
        <v>37</v>
      </c>
      <c r="C39" t="s">
        <v>125</v>
      </c>
      <c r="D39" t="s">
        <v>126</v>
      </c>
      <c r="E39" t="s">
        <v>46</v>
      </c>
      <c r="F39" s="1"/>
      <c r="G39">
        <v>1</v>
      </c>
      <c r="H39">
        <v>1</v>
      </c>
      <c r="I39" s="1"/>
      <c r="J39" t="s">
        <v>95</v>
      </c>
    </row>
    <row r="40" spans="2:10" x14ac:dyDescent="0.25">
      <c r="B40">
        <v>38</v>
      </c>
      <c r="C40" t="s">
        <v>127</v>
      </c>
      <c r="D40" t="s">
        <v>128</v>
      </c>
      <c r="E40" t="s">
        <v>49</v>
      </c>
      <c r="F40" s="1"/>
      <c r="G40">
        <v>1</v>
      </c>
      <c r="H40">
        <v>100</v>
      </c>
      <c r="I40" s="1"/>
      <c r="J40" t="s">
        <v>50</v>
      </c>
    </row>
    <row r="41" spans="2:10" x14ac:dyDescent="0.25">
      <c r="B41">
        <v>39</v>
      </c>
      <c r="C41" t="s">
        <v>129</v>
      </c>
      <c r="D41" t="s">
        <v>130</v>
      </c>
      <c r="E41" t="s">
        <v>49</v>
      </c>
      <c r="F41" s="1"/>
      <c r="G41">
        <v>1</v>
      </c>
      <c r="H41">
        <v>100</v>
      </c>
      <c r="I41" s="1"/>
      <c r="J41" t="s">
        <v>50</v>
      </c>
    </row>
    <row r="42" spans="2:10" x14ac:dyDescent="0.25">
      <c r="B42">
        <v>40</v>
      </c>
      <c r="C42" t="s">
        <v>131</v>
      </c>
      <c r="D42" t="s">
        <v>132</v>
      </c>
      <c r="E42" t="s">
        <v>49</v>
      </c>
      <c r="F42" s="1"/>
      <c r="G42">
        <v>1</v>
      </c>
      <c r="H42">
        <v>100</v>
      </c>
      <c r="I42" s="1"/>
      <c r="J42" t="s">
        <v>50</v>
      </c>
    </row>
    <row r="43" spans="2:10" x14ac:dyDescent="0.25">
      <c r="B43">
        <v>41</v>
      </c>
      <c r="C43" t="s">
        <v>133</v>
      </c>
      <c r="D43" t="s">
        <v>134</v>
      </c>
      <c r="E43" t="s">
        <v>49</v>
      </c>
      <c r="F43" s="1"/>
      <c r="G43">
        <v>1</v>
      </c>
      <c r="H43">
        <v>100</v>
      </c>
      <c r="I43" s="1"/>
      <c r="J43" t="s">
        <v>50</v>
      </c>
    </row>
    <row r="44" spans="2:10" x14ac:dyDescent="0.25">
      <c r="B44">
        <v>42</v>
      </c>
      <c r="C44" t="s">
        <v>135</v>
      </c>
      <c r="D44" t="s">
        <v>136</v>
      </c>
      <c r="E44" t="s">
        <v>49</v>
      </c>
      <c r="F44" s="1"/>
      <c r="G44">
        <v>1</v>
      </c>
      <c r="H44">
        <v>100</v>
      </c>
      <c r="I44" s="1"/>
      <c r="J44" t="s">
        <v>50</v>
      </c>
    </row>
    <row r="45" spans="2:10" x14ac:dyDescent="0.25">
      <c r="B45">
        <v>43</v>
      </c>
      <c r="C45" t="s">
        <v>137</v>
      </c>
      <c r="D45" t="s">
        <v>138</v>
      </c>
      <c r="E45" t="s">
        <v>49</v>
      </c>
      <c r="F45" s="1"/>
      <c r="G45">
        <v>1</v>
      </c>
      <c r="H45">
        <v>100</v>
      </c>
      <c r="I45" s="1"/>
      <c r="J45" t="s">
        <v>50</v>
      </c>
    </row>
    <row r="46" spans="2:10" x14ac:dyDescent="0.25">
      <c r="B46">
        <v>44</v>
      </c>
      <c r="C46" t="s">
        <v>139</v>
      </c>
      <c r="D46" t="s">
        <v>140</v>
      </c>
      <c r="E46" t="s">
        <v>49</v>
      </c>
      <c r="F46" s="1"/>
      <c r="G46">
        <v>1</v>
      </c>
      <c r="H46">
        <v>100</v>
      </c>
      <c r="I46" s="1"/>
      <c r="J46" t="s">
        <v>50</v>
      </c>
    </row>
    <row r="47" spans="2:10" x14ac:dyDescent="0.25">
      <c r="B47">
        <v>45</v>
      </c>
      <c r="C47" t="s">
        <v>141</v>
      </c>
      <c r="D47" t="s">
        <v>142</v>
      </c>
      <c r="E47" t="s">
        <v>46</v>
      </c>
      <c r="F47" s="1"/>
      <c r="G47">
        <v>1</v>
      </c>
      <c r="H47">
        <v>1</v>
      </c>
      <c r="I47" s="1"/>
      <c r="J47" t="s">
        <v>95</v>
      </c>
    </row>
    <row r="48" spans="2:10" hidden="1" x14ac:dyDescent="0.25">
      <c r="B48">
        <v>46</v>
      </c>
      <c r="C48" t="s">
        <v>143</v>
      </c>
      <c r="D48" t="s">
        <v>144</v>
      </c>
      <c r="E48" t="s">
        <v>67</v>
      </c>
      <c r="F48" s="1"/>
      <c r="G48">
        <v>0</v>
      </c>
      <c r="H48">
        <v>1</v>
      </c>
      <c r="I48" s="1"/>
      <c r="J48" t="s">
        <v>95</v>
      </c>
    </row>
    <row r="49" spans="2:10" x14ac:dyDescent="0.25">
      <c r="B49">
        <v>47</v>
      </c>
      <c r="C49" t="s">
        <v>145</v>
      </c>
      <c r="D49" t="s">
        <v>146</v>
      </c>
      <c r="E49" t="s">
        <v>49</v>
      </c>
      <c r="F49" s="1"/>
      <c r="G49">
        <v>1</v>
      </c>
      <c r="H49">
        <v>100</v>
      </c>
      <c r="I49" s="1"/>
      <c r="J49" t="s">
        <v>50</v>
      </c>
    </row>
    <row r="50" spans="2:10" x14ac:dyDescent="0.25">
      <c r="B50">
        <v>48</v>
      </c>
      <c r="C50" t="s">
        <v>147</v>
      </c>
      <c r="D50" t="s">
        <v>148</v>
      </c>
      <c r="E50" t="s">
        <v>49</v>
      </c>
      <c r="F50" s="1"/>
      <c r="G50">
        <v>1</v>
      </c>
      <c r="H50">
        <v>100</v>
      </c>
      <c r="I50" s="1"/>
      <c r="J50" t="s">
        <v>50</v>
      </c>
    </row>
    <row r="51" spans="2:10" x14ac:dyDescent="0.25">
      <c r="B51">
        <v>49</v>
      </c>
      <c r="C51" t="s">
        <v>149</v>
      </c>
      <c r="D51" t="s">
        <v>150</v>
      </c>
      <c r="E51" t="s">
        <v>49</v>
      </c>
      <c r="F51" s="1"/>
      <c r="G51">
        <v>1</v>
      </c>
      <c r="H51">
        <v>1</v>
      </c>
      <c r="I51" s="1"/>
      <c r="J51" t="s">
        <v>50</v>
      </c>
    </row>
    <row r="52" spans="2:10" x14ac:dyDescent="0.25">
      <c r="B52">
        <v>50</v>
      </c>
      <c r="C52" t="s">
        <v>151</v>
      </c>
      <c r="D52" t="s">
        <v>152</v>
      </c>
      <c r="E52" t="s">
        <v>49</v>
      </c>
      <c r="F52" s="1"/>
      <c r="G52">
        <v>1</v>
      </c>
      <c r="H52">
        <v>100</v>
      </c>
      <c r="I52" s="1"/>
      <c r="J52" t="s">
        <v>50</v>
      </c>
    </row>
    <row r="53" spans="2:10" x14ac:dyDescent="0.25">
      <c r="B53">
        <v>51</v>
      </c>
      <c r="C53" t="s">
        <v>153</v>
      </c>
      <c r="D53" t="s">
        <v>154</v>
      </c>
      <c r="E53" t="s">
        <v>46</v>
      </c>
      <c r="F53" s="1"/>
      <c r="G53">
        <v>1</v>
      </c>
      <c r="H53">
        <v>1</v>
      </c>
      <c r="I53" s="1"/>
      <c r="J53" t="s">
        <v>95</v>
      </c>
    </row>
    <row r="54" spans="2:10" x14ac:dyDescent="0.25">
      <c r="B54">
        <v>52</v>
      </c>
      <c r="C54" t="s">
        <v>155</v>
      </c>
      <c r="D54" t="s">
        <v>156</v>
      </c>
      <c r="E54" t="s">
        <v>49</v>
      </c>
      <c r="F54" s="1"/>
      <c r="G54">
        <v>1</v>
      </c>
      <c r="H54">
        <v>1</v>
      </c>
      <c r="I54" s="1"/>
      <c r="J54" t="s">
        <v>50</v>
      </c>
    </row>
    <row r="55" spans="2:10" x14ac:dyDescent="0.25">
      <c r="B55">
        <v>53</v>
      </c>
      <c r="C55" t="s">
        <v>157</v>
      </c>
      <c r="D55" t="s">
        <v>158</v>
      </c>
      <c r="E55" t="s">
        <v>49</v>
      </c>
      <c r="F55" s="1"/>
      <c r="G55">
        <v>1</v>
      </c>
      <c r="H55">
        <v>100</v>
      </c>
      <c r="I55" s="1"/>
      <c r="J55" t="s">
        <v>50</v>
      </c>
    </row>
    <row r="56" spans="2:10" x14ac:dyDescent="0.25">
      <c r="B56">
        <v>54</v>
      </c>
      <c r="C56" t="s">
        <v>159</v>
      </c>
      <c r="D56" t="s">
        <v>160</v>
      </c>
      <c r="E56" t="s">
        <v>49</v>
      </c>
      <c r="F56" s="1"/>
      <c r="G56">
        <v>1</v>
      </c>
      <c r="H56">
        <v>100</v>
      </c>
      <c r="I56" s="1"/>
      <c r="J56" t="s">
        <v>50</v>
      </c>
    </row>
    <row r="57" spans="2:10" x14ac:dyDescent="0.25">
      <c r="B57">
        <v>55</v>
      </c>
      <c r="C57" t="s">
        <v>161</v>
      </c>
      <c r="D57" t="s">
        <v>162</v>
      </c>
      <c r="E57" t="s">
        <v>49</v>
      </c>
      <c r="F57" s="1"/>
      <c r="G57">
        <v>1</v>
      </c>
      <c r="H57">
        <v>100</v>
      </c>
      <c r="I57" s="1"/>
      <c r="J57" t="s">
        <v>95</v>
      </c>
    </row>
    <row r="58" spans="2:10" x14ac:dyDescent="0.25">
      <c r="B58">
        <v>56</v>
      </c>
      <c r="C58" t="s">
        <v>163</v>
      </c>
      <c r="D58" t="s">
        <v>164</v>
      </c>
      <c r="E58" t="s">
        <v>49</v>
      </c>
      <c r="F58" s="1"/>
      <c r="G58">
        <v>1</v>
      </c>
      <c r="H58">
        <v>100</v>
      </c>
      <c r="I58" s="1"/>
      <c r="J58" t="s">
        <v>95</v>
      </c>
    </row>
    <row r="59" spans="2:10" x14ac:dyDescent="0.25">
      <c r="B59">
        <v>57</v>
      </c>
      <c r="C59" t="s">
        <v>165</v>
      </c>
      <c r="D59" t="s">
        <v>166</v>
      </c>
      <c r="E59" t="s">
        <v>46</v>
      </c>
      <c r="F59" s="1"/>
      <c r="G59">
        <v>1</v>
      </c>
      <c r="H59">
        <v>1</v>
      </c>
      <c r="I59" s="1"/>
      <c r="J59" t="s">
        <v>95</v>
      </c>
    </row>
    <row r="60" spans="2:10" x14ac:dyDescent="0.25">
      <c r="B60">
        <v>58</v>
      </c>
      <c r="C60" t="s">
        <v>167</v>
      </c>
      <c r="D60" t="s">
        <v>168</v>
      </c>
      <c r="E60" t="s">
        <v>46</v>
      </c>
      <c r="F60" s="1"/>
      <c r="G60">
        <v>1</v>
      </c>
      <c r="H60">
        <v>1</v>
      </c>
      <c r="I60" s="1"/>
      <c r="J60" t="s">
        <v>95</v>
      </c>
    </row>
    <row r="61" spans="2:10" x14ac:dyDescent="0.25">
      <c r="B61">
        <v>59</v>
      </c>
      <c r="C61" t="s">
        <v>169</v>
      </c>
      <c r="D61" t="s">
        <v>170</v>
      </c>
      <c r="E61" t="s">
        <v>49</v>
      </c>
      <c r="F61" s="1"/>
      <c r="G61">
        <v>1</v>
      </c>
      <c r="H61">
        <v>100</v>
      </c>
      <c r="I61" s="1"/>
      <c r="J61" t="s">
        <v>95</v>
      </c>
    </row>
    <row r="62" spans="2:10" x14ac:dyDescent="0.25">
      <c r="B62">
        <v>60</v>
      </c>
      <c r="C62" t="s">
        <v>171</v>
      </c>
      <c r="D62" t="s">
        <v>172</v>
      </c>
      <c r="E62" t="s">
        <v>49</v>
      </c>
      <c r="F62" s="1"/>
      <c r="G62">
        <v>1</v>
      </c>
      <c r="H62">
        <v>100</v>
      </c>
      <c r="I62" s="1"/>
      <c r="J62" t="s">
        <v>50</v>
      </c>
    </row>
    <row r="63" spans="2:10" x14ac:dyDescent="0.25">
      <c r="B63">
        <v>61</v>
      </c>
      <c r="C63" t="s">
        <v>173</v>
      </c>
      <c r="D63" t="s">
        <v>174</v>
      </c>
      <c r="E63" t="s">
        <v>49</v>
      </c>
      <c r="F63" s="1"/>
      <c r="G63">
        <v>1</v>
      </c>
      <c r="H63">
        <v>100</v>
      </c>
      <c r="I63" s="1"/>
      <c r="J63" t="s">
        <v>50</v>
      </c>
    </row>
    <row r="64" spans="2:10" x14ac:dyDescent="0.25">
      <c r="B64">
        <v>62</v>
      </c>
      <c r="C64" t="s">
        <v>175</v>
      </c>
      <c r="D64" t="s">
        <v>176</v>
      </c>
      <c r="E64" t="s">
        <v>49</v>
      </c>
      <c r="F64" s="1"/>
      <c r="G64">
        <v>1</v>
      </c>
      <c r="H64">
        <v>100</v>
      </c>
      <c r="I64" s="1"/>
      <c r="J64" t="s">
        <v>50</v>
      </c>
    </row>
    <row r="65" spans="2:10" x14ac:dyDescent="0.25">
      <c r="B65">
        <v>63</v>
      </c>
      <c r="C65" t="s">
        <v>177</v>
      </c>
      <c r="D65" t="s">
        <v>178</v>
      </c>
      <c r="E65" t="s">
        <v>49</v>
      </c>
      <c r="F65" s="1"/>
      <c r="G65">
        <v>1</v>
      </c>
      <c r="H65">
        <v>100</v>
      </c>
      <c r="I65" s="1"/>
      <c r="J65" t="s">
        <v>50</v>
      </c>
    </row>
    <row r="66" spans="2:10" x14ac:dyDescent="0.25">
      <c r="B66">
        <v>64</v>
      </c>
      <c r="C66" t="s">
        <v>179</v>
      </c>
      <c r="D66" t="s">
        <v>180</v>
      </c>
      <c r="E66" t="s">
        <v>46</v>
      </c>
      <c r="F66" s="1"/>
      <c r="G66">
        <v>1</v>
      </c>
      <c r="H66">
        <v>1</v>
      </c>
      <c r="I66" s="1"/>
      <c r="J66" t="s">
        <v>95</v>
      </c>
    </row>
    <row r="67" spans="2:10" x14ac:dyDescent="0.25">
      <c r="B67">
        <v>65</v>
      </c>
      <c r="C67" t="s">
        <v>181</v>
      </c>
      <c r="D67" t="s">
        <v>182</v>
      </c>
      <c r="E67" t="s">
        <v>49</v>
      </c>
      <c r="F67" s="1"/>
      <c r="G67">
        <v>1</v>
      </c>
      <c r="H67">
        <v>0</v>
      </c>
      <c r="I67" s="1"/>
      <c r="J67" t="s">
        <v>95</v>
      </c>
    </row>
    <row r="68" spans="2:10" x14ac:dyDescent="0.25">
      <c r="B68">
        <v>66</v>
      </c>
      <c r="C68" t="s">
        <v>183</v>
      </c>
      <c r="D68" t="s">
        <v>184</v>
      </c>
      <c r="E68" t="s">
        <v>49</v>
      </c>
      <c r="F68" s="1"/>
      <c r="G68">
        <v>1</v>
      </c>
      <c r="H68">
        <v>0</v>
      </c>
      <c r="I68" s="1"/>
      <c r="J68" t="s">
        <v>95</v>
      </c>
    </row>
    <row r="69" spans="2:10" x14ac:dyDescent="0.25">
      <c r="B69">
        <v>67</v>
      </c>
      <c r="C69" t="s">
        <v>185</v>
      </c>
      <c r="D69" t="s">
        <v>186</v>
      </c>
      <c r="E69" t="s">
        <v>49</v>
      </c>
      <c r="F69" s="1"/>
      <c r="G69">
        <v>1</v>
      </c>
      <c r="H69">
        <v>0</v>
      </c>
      <c r="I69" s="1"/>
      <c r="J69" t="s">
        <v>95</v>
      </c>
    </row>
    <row r="70" spans="2:10" x14ac:dyDescent="0.25">
      <c r="B70">
        <v>68</v>
      </c>
      <c r="C70" t="s">
        <v>187</v>
      </c>
      <c r="D70" t="s">
        <v>188</v>
      </c>
      <c r="E70" t="s">
        <v>189</v>
      </c>
      <c r="F70" s="1"/>
      <c r="G70">
        <v>1</v>
      </c>
      <c r="H70">
        <v>0</v>
      </c>
      <c r="I70" s="1"/>
      <c r="J70" t="s">
        <v>95</v>
      </c>
    </row>
    <row r="71" spans="2:10" x14ac:dyDescent="0.25">
      <c r="B71">
        <v>69</v>
      </c>
      <c r="C71" t="s">
        <v>190</v>
      </c>
      <c r="D71" t="s">
        <v>191</v>
      </c>
      <c r="E71" t="s">
        <v>101</v>
      </c>
      <c r="F71" s="1"/>
      <c r="G71">
        <v>1</v>
      </c>
      <c r="H71">
        <v>0</v>
      </c>
      <c r="I71" s="1"/>
      <c r="J71" t="s">
        <v>95</v>
      </c>
    </row>
    <row r="72" spans="2:10" x14ac:dyDescent="0.25">
      <c r="B72">
        <v>70</v>
      </c>
      <c r="C72" t="s">
        <v>192</v>
      </c>
      <c r="D72" t="s">
        <v>193</v>
      </c>
      <c r="E72" t="s">
        <v>67</v>
      </c>
      <c r="F72" s="1"/>
      <c r="G72">
        <v>1</v>
      </c>
      <c r="H72">
        <v>0</v>
      </c>
      <c r="I72" s="1"/>
      <c r="J72" t="s">
        <v>95</v>
      </c>
    </row>
    <row r="73" spans="2:10" x14ac:dyDescent="0.25">
      <c r="B73">
        <v>71</v>
      </c>
      <c r="C73" t="s">
        <v>194</v>
      </c>
      <c r="D73" t="s">
        <v>195</v>
      </c>
      <c r="E73" t="s">
        <v>49</v>
      </c>
      <c r="F73" s="1"/>
      <c r="G73">
        <v>1</v>
      </c>
      <c r="H73">
        <v>0</v>
      </c>
      <c r="I73" s="1"/>
      <c r="J73" t="s">
        <v>95</v>
      </c>
    </row>
    <row r="74" spans="2:10" x14ac:dyDescent="0.25">
      <c r="B74">
        <v>72</v>
      </c>
      <c r="C74" t="s">
        <v>196</v>
      </c>
      <c r="D74" t="s">
        <v>197</v>
      </c>
      <c r="E74" t="s">
        <v>49</v>
      </c>
      <c r="F74" s="1"/>
      <c r="G74">
        <v>1</v>
      </c>
      <c r="H74">
        <v>0</v>
      </c>
      <c r="I74" s="1"/>
      <c r="J74" t="s">
        <v>95</v>
      </c>
    </row>
    <row r="75" spans="2:10" x14ac:dyDescent="0.25">
      <c r="B75">
        <v>73</v>
      </c>
      <c r="C75" t="s">
        <v>198</v>
      </c>
      <c r="D75" t="s">
        <v>199</v>
      </c>
      <c r="E75" t="s">
        <v>49</v>
      </c>
      <c r="F75" s="1"/>
      <c r="G75">
        <v>1</v>
      </c>
      <c r="H75">
        <v>0</v>
      </c>
      <c r="I75" s="1"/>
      <c r="J75" t="s">
        <v>95</v>
      </c>
    </row>
    <row r="76" spans="2:10" x14ac:dyDescent="0.25">
      <c r="B76">
        <v>74</v>
      </c>
      <c r="C76" t="s">
        <v>200</v>
      </c>
      <c r="D76" t="s">
        <v>201</v>
      </c>
      <c r="E76" t="s">
        <v>49</v>
      </c>
      <c r="F76" s="1"/>
      <c r="G76">
        <v>1</v>
      </c>
      <c r="H76">
        <v>0</v>
      </c>
      <c r="I76" s="1"/>
      <c r="J76" t="s">
        <v>95</v>
      </c>
    </row>
    <row r="77" spans="2:10" x14ac:dyDescent="0.25">
      <c r="B77">
        <v>75</v>
      </c>
      <c r="C77" t="s">
        <v>202</v>
      </c>
      <c r="D77" t="s">
        <v>203</v>
      </c>
      <c r="E77" t="s">
        <v>49</v>
      </c>
      <c r="F77" s="1"/>
      <c r="G77">
        <v>1</v>
      </c>
      <c r="H77">
        <v>0</v>
      </c>
      <c r="I77" s="1"/>
      <c r="J77" t="s">
        <v>95</v>
      </c>
    </row>
    <row r="78" spans="2:10" x14ac:dyDescent="0.25">
      <c r="B78">
        <v>76</v>
      </c>
      <c r="C78" t="s">
        <v>204</v>
      </c>
      <c r="D78" t="s">
        <v>205</v>
      </c>
      <c r="E78" t="s">
        <v>46</v>
      </c>
      <c r="F78" s="1"/>
      <c r="G78">
        <v>1</v>
      </c>
      <c r="H78">
        <v>0</v>
      </c>
      <c r="I78" s="1"/>
      <c r="J78" t="s">
        <v>95</v>
      </c>
    </row>
    <row r="79" spans="2:10" x14ac:dyDescent="0.25">
      <c r="B79">
        <v>77</v>
      </c>
      <c r="C79" t="s">
        <v>206</v>
      </c>
      <c r="D79" t="s">
        <v>207</v>
      </c>
      <c r="E79" t="s">
        <v>208</v>
      </c>
      <c r="F79" s="1"/>
      <c r="G79">
        <v>1</v>
      </c>
      <c r="H79">
        <v>0</v>
      </c>
      <c r="I79" s="1"/>
      <c r="J79" t="s">
        <v>95</v>
      </c>
    </row>
    <row r="80" spans="2:10" x14ac:dyDescent="0.25">
      <c r="B80">
        <v>78</v>
      </c>
      <c r="C80" t="s">
        <v>209</v>
      </c>
      <c r="D80" t="s">
        <v>210</v>
      </c>
      <c r="E80" t="s">
        <v>46</v>
      </c>
      <c r="F80" s="1"/>
      <c r="G80">
        <v>1</v>
      </c>
      <c r="H80">
        <v>0</v>
      </c>
      <c r="I80" s="1"/>
      <c r="J80" t="s">
        <v>95</v>
      </c>
    </row>
    <row r="81" spans="2:10" x14ac:dyDescent="0.25">
      <c r="B81">
        <v>79</v>
      </c>
      <c r="C81" t="s">
        <v>211</v>
      </c>
      <c r="D81" t="s">
        <v>212</v>
      </c>
      <c r="E81" t="s">
        <v>67</v>
      </c>
      <c r="F81" s="1"/>
      <c r="G81">
        <v>1</v>
      </c>
      <c r="H81">
        <v>0</v>
      </c>
      <c r="I81" s="1"/>
      <c r="J81" t="s">
        <v>95</v>
      </c>
    </row>
    <row r="82" spans="2:10" x14ac:dyDescent="0.25">
      <c r="B82">
        <v>80</v>
      </c>
      <c r="C82" t="s">
        <v>213</v>
      </c>
      <c r="D82" t="s">
        <v>214</v>
      </c>
      <c r="E82" t="s">
        <v>67</v>
      </c>
      <c r="F82" s="1"/>
      <c r="G82">
        <v>1</v>
      </c>
      <c r="H82">
        <v>0</v>
      </c>
      <c r="I82" s="1"/>
      <c r="J82" t="s">
        <v>95</v>
      </c>
    </row>
    <row r="83" spans="2:10" x14ac:dyDescent="0.25">
      <c r="B83">
        <v>81</v>
      </c>
      <c r="C83" t="s">
        <v>215</v>
      </c>
      <c r="D83" t="s">
        <v>216</v>
      </c>
      <c r="E83" t="s">
        <v>49</v>
      </c>
      <c r="F83" s="1"/>
      <c r="G83">
        <v>1</v>
      </c>
      <c r="H83">
        <v>0</v>
      </c>
      <c r="I83" s="1"/>
      <c r="J83" t="s">
        <v>95</v>
      </c>
    </row>
    <row r="84" spans="2:10" x14ac:dyDescent="0.25">
      <c r="B84">
        <v>82</v>
      </c>
      <c r="C84" t="s">
        <v>217</v>
      </c>
      <c r="D84" t="s">
        <v>218</v>
      </c>
      <c r="E84" t="s">
        <v>49</v>
      </c>
      <c r="F84" s="1"/>
      <c r="G84">
        <v>1</v>
      </c>
      <c r="H84">
        <v>0</v>
      </c>
      <c r="I84" s="1"/>
      <c r="J84" t="s">
        <v>95</v>
      </c>
    </row>
    <row r="85" spans="2:10" x14ac:dyDescent="0.25">
      <c r="B85">
        <v>83</v>
      </c>
      <c r="C85" t="s">
        <v>219</v>
      </c>
      <c r="D85" t="s">
        <v>220</v>
      </c>
      <c r="E85" t="s">
        <v>49</v>
      </c>
      <c r="F85" s="1"/>
      <c r="G85">
        <v>1</v>
      </c>
      <c r="H85">
        <v>0</v>
      </c>
      <c r="I85" s="1"/>
      <c r="J85" t="s">
        <v>95</v>
      </c>
    </row>
    <row r="86" spans="2:10" x14ac:dyDescent="0.25">
      <c r="B86">
        <v>84</v>
      </c>
      <c r="C86" t="s">
        <v>221</v>
      </c>
      <c r="D86" t="s">
        <v>222</v>
      </c>
      <c r="E86" t="s">
        <v>49</v>
      </c>
      <c r="F86" s="1"/>
      <c r="G86">
        <v>1</v>
      </c>
      <c r="H86">
        <v>0</v>
      </c>
      <c r="I86" s="1"/>
      <c r="J86" t="s">
        <v>95</v>
      </c>
    </row>
    <row r="87" spans="2:10" x14ac:dyDescent="0.25">
      <c r="B87">
        <v>85</v>
      </c>
      <c r="C87" t="s">
        <v>223</v>
      </c>
      <c r="D87" t="s">
        <v>224</v>
      </c>
      <c r="E87" t="s">
        <v>49</v>
      </c>
      <c r="F87" s="1"/>
      <c r="G87">
        <v>1</v>
      </c>
      <c r="H87">
        <v>0</v>
      </c>
      <c r="I87" s="1"/>
      <c r="J87" t="s">
        <v>95</v>
      </c>
    </row>
    <row r="88" spans="2:10" x14ac:dyDescent="0.25">
      <c r="B88">
        <v>86</v>
      </c>
      <c r="C88" t="s">
        <v>225</v>
      </c>
      <c r="D88" t="s">
        <v>226</v>
      </c>
      <c r="E88" t="s">
        <v>67</v>
      </c>
      <c r="F88" s="1"/>
      <c r="G88">
        <v>1</v>
      </c>
      <c r="H88">
        <v>0</v>
      </c>
      <c r="I88" s="1"/>
      <c r="J88" t="s">
        <v>95</v>
      </c>
    </row>
    <row r="89" spans="2:10" x14ac:dyDescent="0.25">
      <c r="B89">
        <v>87</v>
      </c>
      <c r="C89" t="s">
        <v>227</v>
      </c>
      <c r="D89" t="s">
        <v>228</v>
      </c>
      <c r="E89" t="s">
        <v>46</v>
      </c>
      <c r="F89" s="1"/>
      <c r="G89">
        <v>1</v>
      </c>
      <c r="H89">
        <v>0</v>
      </c>
      <c r="I89" s="1"/>
      <c r="J89" t="s">
        <v>95</v>
      </c>
    </row>
    <row r="90" spans="2:10" x14ac:dyDescent="0.25">
      <c r="B90">
        <v>88</v>
      </c>
      <c r="C90" t="s">
        <v>229</v>
      </c>
      <c r="D90" t="s">
        <v>230</v>
      </c>
      <c r="E90" t="s">
        <v>49</v>
      </c>
      <c r="F90" s="1"/>
      <c r="G90">
        <v>1</v>
      </c>
      <c r="H90">
        <v>0</v>
      </c>
      <c r="I90" s="1"/>
      <c r="J90" t="s">
        <v>95</v>
      </c>
    </row>
    <row r="91" spans="2:10" x14ac:dyDescent="0.25">
      <c r="B91">
        <v>89</v>
      </c>
      <c r="C91" t="s">
        <v>231</v>
      </c>
      <c r="D91" t="s">
        <v>232</v>
      </c>
      <c r="E91" t="s">
        <v>46</v>
      </c>
      <c r="F91" s="1"/>
      <c r="G91">
        <v>1</v>
      </c>
      <c r="H91">
        <v>0</v>
      </c>
      <c r="I91" s="1"/>
      <c r="J91" t="s">
        <v>95</v>
      </c>
    </row>
    <row r="92" spans="2:10" x14ac:dyDescent="0.25">
      <c r="B92">
        <v>90</v>
      </c>
      <c r="C92" t="s">
        <v>233</v>
      </c>
      <c r="D92" t="s">
        <v>156</v>
      </c>
      <c r="E92" t="s">
        <v>49</v>
      </c>
      <c r="F92" s="1"/>
      <c r="G92">
        <v>1</v>
      </c>
      <c r="H92">
        <v>0</v>
      </c>
      <c r="I92" s="1"/>
      <c r="J92" t="s">
        <v>95</v>
      </c>
    </row>
    <row r="93" spans="2:10" x14ac:dyDescent="0.25">
      <c r="B93">
        <v>91</v>
      </c>
      <c r="C93" t="s">
        <v>234</v>
      </c>
      <c r="D93" t="s">
        <v>234</v>
      </c>
      <c r="E93" t="s">
        <v>46</v>
      </c>
      <c r="F93" s="1"/>
      <c r="G93">
        <v>1</v>
      </c>
      <c r="H93">
        <v>0</v>
      </c>
      <c r="I93" s="1"/>
      <c r="J93" t="s">
        <v>95</v>
      </c>
    </row>
    <row r="94" spans="2:10" x14ac:dyDescent="0.25">
      <c r="B94">
        <v>92</v>
      </c>
      <c r="C94" t="s">
        <v>235</v>
      </c>
      <c r="D94" t="s">
        <v>236</v>
      </c>
      <c r="E94" t="s">
        <v>46</v>
      </c>
      <c r="F94" s="1"/>
      <c r="G94">
        <v>1</v>
      </c>
      <c r="H94">
        <v>0</v>
      </c>
      <c r="I94" s="1"/>
      <c r="J94" t="s">
        <v>95</v>
      </c>
    </row>
    <row r="95" spans="2:10" x14ac:dyDescent="0.25">
      <c r="B95">
        <v>93</v>
      </c>
      <c r="C95" t="s">
        <v>237</v>
      </c>
      <c r="D95" t="s">
        <v>238</v>
      </c>
      <c r="E95" t="s">
        <v>49</v>
      </c>
      <c r="F95" s="1"/>
      <c r="G95">
        <v>1</v>
      </c>
      <c r="H95">
        <v>0</v>
      </c>
      <c r="I95" s="1"/>
      <c r="J9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5F7-3038-4D18-A446-D4A036C103D7}">
  <dimension ref="A1:C86"/>
  <sheetViews>
    <sheetView tabSelected="1" workbookViewId="0">
      <selection activeCell="B17" sqref="B17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45</v>
      </c>
      <c r="B1">
        <v>26.5</v>
      </c>
      <c r="C1" t="s">
        <v>46</v>
      </c>
    </row>
    <row r="2" spans="1:3" x14ac:dyDescent="0.25">
      <c r="A2" t="s">
        <v>48</v>
      </c>
    </row>
    <row r="3" spans="1:3" x14ac:dyDescent="0.25">
      <c r="A3" t="s">
        <v>54</v>
      </c>
      <c r="B3">
        <v>1736.75</v>
      </c>
      <c r="C3" t="s">
        <v>240</v>
      </c>
    </row>
    <row r="4" spans="1:3" x14ac:dyDescent="0.25">
      <c r="A4" t="s">
        <v>56</v>
      </c>
      <c r="B4">
        <v>43.79</v>
      </c>
      <c r="C4" t="s">
        <v>46</v>
      </c>
    </row>
    <row r="5" spans="1:3" x14ac:dyDescent="0.25">
      <c r="A5" t="s">
        <v>58</v>
      </c>
      <c r="B5">
        <v>2385</v>
      </c>
      <c r="C5" t="s">
        <v>240</v>
      </c>
    </row>
    <row r="6" spans="1:3" x14ac:dyDescent="0.25">
      <c r="A6" t="s">
        <v>60</v>
      </c>
      <c r="B6">
        <v>145.43</v>
      </c>
      <c r="C6" t="s">
        <v>46</v>
      </c>
    </row>
    <row r="7" spans="1:3" x14ac:dyDescent="0.25">
      <c r="A7" t="s">
        <v>62</v>
      </c>
      <c r="B7">
        <v>790.6</v>
      </c>
      <c r="C7" t="s">
        <v>240</v>
      </c>
    </row>
    <row r="8" spans="1:3" x14ac:dyDescent="0.25">
      <c r="A8" t="s">
        <v>64</v>
      </c>
    </row>
    <row r="9" spans="1:3" x14ac:dyDescent="0.25">
      <c r="A9" t="s">
        <v>66</v>
      </c>
    </row>
    <row r="10" spans="1:3" x14ac:dyDescent="0.25">
      <c r="A10" t="s">
        <v>74</v>
      </c>
      <c r="B10">
        <v>381.6</v>
      </c>
      <c r="C10" t="s">
        <v>46</v>
      </c>
    </row>
    <row r="11" spans="1:3" x14ac:dyDescent="0.25">
      <c r="A11" t="s">
        <v>76</v>
      </c>
      <c r="B11">
        <v>39.31</v>
      </c>
      <c r="C11" t="s">
        <v>46</v>
      </c>
    </row>
    <row r="12" spans="1:3" x14ac:dyDescent="0.25">
      <c r="A12" t="s">
        <v>78</v>
      </c>
      <c r="B12">
        <v>6.32</v>
      </c>
      <c r="C12" t="s">
        <v>67</v>
      </c>
    </row>
    <row r="13" spans="1:3" x14ac:dyDescent="0.25">
      <c r="A13" t="s">
        <v>83</v>
      </c>
      <c r="B13">
        <v>1877.2</v>
      </c>
      <c r="C13" t="s">
        <v>240</v>
      </c>
    </row>
    <row r="14" spans="1:3" x14ac:dyDescent="0.25">
      <c r="A14" t="s">
        <v>85</v>
      </c>
      <c r="B14">
        <v>27.42</v>
      </c>
      <c r="C14" t="s">
        <v>49</v>
      </c>
    </row>
    <row r="15" spans="1:3" x14ac:dyDescent="0.25">
      <c r="A15" t="s">
        <v>87</v>
      </c>
      <c r="B15">
        <v>99.99</v>
      </c>
      <c r="C15" t="s">
        <v>46</v>
      </c>
    </row>
    <row r="16" spans="1:3" x14ac:dyDescent="0.25">
      <c r="A16" t="s">
        <v>91</v>
      </c>
    </row>
    <row r="17" spans="1:1" x14ac:dyDescent="0.25">
      <c r="A17" t="s">
        <v>239</v>
      </c>
    </row>
    <row r="18" spans="1:1" x14ac:dyDescent="0.25">
      <c r="A18" t="s">
        <v>112</v>
      </c>
    </row>
    <row r="19" spans="1:1" x14ac:dyDescent="0.25">
      <c r="A19" t="s">
        <v>114</v>
      </c>
    </row>
    <row r="20" spans="1:1" x14ac:dyDescent="0.25">
      <c r="A20" t="s">
        <v>126</v>
      </c>
    </row>
    <row r="21" spans="1:1" x14ac:dyDescent="0.25">
      <c r="A21" t="s">
        <v>132</v>
      </c>
    </row>
    <row r="22" spans="1:1" x14ac:dyDescent="0.25">
      <c r="A22" t="s">
        <v>140</v>
      </c>
    </row>
    <row r="23" spans="1:1" x14ac:dyDescent="0.25">
      <c r="A23" t="s">
        <v>144</v>
      </c>
    </row>
    <row r="24" spans="1:1" x14ac:dyDescent="0.25">
      <c r="A24" t="s">
        <v>154</v>
      </c>
    </row>
    <row r="25" spans="1:1" x14ac:dyDescent="0.25">
      <c r="A25" t="s">
        <v>156</v>
      </c>
    </row>
    <row r="26" spans="1:1" x14ac:dyDescent="0.25">
      <c r="A26" t="s">
        <v>158</v>
      </c>
    </row>
    <row r="27" spans="1:1" x14ac:dyDescent="0.25">
      <c r="A27" t="s">
        <v>170</v>
      </c>
    </row>
    <row r="28" spans="1:1" x14ac:dyDescent="0.25">
      <c r="A28" t="s">
        <v>174</v>
      </c>
    </row>
    <row r="29" spans="1:1" x14ac:dyDescent="0.25">
      <c r="A29" t="s">
        <v>176</v>
      </c>
    </row>
    <row r="30" spans="1:1" x14ac:dyDescent="0.25">
      <c r="A30" t="s">
        <v>188</v>
      </c>
    </row>
    <row r="31" spans="1:1" x14ac:dyDescent="0.25">
      <c r="A31" t="s">
        <v>201</v>
      </c>
    </row>
    <row r="32" spans="1:1" x14ac:dyDescent="0.25">
      <c r="A32" t="s">
        <v>205</v>
      </c>
    </row>
    <row r="33" spans="1:1" x14ac:dyDescent="0.25">
      <c r="A33" t="s">
        <v>152</v>
      </c>
    </row>
    <row r="34" spans="1:1" x14ac:dyDescent="0.25">
      <c r="A34" t="s">
        <v>148</v>
      </c>
    </row>
    <row r="35" spans="1:1" x14ac:dyDescent="0.25">
      <c r="A35" t="s">
        <v>184</v>
      </c>
    </row>
    <row r="36" spans="1:1" x14ac:dyDescent="0.25">
      <c r="A36" t="s">
        <v>150</v>
      </c>
    </row>
    <row r="37" spans="1:1" x14ac:dyDescent="0.25">
      <c r="A37" t="s">
        <v>89</v>
      </c>
    </row>
    <row r="38" spans="1:1" x14ac:dyDescent="0.25">
      <c r="A38" t="s">
        <v>93</v>
      </c>
    </row>
    <row r="39" spans="1:1" x14ac:dyDescent="0.25">
      <c r="A39" t="s">
        <v>97</v>
      </c>
    </row>
    <row r="40" spans="1:1" x14ac:dyDescent="0.25">
      <c r="A40" t="s">
        <v>106</v>
      </c>
    </row>
    <row r="41" spans="1:1" x14ac:dyDescent="0.25">
      <c r="A41" t="s">
        <v>108</v>
      </c>
    </row>
    <row r="42" spans="1:1" x14ac:dyDescent="0.25">
      <c r="A42" t="s">
        <v>110</v>
      </c>
    </row>
    <row r="43" spans="1:1" x14ac:dyDescent="0.25">
      <c r="A43" t="s">
        <v>116</v>
      </c>
    </row>
    <row r="44" spans="1:1" x14ac:dyDescent="0.25">
      <c r="A44" t="s">
        <v>118</v>
      </c>
    </row>
    <row r="45" spans="1:1" x14ac:dyDescent="0.25">
      <c r="A45" t="s">
        <v>120</v>
      </c>
    </row>
    <row r="46" spans="1:1" x14ac:dyDescent="0.25">
      <c r="A46" t="s">
        <v>122</v>
      </c>
    </row>
    <row r="47" spans="1:1" x14ac:dyDescent="0.25">
      <c r="A47" t="s">
        <v>124</v>
      </c>
    </row>
    <row r="48" spans="1:1" x14ac:dyDescent="0.25">
      <c r="A48" t="s">
        <v>128</v>
      </c>
    </row>
    <row r="49" spans="1:1" x14ac:dyDescent="0.25">
      <c r="A49" t="s">
        <v>130</v>
      </c>
    </row>
    <row r="50" spans="1:1" x14ac:dyDescent="0.25">
      <c r="A50" t="s">
        <v>134</v>
      </c>
    </row>
    <row r="51" spans="1:1" x14ac:dyDescent="0.25">
      <c r="A51" t="s">
        <v>136</v>
      </c>
    </row>
    <row r="52" spans="1:1" x14ac:dyDescent="0.25">
      <c r="A52" t="s">
        <v>138</v>
      </c>
    </row>
    <row r="53" spans="1:1" x14ac:dyDescent="0.25">
      <c r="A53" t="s">
        <v>142</v>
      </c>
    </row>
    <row r="54" spans="1:1" x14ac:dyDescent="0.25">
      <c r="A54" t="s">
        <v>146</v>
      </c>
    </row>
    <row r="55" spans="1:1" x14ac:dyDescent="0.25">
      <c r="A55" t="s">
        <v>160</v>
      </c>
    </row>
    <row r="56" spans="1:1" x14ac:dyDescent="0.25">
      <c r="A56" t="s">
        <v>162</v>
      </c>
    </row>
    <row r="57" spans="1:1" x14ac:dyDescent="0.25">
      <c r="A57" t="s">
        <v>164</v>
      </c>
    </row>
    <row r="58" spans="1:1" x14ac:dyDescent="0.25">
      <c r="A58" t="s">
        <v>166</v>
      </c>
    </row>
    <row r="59" spans="1:1" x14ac:dyDescent="0.25">
      <c r="A59" t="s">
        <v>168</v>
      </c>
    </row>
    <row r="60" spans="1:1" x14ac:dyDescent="0.25">
      <c r="A60" t="s">
        <v>172</v>
      </c>
    </row>
    <row r="61" spans="1:1" x14ac:dyDescent="0.25">
      <c r="A61" t="s">
        <v>178</v>
      </c>
    </row>
    <row r="62" spans="1:1" x14ac:dyDescent="0.25">
      <c r="A62" t="s">
        <v>180</v>
      </c>
    </row>
    <row r="63" spans="1:1" x14ac:dyDescent="0.25">
      <c r="A63" t="s">
        <v>182</v>
      </c>
    </row>
    <row r="64" spans="1:1" x14ac:dyDescent="0.25">
      <c r="A64" t="s">
        <v>186</v>
      </c>
    </row>
    <row r="65" spans="1:1" x14ac:dyDescent="0.25">
      <c r="A65" t="s">
        <v>191</v>
      </c>
    </row>
    <row r="66" spans="1:1" x14ac:dyDescent="0.25">
      <c r="A66" t="s">
        <v>193</v>
      </c>
    </row>
    <row r="67" spans="1:1" x14ac:dyDescent="0.25">
      <c r="A67" t="s">
        <v>195</v>
      </c>
    </row>
    <row r="68" spans="1:1" x14ac:dyDescent="0.25">
      <c r="A68" t="s">
        <v>197</v>
      </c>
    </row>
    <row r="69" spans="1:1" x14ac:dyDescent="0.25">
      <c r="A69" t="s">
        <v>199</v>
      </c>
    </row>
    <row r="70" spans="1:1" x14ac:dyDescent="0.25">
      <c r="A70" t="s">
        <v>203</v>
      </c>
    </row>
    <row r="71" spans="1:1" x14ac:dyDescent="0.25">
      <c r="A71" t="s">
        <v>207</v>
      </c>
    </row>
    <row r="72" spans="1:1" x14ac:dyDescent="0.25">
      <c r="A72" t="s">
        <v>210</v>
      </c>
    </row>
    <row r="73" spans="1:1" x14ac:dyDescent="0.25">
      <c r="A73" t="s">
        <v>212</v>
      </c>
    </row>
    <row r="74" spans="1:1" x14ac:dyDescent="0.25">
      <c r="A74" t="s">
        <v>214</v>
      </c>
    </row>
    <row r="75" spans="1:1" x14ac:dyDescent="0.25">
      <c r="A75" t="s">
        <v>216</v>
      </c>
    </row>
    <row r="76" spans="1:1" x14ac:dyDescent="0.25">
      <c r="A76" t="s">
        <v>218</v>
      </c>
    </row>
    <row r="77" spans="1:1" x14ac:dyDescent="0.25">
      <c r="A77" t="s">
        <v>220</v>
      </c>
    </row>
    <row r="78" spans="1:1" x14ac:dyDescent="0.25">
      <c r="A78" t="s">
        <v>222</v>
      </c>
    </row>
    <row r="79" spans="1:1" x14ac:dyDescent="0.25">
      <c r="A79" t="s">
        <v>224</v>
      </c>
    </row>
    <row r="80" spans="1:1" x14ac:dyDescent="0.25">
      <c r="A80" t="s">
        <v>226</v>
      </c>
    </row>
    <row r="81" spans="1:1" x14ac:dyDescent="0.25">
      <c r="A81" t="s">
        <v>228</v>
      </c>
    </row>
    <row r="82" spans="1:1" x14ac:dyDescent="0.25">
      <c r="A82" t="s">
        <v>230</v>
      </c>
    </row>
    <row r="83" spans="1:1" x14ac:dyDescent="0.25">
      <c r="A83" t="s">
        <v>232</v>
      </c>
    </row>
    <row r="84" spans="1:1" x14ac:dyDescent="0.25">
      <c r="A84" t="s">
        <v>234</v>
      </c>
    </row>
    <row r="85" spans="1:1" x14ac:dyDescent="0.25">
      <c r="A85" t="s">
        <v>236</v>
      </c>
    </row>
    <row r="86" spans="1:1" x14ac:dyDescent="0.25">
      <c r="A86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Cooper</dc:creator>
  <cp:lastModifiedBy>Guy Cooper</cp:lastModifiedBy>
  <dcterms:created xsi:type="dcterms:W3CDTF">2024-06-17T17:43:15Z</dcterms:created>
  <dcterms:modified xsi:type="dcterms:W3CDTF">2024-06-17T18:20:17Z</dcterms:modified>
</cp:coreProperties>
</file>