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<sst xmlns="http://schemas.openxmlformats.org/spreadsheetml/2006/main" count="19" uniqueCount="11">
  <si>
    <t>kernel size</t>
  </si>
  <si>
    <t>strides</t>
  </si>
  <si>
    <t>filters</t>
  </si>
  <si>
    <t>padding</t>
  </si>
  <si>
    <t>activation shape</t>
  </si>
  <si>
    <t>activation size</t>
  </si>
  <si>
    <t>input image</t>
  </si>
  <si>
    <t>conv2d</t>
  </si>
  <si>
    <t>maxpool</t>
  </si>
  <si>
    <t>flatten</t>
  </si>
  <si>
    <t>Linear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</si>
</sst>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7" width="13.0"/>
    <col customWidth="1" min="8" max="9" width="11.5"/>
    <col customWidth="1" min="10" max="26" width="8.63"/>
  </cols>
  <sheetData>
    <row r="1" ht="12.75" customHeight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I1" s="1" t="s">
        <v>5</v>
      </c>
    </row>
    <row r="2" ht="12.75" customHeight="1">
      <c r="A2" s="1" t="s">
        <v>6</v>
      </c>
      <c r="F2" s="1">
        <v>64.0</v>
      </c>
      <c r="G2" s="1">
        <f t="shared" ref="G2:G8" si="1">F2</f>
        <v>64</v>
      </c>
      <c r="H2" s="1">
        <v>1.0</v>
      </c>
      <c r="I2" s="1">
        <f t="shared" ref="I2:I9" si="2">F2*G2*H2</f>
        <v>4096</v>
      </c>
    </row>
    <row r="3" ht="12.75" customHeight="1">
      <c r="A3" s="1" t="s">
        <v>7</v>
      </c>
      <c r="B3" s="1">
        <v>3.0</v>
      </c>
      <c r="C3" s="1">
        <v>1.0</v>
      </c>
      <c r="D3" s="1">
        <v>16.0</v>
      </c>
      <c r="F3" s="1">
        <f t="shared" ref="F3:F8" si="3">ROUNDUP((F2-B3+1)/C3,0)</f>
        <v>62</v>
      </c>
      <c r="G3" s="1">
        <f t="shared" si="1"/>
        <v>62</v>
      </c>
      <c r="H3" s="1">
        <f>D3</f>
        <v>16</v>
      </c>
      <c r="I3" s="1">
        <f t="shared" si="2"/>
        <v>61504</v>
      </c>
    </row>
    <row r="4" ht="12.75" customHeight="1">
      <c r="A4" s="1" t="s">
        <v>8</v>
      </c>
      <c r="B4" s="1">
        <v>2.0</v>
      </c>
      <c r="C4" s="1">
        <v>2.0</v>
      </c>
      <c r="F4" s="1">
        <f t="shared" si="3"/>
        <v>31</v>
      </c>
      <c r="G4" s="1">
        <f t="shared" si="1"/>
        <v>31</v>
      </c>
      <c r="H4" s="1">
        <f>H3</f>
        <v>16</v>
      </c>
      <c r="I4" s="1">
        <f t="shared" si="2"/>
        <v>15376</v>
      </c>
    </row>
    <row r="5" ht="12.75" customHeight="1">
      <c r="A5" s="1" t="s">
        <v>7</v>
      </c>
      <c r="B5" s="1">
        <v>5.0</v>
      </c>
      <c r="C5" s="1">
        <v>1.0</v>
      </c>
      <c r="D5" s="1">
        <v>32.0</v>
      </c>
      <c r="F5" s="1">
        <f t="shared" si="3"/>
        <v>27</v>
      </c>
      <c r="G5" s="1">
        <f t="shared" si="1"/>
        <v>27</v>
      </c>
      <c r="H5" s="1">
        <f>D5</f>
        <v>32</v>
      </c>
      <c r="I5" s="1">
        <f t="shared" si="2"/>
        <v>23328</v>
      </c>
    </row>
    <row r="6" ht="12.75" customHeight="1">
      <c r="A6" s="1" t="s">
        <v>8</v>
      </c>
      <c r="B6" s="1">
        <v>2.0</v>
      </c>
      <c r="C6" s="1">
        <v>2.0</v>
      </c>
      <c r="F6" s="1">
        <f t="shared" si="3"/>
        <v>13</v>
      </c>
      <c r="G6" s="1">
        <f t="shared" si="1"/>
        <v>13</v>
      </c>
      <c r="H6" s="1">
        <f>H5</f>
        <v>32</v>
      </c>
      <c r="I6" s="1">
        <f t="shared" si="2"/>
        <v>5408</v>
      </c>
    </row>
    <row r="7" ht="12.75" customHeight="1">
      <c r="A7" s="1" t="s">
        <v>7</v>
      </c>
      <c r="B7" s="1">
        <v>5.0</v>
      </c>
      <c r="C7" s="1">
        <v>1.0</v>
      </c>
      <c r="D7" s="1">
        <v>64.0</v>
      </c>
      <c r="F7" s="1">
        <f t="shared" si="3"/>
        <v>9</v>
      </c>
      <c r="G7" s="1">
        <f t="shared" si="1"/>
        <v>9</v>
      </c>
      <c r="H7" s="1">
        <f>D7</f>
        <v>64</v>
      </c>
      <c r="I7" s="1">
        <f t="shared" si="2"/>
        <v>5184</v>
      </c>
    </row>
    <row r="8" ht="12.75" customHeight="1">
      <c r="A8" s="1" t="s">
        <v>8</v>
      </c>
      <c r="B8" s="1">
        <v>2.0</v>
      </c>
      <c r="C8" s="1">
        <v>2.0</v>
      </c>
      <c r="F8" s="1">
        <f t="shared" si="3"/>
        <v>4</v>
      </c>
      <c r="G8" s="1">
        <f t="shared" si="1"/>
        <v>4</v>
      </c>
      <c r="H8" s="1">
        <f>H7</f>
        <v>64</v>
      </c>
      <c r="I8" s="1">
        <f t="shared" si="2"/>
        <v>1024</v>
      </c>
    </row>
    <row r="9" ht="12.75" customHeight="1">
      <c r="A9" s="1" t="s">
        <v>9</v>
      </c>
      <c r="F9" s="1">
        <v>1.0</v>
      </c>
      <c r="G9" s="1">
        <v>1.0</v>
      </c>
      <c r="H9" s="1">
        <f t="shared" ref="H9:H14" si="4">I8</f>
        <v>1024</v>
      </c>
      <c r="I9" s="1">
        <f t="shared" si="2"/>
        <v>1024</v>
      </c>
    </row>
    <row r="10" ht="12.75" customHeight="1">
      <c r="A10" s="1" t="s">
        <v>10</v>
      </c>
      <c r="H10" s="1">
        <f t="shared" si="4"/>
        <v>1024</v>
      </c>
      <c r="I10" s="1">
        <f>ROUND(H10/4,0)</f>
        <v>256</v>
      </c>
    </row>
    <row r="11" ht="12.75" customHeight="1">
      <c r="A11" s="1" t="s">
        <v>10</v>
      </c>
      <c r="H11" s="1">
        <f t="shared" si="4"/>
        <v>256</v>
      </c>
      <c r="I11" s="1">
        <f t="shared" ref="I11:I12" si="5">ROUND(I10/2,0)</f>
        <v>128</v>
      </c>
    </row>
    <row r="12" ht="12.75" customHeight="1">
      <c r="A12" s="1" t="s">
        <v>10</v>
      </c>
      <c r="H12" s="1">
        <f t="shared" si="4"/>
        <v>128</v>
      </c>
      <c r="I12" s="1">
        <f t="shared" si="5"/>
        <v>64</v>
      </c>
    </row>
    <row r="13" ht="12.75" customHeight="1">
      <c r="A13" s="1" t="s">
        <v>10</v>
      </c>
      <c r="H13" s="1">
        <f t="shared" si="4"/>
        <v>64</v>
      </c>
      <c r="I13" s="1">
        <f>ROUND(SQRT(H13),0)</f>
        <v>8</v>
      </c>
    </row>
    <row r="14" ht="12.75" customHeight="1">
      <c r="A14" s="1" t="s">
        <v>10</v>
      </c>
      <c r="H14" s="1">
        <f t="shared" si="4"/>
        <v>8</v>
      </c>
      <c r="I14" s="1">
        <v>1.0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F1:H1"/>
  </mergeCells>
  <printOptions/>
  <pageMargins bottom="0.7875" footer="0.0" header="0.0" left="0.7875" right="0.7875" top="0.7875"/>
  <pageSetup paperSize="9" orientation="portrait"/>
  <drawing r:id="rId1"/>
</worksheet>
</file>