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versity\Year 3\Semester 2\76553 Computational Genomics\Computational_Genomics\EXS\EX1\"/>
    </mc:Choice>
  </mc:AlternateContent>
  <xr:revisionPtr revIDLastSave="0" documentId="13_ncr:1_{8EA3FD2F-BD6A-4DE1-B38C-502DA400F49C}" xr6:coauthVersionLast="46" xr6:coauthVersionMax="46" xr10:uidLastSave="{00000000-0000-0000-0000-000000000000}"/>
  <bookViews>
    <workbookView xWindow="-98" yWindow="-98" windowWidth="22695" windowHeight="14595" xr2:uid="{0EB07C36-0E7A-4E24-8016-B1B2C57396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4" i="1" l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1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9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<sst xmlns="http://schemas.openxmlformats.org/spreadsheetml/2006/main" count="7" uniqueCount="7">
  <si>
    <t>Algo_Time_File1</t>
  </si>
  <si>
    <t>K</t>
  </si>
  <si>
    <t>Algo_Time_File2</t>
  </si>
  <si>
    <t>Percent_Reads_Mapped_File1</t>
  </si>
  <si>
    <t>Percent_Reads_Mapped_File2</t>
  </si>
  <si>
    <t>Create_Dict_Time</t>
  </si>
  <si>
    <t>Pull_Dict_Time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</si>
</sst>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u="sng"/>
              <a:t>Creating/Loading</a:t>
            </a:r>
            <a:r>
              <a:rPr lang="en-US" sz="2000" b="1" u="sng" baseline="0"/>
              <a:t> Existing HashMap Time </a:t>
            </a:r>
            <a:r>
              <a:rPr lang="en-US" sz="2000" b="1" i="0" u="sng" strike="noStrike" baseline="0">
                <a:effectLst/>
              </a:rPr>
              <a:t>Measurement</a:t>
            </a:r>
            <a:endParaRPr lang="en-US" sz="2000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>
        <c:manualLayout>
          <c:layoutTarget val="inner"/>
          <c:xMode val="edge"/>
          <c:yMode val="edge"/>
          <c:x val="6.6508595330394341E-2"/>
          <c:y val="8.5093870258171722E-2"/>
          <c:w val="0.91711474141474381"/>
          <c:h val="0.77280344761446695"/>
        </c:manualLayout>
      </c:layout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Create_Dict_Time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</c:numCache>
            </c:num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122</c:v>
                </c:pt>
                <c:pt idx="1">
                  <c:v>132</c:v>
                </c:pt>
                <c:pt idx="2">
                  <c:v>134</c:v>
                </c:pt>
                <c:pt idx="3">
                  <c:v>134</c:v>
                </c:pt>
                <c:pt idx="4">
                  <c:v>133</c:v>
                </c:pt>
                <c:pt idx="5">
                  <c:v>134</c:v>
                </c:pt>
                <c:pt idx="6">
                  <c:v>136</c:v>
                </c:pt>
                <c:pt idx="7">
                  <c:v>147</c:v>
                </c:pt>
                <c:pt idx="8">
                  <c:v>148</c:v>
                </c:pt>
                <c:pt idx="9">
                  <c:v>146</c:v>
                </c:pt>
                <c:pt idx="10">
                  <c:v>151</c:v>
                </c:pt>
                <c:pt idx="11">
                  <c:v>151</c:v>
                </c:pt>
                <c:pt idx="12">
                  <c:v>146</c:v>
                </c:pt>
                <c:pt idx="13">
                  <c:v>152</c:v>
                </c:pt>
                <c:pt idx="14">
                  <c:v>153</c:v>
                </c:pt>
                <c:pt idx="15">
                  <c:v>163</c:v>
                </c:pt>
                <c:pt idx="16">
                  <c:v>164</c:v>
                </c:pt>
                <c:pt idx="17">
                  <c:v>159</c:v>
                </c:pt>
                <c:pt idx="18">
                  <c:v>162</c:v>
                </c:pt>
                <c:pt idx="19">
                  <c:v>158</c:v>
                </c:pt>
                <c:pt idx="20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E9-4C77-9284-5C8557E31016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Pull_Dict_Time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</c:numCache>
            </c:numRef>
          </c:cat>
          <c:val>
            <c:numRef>
              <c:f>Sheet1!$C$2:$C$22</c:f>
              <c:numCache>
                <c:formatCode>General</c:formatCode>
                <c:ptCount val="21"/>
                <c:pt idx="0">
                  <c:v>80</c:v>
                </c:pt>
                <c:pt idx="1">
                  <c:v>88</c:v>
                </c:pt>
                <c:pt idx="2">
                  <c:v>88</c:v>
                </c:pt>
                <c:pt idx="3">
                  <c:v>92</c:v>
                </c:pt>
                <c:pt idx="4">
                  <c:v>92</c:v>
                </c:pt>
                <c:pt idx="5">
                  <c:v>91</c:v>
                </c:pt>
                <c:pt idx="6">
                  <c:v>91</c:v>
                </c:pt>
                <c:pt idx="7">
                  <c:v>95</c:v>
                </c:pt>
                <c:pt idx="8">
                  <c:v>96</c:v>
                </c:pt>
                <c:pt idx="9">
                  <c:v>96</c:v>
                </c:pt>
                <c:pt idx="10">
                  <c:v>95</c:v>
                </c:pt>
                <c:pt idx="11">
                  <c:v>92</c:v>
                </c:pt>
                <c:pt idx="12">
                  <c:v>95</c:v>
                </c:pt>
                <c:pt idx="13">
                  <c:v>95</c:v>
                </c:pt>
                <c:pt idx="14">
                  <c:v>98</c:v>
                </c:pt>
                <c:pt idx="15">
                  <c:v>111</c:v>
                </c:pt>
                <c:pt idx="16">
                  <c:v>112</c:v>
                </c:pt>
                <c:pt idx="17">
                  <c:v>111</c:v>
                </c:pt>
                <c:pt idx="18">
                  <c:v>113</c:v>
                </c:pt>
                <c:pt idx="19">
                  <c:v>112</c:v>
                </c:pt>
                <c:pt idx="20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E9-4C77-9284-5C8557E3101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152143"/>
        <c:axId val="17351492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2E9-4C77-9284-5C8557E3101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Algo_Time_File1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178</c:v>
                      </c:pt>
                      <c:pt idx="1">
                        <c:v>125</c:v>
                      </c:pt>
                      <c:pt idx="2">
                        <c:v>109</c:v>
                      </c:pt>
                      <c:pt idx="3">
                        <c:v>89</c:v>
                      </c:pt>
                      <c:pt idx="4">
                        <c:v>73</c:v>
                      </c:pt>
                      <c:pt idx="5">
                        <c:v>57</c:v>
                      </c:pt>
                      <c:pt idx="6">
                        <c:v>51</c:v>
                      </c:pt>
                      <c:pt idx="7">
                        <c:v>45</c:v>
                      </c:pt>
                      <c:pt idx="8">
                        <c:v>53</c:v>
                      </c:pt>
                      <c:pt idx="9">
                        <c:v>47</c:v>
                      </c:pt>
                      <c:pt idx="10">
                        <c:v>46</c:v>
                      </c:pt>
                      <c:pt idx="11">
                        <c:v>42</c:v>
                      </c:pt>
                      <c:pt idx="12">
                        <c:v>39</c:v>
                      </c:pt>
                      <c:pt idx="13">
                        <c:v>37</c:v>
                      </c:pt>
                      <c:pt idx="14">
                        <c:v>37</c:v>
                      </c:pt>
                      <c:pt idx="15">
                        <c:v>25</c:v>
                      </c:pt>
                      <c:pt idx="16">
                        <c:v>24</c:v>
                      </c:pt>
                      <c:pt idx="17">
                        <c:v>22</c:v>
                      </c:pt>
                      <c:pt idx="18">
                        <c:v>22</c:v>
                      </c:pt>
                      <c:pt idx="19">
                        <c:v>21</c:v>
                      </c:pt>
                      <c:pt idx="20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2E9-4C77-9284-5C8557E3101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Percent_Reads_Mapped_File1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76.900000000000006</c:v>
                      </c:pt>
                      <c:pt idx="1">
                        <c:v>82</c:v>
                      </c:pt>
                      <c:pt idx="2">
                        <c:v>83.899999999999991</c:v>
                      </c:pt>
                      <c:pt idx="3">
                        <c:v>85</c:v>
                      </c:pt>
                      <c:pt idx="4">
                        <c:v>85.9</c:v>
                      </c:pt>
                      <c:pt idx="5">
                        <c:v>86.7</c:v>
                      </c:pt>
                      <c:pt idx="6">
                        <c:v>87.2</c:v>
                      </c:pt>
                      <c:pt idx="7">
                        <c:v>87.7</c:v>
                      </c:pt>
                      <c:pt idx="8">
                        <c:v>88.1</c:v>
                      </c:pt>
                      <c:pt idx="9">
                        <c:v>88.4</c:v>
                      </c:pt>
                      <c:pt idx="10">
                        <c:v>88.7</c:v>
                      </c:pt>
                      <c:pt idx="11">
                        <c:v>88.9</c:v>
                      </c:pt>
                      <c:pt idx="12">
                        <c:v>89</c:v>
                      </c:pt>
                      <c:pt idx="13">
                        <c:v>89.1</c:v>
                      </c:pt>
                      <c:pt idx="14">
                        <c:v>89.1</c:v>
                      </c:pt>
                      <c:pt idx="15">
                        <c:v>89.1</c:v>
                      </c:pt>
                      <c:pt idx="16">
                        <c:v>89</c:v>
                      </c:pt>
                      <c:pt idx="17">
                        <c:v>88.9</c:v>
                      </c:pt>
                      <c:pt idx="18">
                        <c:v>88.7</c:v>
                      </c:pt>
                      <c:pt idx="19">
                        <c:v>88.5</c:v>
                      </c:pt>
                      <c:pt idx="20">
                        <c:v>88.3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2E9-4C77-9284-5C8557E3101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Algo_Time_File2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152</c:v>
                      </c:pt>
                      <c:pt idx="1">
                        <c:v>123</c:v>
                      </c:pt>
                      <c:pt idx="2">
                        <c:v>108</c:v>
                      </c:pt>
                      <c:pt idx="3">
                        <c:v>111</c:v>
                      </c:pt>
                      <c:pt idx="4">
                        <c:v>95</c:v>
                      </c:pt>
                      <c:pt idx="5">
                        <c:v>77</c:v>
                      </c:pt>
                      <c:pt idx="6">
                        <c:v>63</c:v>
                      </c:pt>
                      <c:pt idx="7">
                        <c:v>58</c:v>
                      </c:pt>
                      <c:pt idx="8">
                        <c:v>41</c:v>
                      </c:pt>
                      <c:pt idx="9">
                        <c:v>34</c:v>
                      </c:pt>
                      <c:pt idx="10">
                        <c:v>34</c:v>
                      </c:pt>
                      <c:pt idx="11">
                        <c:v>31</c:v>
                      </c:pt>
                      <c:pt idx="12">
                        <c:v>27</c:v>
                      </c:pt>
                      <c:pt idx="13">
                        <c:v>27</c:v>
                      </c:pt>
                      <c:pt idx="14">
                        <c:v>26</c:v>
                      </c:pt>
                      <c:pt idx="15">
                        <c:v>25</c:v>
                      </c:pt>
                      <c:pt idx="16">
                        <c:v>24</c:v>
                      </c:pt>
                      <c:pt idx="17">
                        <c:v>22</c:v>
                      </c:pt>
                      <c:pt idx="18">
                        <c:v>22</c:v>
                      </c:pt>
                      <c:pt idx="19">
                        <c:v>21</c:v>
                      </c:pt>
                      <c:pt idx="20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2E9-4C77-9284-5C8557E3101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Percent_Reads_Mapped_File2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Sheet1!$G$2:$G$22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76.7</c:v>
                      </c:pt>
                      <c:pt idx="1">
                        <c:v>81.599999999999994</c:v>
                      </c:pt>
                      <c:pt idx="2">
                        <c:v>83.5</c:v>
                      </c:pt>
                      <c:pt idx="3">
                        <c:v>84.5</c:v>
                      </c:pt>
                      <c:pt idx="4">
                        <c:v>85</c:v>
                      </c:pt>
                      <c:pt idx="5">
                        <c:v>85.399999999999991</c:v>
                      </c:pt>
                      <c:pt idx="6">
                        <c:v>85.7</c:v>
                      </c:pt>
                      <c:pt idx="7">
                        <c:v>86</c:v>
                      </c:pt>
                      <c:pt idx="8">
                        <c:v>86.2</c:v>
                      </c:pt>
                      <c:pt idx="9">
                        <c:v>86.3</c:v>
                      </c:pt>
                      <c:pt idx="10">
                        <c:v>86.4</c:v>
                      </c:pt>
                      <c:pt idx="11">
                        <c:v>86.4</c:v>
                      </c:pt>
                      <c:pt idx="12">
                        <c:v>86.4</c:v>
                      </c:pt>
                      <c:pt idx="13">
                        <c:v>86.3</c:v>
                      </c:pt>
                      <c:pt idx="14">
                        <c:v>86.2</c:v>
                      </c:pt>
                      <c:pt idx="15">
                        <c:v>86.1</c:v>
                      </c:pt>
                      <c:pt idx="16">
                        <c:v>86</c:v>
                      </c:pt>
                      <c:pt idx="17">
                        <c:v>85.8</c:v>
                      </c:pt>
                      <c:pt idx="18">
                        <c:v>85.6</c:v>
                      </c:pt>
                      <c:pt idx="19">
                        <c:v>85.399999999999991</c:v>
                      </c:pt>
                      <c:pt idx="20">
                        <c:v>85.1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2E9-4C77-9284-5C8557E31016}"/>
                  </c:ext>
                </c:extLst>
              </c15:ser>
            </c15:filteredLineSeries>
          </c:ext>
        </c:extLst>
      </c:lineChart>
      <c:catAx>
        <c:axId val="1735152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735149231"/>
        <c:crosses val="autoZero"/>
        <c:auto val="1"/>
        <c:lblAlgn val="ctr"/>
        <c:lblOffset val="100"/>
        <c:noMultiLvlLbl val="0"/>
      </c:catAx>
      <c:valAx>
        <c:axId val="173514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Time(Sec)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73515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u="sng">
                <a:solidFill>
                  <a:sysClr val="windowText" lastClr="000000"/>
                </a:solidFill>
                <a:effectLst/>
              </a:rPr>
              <a:t>Percentage of Mapped Reads</a:t>
            </a:r>
            <a:endParaRPr lang="en-IL" sz="2400" b="1" u="sng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>
        <c:manualLayout>
          <c:layoutTarget val="inner"/>
          <c:xMode val="edge"/>
          <c:yMode val="edge"/>
          <c:x val="6.6508595330394341E-2"/>
          <c:y val="8.5093870258171722E-2"/>
          <c:w val="0.91711474141474381"/>
          <c:h val="0.77280344761446695"/>
        </c:manualLayout>
      </c:layout>
      <c:lineChart>
        <c:grouping val="standard"/>
        <c:varyColors val="0"/>
        <c:ser>
          <c:idx val="4"/>
          <c:order val="4"/>
          <c:tx>
            <c:strRef>
              <c:f>Sheet1!$E$1</c:f>
              <c:strCache>
                <c:ptCount val="1"/>
                <c:pt idx="0">
                  <c:v>Percent_Reads_Mapped_File1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Sheet1!$A$2:$A$22</c:f>
              <c:numCache>
                <c:formatCode>General</c:formatCode>
                <c:ptCount val="2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</c:numCache>
            </c:numRef>
          </c:cat>
          <c:val>
            <c:numRef>
              <c:f>Sheet1!$E$2:$E$22</c:f>
              <c:numCache>
                <c:formatCode>General</c:formatCode>
                <c:ptCount val="21"/>
                <c:pt idx="0">
                  <c:v>76.900000000000006</c:v>
                </c:pt>
                <c:pt idx="1">
                  <c:v>82</c:v>
                </c:pt>
                <c:pt idx="2">
                  <c:v>83.899999999999991</c:v>
                </c:pt>
                <c:pt idx="3">
                  <c:v>85</c:v>
                </c:pt>
                <c:pt idx="4">
                  <c:v>85.9</c:v>
                </c:pt>
                <c:pt idx="5">
                  <c:v>86.7</c:v>
                </c:pt>
                <c:pt idx="6">
                  <c:v>87.2</c:v>
                </c:pt>
                <c:pt idx="7">
                  <c:v>87.7</c:v>
                </c:pt>
                <c:pt idx="8">
                  <c:v>88.1</c:v>
                </c:pt>
                <c:pt idx="9">
                  <c:v>88.4</c:v>
                </c:pt>
                <c:pt idx="10">
                  <c:v>88.7</c:v>
                </c:pt>
                <c:pt idx="11">
                  <c:v>88.9</c:v>
                </c:pt>
                <c:pt idx="12">
                  <c:v>89</c:v>
                </c:pt>
                <c:pt idx="13">
                  <c:v>89.1</c:v>
                </c:pt>
                <c:pt idx="14">
                  <c:v>89.1</c:v>
                </c:pt>
                <c:pt idx="15">
                  <c:v>89.1</c:v>
                </c:pt>
                <c:pt idx="16">
                  <c:v>89</c:v>
                </c:pt>
                <c:pt idx="17">
                  <c:v>88.9</c:v>
                </c:pt>
                <c:pt idx="18">
                  <c:v>88.7</c:v>
                </c:pt>
                <c:pt idx="19">
                  <c:v>88.5</c:v>
                </c:pt>
                <c:pt idx="20">
                  <c:v>88.3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4F-496F-A2C8-B6792DE340C9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Percent_Reads_Mapped_File2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Sheet1!$A$2:$A$22</c:f>
              <c:numCache>
                <c:formatCode>General</c:formatCode>
                <c:ptCount val="2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</c:numCache>
            </c:numRef>
          </c:cat>
          <c:val>
            <c:numRef>
              <c:f>Sheet1!$G$2:$G$22</c:f>
              <c:numCache>
                <c:formatCode>General</c:formatCode>
                <c:ptCount val="21"/>
                <c:pt idx="0">
                  <c:v>76.7</c:v>
                </c:pt>
                <c:pt idx="1">
                  <c:v>81.599999999999994</c:v>
                </c:pt>
                <c:pt idx="2">
                  <c:v>83.5</c:v>
                </c:pt>
                <c:pt idx="3">
                  <c:v>84.5</c:v>
                </c:pt>
                <c:pt idx="4">
                  <c:v>85</c:v>
                </c:pt>
                <c:pt idx="5">
                  <c:v>85.399999999999991</c:v>
                </c:pt>
                <c:pt idx="6">
                  <c:v>85.7</c:v>
                </c:pt>
                <c:pt idx="7">
                  <c:v>86</c:v>
                </c:pt>
                <c:pt idx="8">
                  <c:v>86.2</c:v>
                </c:pt>
                <c:pt idx="9">
                  <c:v>86.3</c:v>
                </c:pt>
                <c:pt idx="10">
                  <c:v>86.4</c:v>
                </c:pt>
                <c:pt idx="11">
                  <c:v>86.4</c:v>
                </c:pt>
                <c:pt idx="12">
                  <c:v>86.4</c:v>
                </c:pt>
                <c:pt idx="13">
                  <c:v>86.3</c:v>
                </c:pt>
                <c:pt idx="14">
                  <c:v>86.2</c:v>
                </c:pt>
                <c:pt idx="15">
                  <c:v>86.1</c:v>
                </c:pt>
                <c:pt idx="16">
                  <c:v>86</c:v>
                </c:pt>
                <c:pt idx="17">
                  <c:v>85.8</c:v>
                </c:pt>
                <c:pt idx="18">
                  <c:v>85.6</c:v>
                </c:pt>
                <c:pt idx="19">
                  <c:v>85.399999999999991</c:v>
                </c:pt>
                <c:pt idx="20">
                  <c:v>85.1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4F-496F-A2C8-B6792DE340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5152143"/>
        <c:axId val="17351492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IL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Sheet1!$A$2:$A$22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14F-496F-A2C8-B6792DE340C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Create_Dict_Time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IL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122</c:v>
                      </c:pt>
                      <c:pt idx="1">
                        <c:v>132</c:v>
                      </c:pt>
                      <c:pt idx="2">
                        <c:v>134</c:v>
                      </c:pt>
                      <c:pt idx="3">
                        <c:v>134</c:v>
                      </c:pt>
                      <c:pt idx="4">
                        <c:v>133</c:v>
                      </c:pt>
                      <c:pt idx="5">
                        <c:v>134</c:v>
                      </c:pt>
                      <c:pt idx="6">
                        <c:v>136</c:v>
                      </c:pt>
                      <c:pt idx="7">
                        <c:v>147</c:v>
                      </c:pt>
                      <c:pt idx="8">
                        <c:v>148</c:v>
                      </c:pt>
                      <c:pt idx="9">
                        <c:v>146</c:v>
                      </c:pt>
                      <c:pt idx="10">
                        <c:v>151</c:v>
                      </c:pt>
                      <c:pt idx="11">
                        <c:v>151</c:v>
                      </c:pt>
                      <c:pt idx="12">
                        <c:v>146</c:v>
                      </c:pt>
                      <c:pt idx="13">
                        <c:v>152</c:v>
                      </c:pt>
                      <c:pt idx="14">
                        <c:v>153</c:v>
                      </c:pt>
                      <c:pt idx="15">
                        <c:v>163</c:v>
                      </c:pt>
                      <c:pt idx="16">
                        <c:v>164</c:v>
                      </c:pt>
                      <c:pt idx="17">
                        <c:v>159</c:v>
                      </c:pt>
                      <c:pt idx="18">
                        <c:v>162</c:v>
                      </c:pt>
                      <c:pt idx="19">
                        <c:v>158</c:v>
                      </c:pt>
                      <c:pt idx="20">
                        <c:v>159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14F-496F-A2C8-B6792DE340C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Pull_Dict_Time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IL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80</c:v>
                      </c:pt>
                      <c:pt idx="1">
                        <c:v>88</c:v>
                      </c:pt>
                      <c:pt idx="2">
                        <c:v>88</c:v>
                      </c:pt>
                      <c:pt idx="3">
                        <c:v>92</c:v>
                      </c:pt>
                      <c:pt idx="4">
                        <c:v>92</c:v>
                      </c:pt>
                      <c:pt idx="5">
                        <c:v>91</c:v>
                      </c:pt>
                      <c:pt idx="6">
                        <c:v>91</c:v>
                      </c:pt>
                      <c:pt idx="7">
                        <c:v>95</c:v>
                      </c:pt>
                      <c:pt idx="8">
                        <c:v>96</c:v>
                      </c:pt>
                      <c:pt idx="9">
                        <c:v>96</c:v>
                      </c:pt>
                      <c:pt idx="10">
                        <c:v>95</c:v>
                      </c:pt>
                      <c:pt idx="11">
                        <c:v>92</c:v>
                      </c:pt>
                      <c:pt idx="12">
                        <c:v>95</c:v>
                      </c:pt>
                      <c:pt idx="13">
                        <c:v>95</c:v>
                      </c:pt>
                      <c:pt idx="14">
                        <c:v>98</c:v>
                      </c:pt>
                      <c:pt idx="15">
                        <c:v>111</c:v>
                      </c:pt>
                      <c:pt idx="16">
                        <c:v>112</c:v>
                      </c:pt>
                      <c:pt idx="17">
                        <c:v>111</c:v>
                      </c:pt>
                      <c:pt idx="18">
                        <c:v>113</c:v>
                      </c:pt>
                      <c:pt idx="19">
                        <c:v>112</c:v>
                      </c:pt>
                      <c:pt idx="20">
                        <c:v>112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14F-496F-A2C8-B6792DE340C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Algo_Time_File1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IL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Sheet1!$D$2:$D$22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178</c:v>
                      </c:pt>
                      <c:pt idx="1">
                        <c:v>125</c:v>
                      </c:pt>
                      <c:pt idx="2">
                        <c:v>109</c:v>
                      </c:pt>
                      <c:pt idx="3">
                        <c:v>89</c:v>
                      </c:pt>
                      <c:pt idx="4">
                        <c:v>73</c:v>
                      </c:pt>
                      <c:pt idx="5">
                        <c:v>57</c:v>
                      </c:pt>
                      <c:pt idx="6">
                        <c:v>51</c:v>
                      </c:pt>
                      <c:pt idx="7">
                        <c:v>45</c:v>
                      </c:pt>
                      <c:pt idx="8">
                        <c:v>53</c:v>
                      </c:pt>
                      <c:pt idx="9">
                        <c:v>47</c:v>
                      </c:pt>
                      <c:pt idx="10">
                        <c:v>46</c:v>
                      </c:pt>
                      <c:pt idx="11">
                        <c:v>42</c:v>
                      </c:pt>
                      <c:pt idx="12">
                        <c:v>39</c:v>
                      </c:pt>
                      <c:pt idx="13">
                        <c:v>37</c:v>
                      </c:pt>
                      <c:pt idx="14">
                        <c:v>37</c:v>
                      </c:pt>
                      <c:pt idx="15">
                        <c:v>25</c:v>
                      </c:pt>
                      <c:pt idx="16">
                        <c:v>24</c:v>
                      </c:pt>
                      <c:pt idx="17">
                        <c:v>22</c:v>
                      </c:pt>
                      <c:pt idx="18">
                        <c:v>22</c:v>
                      </c:pt>
                      <c:pt idx="19">
                        <c:v>21</c:v>
                      </c:pt>
                      <c:pt idx="20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14F-496F-A2C8-B6792DE340C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Algo_Time_File2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IL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152</c:v>
                      </c:pt>
                      <c:pt idx="1">
                        <c:v>123</c:v>
                      </c:pt>
                      <c:pt idx="2">
                        <c:v>108</c:v>
                      </c:pt>
                      <c:pt idx="3">
                        <c:v>111</c:v>
                      </c:pt>
                      <c:pt idx="4">
                        <c:v>95</c:v>
                      </c:pt>
                      <c:pt idx="5">
                        <c:v>77</c:v>
                      </c:pt>
                      <c:pt idx="6">
                        <c:v>63</c:v>
                      </c:pt>
                      <c:pt idx="7">
                        <c:v>58</c:v>
                      </c:pt>
                      <c:pt idx="8">
                        <c:v>41</c:v>
                      </c:pt>
                      <c:pt idx="9">
                        <c:v>34</c:v>
                      </c:pt>
                      <c:pt idx="10">
                        <c:v>34</c:v>
                      </c:pt>
                      <c:pt idx="11">
                        <c:v>31</c:v>
                      </c:pt>
                      <c:pt idx="12">
                        <c:v>27</c:v>
                      </c:pt>
                      <c:pt idx="13">
                        <c:v>27</c:v>
                      </c:pt>
                      <c:pt idx="14">
                        <c:v>26</c:v>
                      </c:pt>
                      <c:pt idx="15">
                        <c:v>25</c:v>
                      </c:pt>
                      <c:pt idx="16">
                        <c:v>24</c:v>
                      </c:pt>
                      <c:pt idx="17">
                        <c:v>22</c:v>
                      </c:pt>
                      <c:pt idx="18">
                        <c:v>22</c:v>
                      </c:pt>
                      <c:pt idx="19">
                        <c:v>21</c:v>
                      </c:pt>
                      <c:pt idx="20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14F-496F-A2C8-B6792DE340C9}"/>
                  </c:ext>
                </c:extLst>
              </c15:ser>
            </c15:filteredLineSeries>
          </c:ext>
        </c:extLst>
      </c:lineChart>
      <c:catAx>
        <c:axId val="1735152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K</a:t>
                </a:r>
                <a:endParaRPr lang="en-IL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735149231"/>
        <c:crosses val="autoZero"/>
        <c:auto val="1"/>
        <c:lblAlgn val="ctr"/>
        <c:lblOffset val="100"/>
        <c:noMultiLvlLbl val="0"/>
      </c:catAx>
      <c:valAx>
        <c:axId val="173514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  <a:effectLst/>
                  </a:rPr>
                  <a:t>Success Percentage</a:t>
                </a:r>
                <a:endParaRPr lang="en-IL" b="1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73515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968370934183977"/>
          <c:y val="0.93076948978099827"/>
          <c:w val="0.63616083653262545"/>
          <c:h val="6.84385706780604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u="sng"/>
              <a:t>Algorithm Time </a:t>
            </a:r>
            <a:r>
              <a:rPr lang="en-US" sz="2400" b="1" i="0" u="sng" strike="noStrike" baseline="0">
                <a:effectLst/>
              </a:rPr>
              <a:t>Measurement</a:t>
            </a:r>
            <a:endParaRPr lang="en-US" sz="2400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>
        <c:manualLayout>
          <c:layoutTarget val="inner"/>
          <c:xMode val="edge"/>
          <c:yMode val="edge"/>
          <c:x val="6.6508595330394341E-2"/>
          <c:y val="8.5093870258171722E-2"/>
          <c:w val="0.91711474141474381"/>
          <c:h val="0.77280344761446695"/>
        </c:manualLayout>
      </c:layout>
      <c:lineChart>
        <c:grouping val="standard"/>
        <c:varyColors val="0"/>
        <c:ser>
          <c:idx val="3"/>
          <c:order val="3"/>
          <c:tx>
            <c:strRef>
              <c:f>Sheet1!$D$1</c:f>
              <c:strCache>
                <c:ptCount val="1"/>
                <c:pt idx="0">
                  <c:v>Algo_Time_File1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</c:numCache>
              <c:extLst xmlns:c15="http://schemas.microsoft.com/office/drawing/2012/chart"/>
            </c:numRef>
          </c:cat>
          <c:val>
            <c:numRef>
              <c:f>Sheet1!$D$2:$D$22</c:f>
              <c:numCache>
                <c:formatCode>General</c:formatCode>
                <c:ptCount val="21"/>
                <c:pt idx="0">
                  <c:v>178</c:v>
                </c:pt>
                <c:pt idx="1">
                  <c:v>125</c:v>
                </c:pt>
                <c:pt idx="2">
                  <c:v>109</c:v>
                </c:pt>
                <c:pt idx="3">
                  <c:v>89</c:v>
                </c:pt>
                <c:pt idx="4">
                  <c:v>73</c:v>
                </c:pt>
                <c:pt idx="5">
                  <c:v>57</c:v>
                </c:pt>
                <c:pt idx="6">
                  <c:v>51</c:v>
                </c:pt>
                <c:pt idx="7">
                  <c:v>45</c:v>
                </c:pt>
                <c:pt idx="8">
                  <c:v>53</c:v>
                </c:pt>
                <c:pt idx="9">
                  <c:v>47</c:v>
                </c:pt>
                <c:pt idx="10">
                  <c:v>46</c:v>
                </c:pt>
                <c:pt idx="11">
                  <c:v>42</c:v>
                </c:pt>
                <c:pt idx="12">
                  <c:v>39</c:v>
                </c:pt>
                <c:pt idx="13">
                  <c:v>37</c:v>
                </c:pt>
                <c:pt idx="14">
                  <c:v>37</c:v>
                </c:pt>
                <c:pt idx="15">
                  <c:v>25</c:v>
                </c:pt>
                <c:pt idx="16">
                  <c:v>24</c:v>
                </c:pt>
                <c:pt idx="17">
                  <c:v>22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0912-41C9-90A1-2F521411CB05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Algo_Time_File2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</c:numCache>
              <c:extLst xmlns:c15="http://schemas.microsoft.com/office/drawing/2012/chart"/>
            </c:numRef>
          </c:cat>
          <c:val>
            <c:numRef>
              <c:f>Sheet1!$F$2:$F$22</c:f>
              <c:numCache>
                <c:formatCode>General</c:formatCode>
                <c:ptCount val="21"/>
                <c:pt idx="0">
                  <c:v>152</c:v>
                </c:pt>
                <c:pt idx="1">
                  <c:v>123</c:v>
                </c:pt>
                <c:pt idx="2">
                  <c:v>108</c:v>
                </c:pt>
                <c:pt idx="3">
                  <c:v>111</c:v>
                </c:pt>
                <c:pt idx="4">
                  <c:v>95</c:v>
                </c:pt>
                <c:pt idx="5">
                  <c:v>77</c:v>
                </c:pt>
                <c:pt idx="6">
                  <c:v>63</c:v>
                </c:pt>
                <c:pt idx="7">
                  <c:v>58</c:v>
                </c:pt>
                <c:pt idx="8">
                  <c:v>41</c:v>
                </c:pt>
                <c:pt idx="9">
                  <c:v>34</c:v>
                </c:pt>
                <c:pt idx="10">
                  <c:v>34</c:v>
                </c:pt>
                <c:pt idx="11">
                  <c:v>31</c:v>
                </c:pt>
                <c:pt idx="12">
                  <c:v>27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22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0912-41C9-90A1-2F521411C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5152143"/>
        <c:axId val="17351492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912-41C9-90A1-2F521411CB0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Create_Dict_Time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Sheet1!$B$2:$B$22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122</c:v>
                      </c:pt>
                      <c:pt idx="1">
                        <c:v>132</c:v>
                      </c:pt>
                      <c:pt idx="2">
                        <c:v>134</c:v>
                      </c:pt>
                      <c:pt idx="3">
                        <c:v>134</c:v>
                      </c:pt>
                      <c:pt idx="4">
                        <c:v>133</c:v>
                      </c:pt>
                      <c:pt idx="5">
                        <c:v>134</c:v>
                      </c:pt>
                      <c:pt idx="6">
                        <c:v>136</c:v>
                      </c:pt>
                      <c:pt idx="7">
                        <c:v>147</c:v>
                      </c:pt>
                      <c:pt idx="8">
                        <c:v>148</c:v>
                      </c:pt>
                      <c:pt idx="9">
                        <c:v>146</c:v>
                      </c:pt>
                      <c:pt idx="10">
                        <c:v>151</c:v>
                      </c:pt>
                      <c:pt idx="11">
                        <c:v>151</c:v>
                      </c:pt>
                      <c:pt idx="12">
                        <c:v>146</c:v>
                      </c:pt>
                      <c:pt idx="13">
                        <c:v>152</c:v>
                      </c:pt>
                      <c:pt idx="14">
                        <c:v>153</c:v>
                      </c:pt>
                      <c:pt idx="15">
                        <c:v>163</c:v>
                      </c:pt>
                      <c:pt idx="16">
                        <c:v>164</c:v>
                      </c:pt>
                      <c:pt idx="17">
                        <c:v>159</c:v>
                      </c:pt>
                      <c:pt idx="18">
                        <c:v>162</c:v>
                      </c:pt>
                      <c:pt idx="19">
                        <c:v>158</c:v>
                      </c:pt>
                      <c:pt idx="20">
                        <c:v>159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912-41C9-90A1-2F521411CB0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Pull_Dict_Time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80</c:v>
                      </c:pt>
                      <c:pt idx="1">
                        <c:v>88</c:v>
                      </c:pt>
                      <c:pt idx="2">
                        <c:v>88</c:v>
                      </c:pt>
                      <c:pt idx="3">
                        <c:v>92</c:v>
                      </c:pt>
                      <c:pt idx="4">
                        <c:v>92</c:v>
                      </c:pt>
                      <c:pt idx="5">
                        <c:v>91</c:v>
                      </c:pt>
                      <c:pt idx="6">
                        <c:v>91</c:v>
                      </c:pt>
                      <c:pt idx="7">
                        <c:v>95</c:v>
                      </c:pt>
                      <c:pt idx="8">
                        <c:v>96</c:v>
                      </c:pt>
                      <c:pt idx="9">
                        <c:v>96</c:v>
                      </c:pt>
                      <c:pt idx="10">
                        <c:v>95</c:v>
                      </c:pt>
                      <c:pt idx="11">
                        <c:v>92</c:v>
                      </c:pt>
                      <c:pt idx="12">
                        <c:v>95</c:v>
                      </c:pt>
                      <c:pt idx="13">
                        <c:v>95</c:v>
                      </c:pt>
                      <c:pt idx="14">
                        <c:v>98</c:v>
                      </c:pt>
                      <c:pt idx="15">
                        <c:v>111</c:v>
                      </c:pt>
                      <c:pt idx="16">
                        <c:v>112</c:v>
                      </c:pt>
                      <c:pt idx="17">
                        <c:v>111</c:v>
                      </c:pt>
                      <c:pt idx="18">
                        <c:v>113</c:v>
                      </c:pt>
                      <c:pt idx="19">
                        <c:v>112</c:v>
                      </c:pt>
                      <c:pt idx="20">
                        <c:v>112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912-41C9-90A1-2F521411CB0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Percent_Reads_Mapped_File1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76.900000000000006</c:v>
                      </c:pt>
                      <c:pt idx="1">
                        <c:v>82</c:v>
                      </c:pt>
                      <c:pt idx="2">
                        <c:v>83.899999999999991</c:v>
                      </c:pt>
                      <c:pt idx="3">
                        <c:v>85</c:v>
                      </c:pt>
                      <c:pt idx="4">
                        <c:v>85.9</c:v>
                      </c:pt>
                      <c:pt idx="5">
                        <c:v>86.7</c:v>
                      </c:pt>
                      <c:pt idx="6">
                        <c:v>87.2</c:v>
                      </c:pt>
                      <c:pt idx="7">
                        <c:v>87.7</c:v>
                      </c:pt>
                      <c:pt idx="8">
                        <c:v>88.1</c:v>
                      </c:pt>
                      <c:pt idx="9">
                        <c:v>88.4</c:v>
                      </c:pt>
                      <c:pt idx="10">
                        <c:v>88.7</c:v>
                      </c:pt>
                      <c:pt idx="11">
                        <c:v>88.9</c:v>
                      </c:pt>
                      <c:pt idx="12">
                        <c:v>89</c:v>
                      </c:pt>
                      <c:pt idx="13">
                        <c:v>89.1</c:v>
                      </c:pt>
                      <c:pt idx="14">
                        <c:v>89.1</c:v>
                      </c:pt>
                      <c:pt idx="15">
                        <c:v>89.1</c:v>
                      </c:pt>
                      <c:pt idx="16">
                        <c:v>89</c:v>
                      </c:pt>
                      <c:pt idx="17">
                        <c:v>88.9</c:v>
                      </c:pt>
                      <c:pt idx="18">
                        <c:v>88.7</c:v>
                      </c:pt>
                      <c:pt idx="19">
                        <c:v>88.5</c:v>
                      </c:pt>
                      <c:pt idx="20">
                        <c:v>88.3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912-41C9-90A1-2F521411CB0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Percent_Reads_Mapped_File2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15</c:v>
                      </c:pt>
                      <c:pt idx="1">
                        <c:v>16</c:v>
                      </c:pt>
                      <c:pt idx="2">
                        <c:v>17</c:v>
                      </c:pt>
                      <c:pt idx="3">
                        <c:v>18</c:v>
                      </c:pt>
                      <c:pt idx="4">
                        <c:v>19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22</c:v>
                      </c:pt>
                      <c:pt idx="8">
                        <c:v>23</c:v>
                      </c:pt>
                      <c:pt idx="9">
                        <c:v>24</c:v>
                      </c:pt>
                      <c:pt idx="10">
                        <c:v>25</c:v>
                      </c:pt>
                      <c:pt idx="11">
                        <c:v>26</c:v>
                      </c:pt>
                      <c:pt idx="12">
                        <c:v>27</c:v>
                      </c:pt>
                      <c:pt idx="13">
                        <c:v>28</c:v>
                      </c:pt>
                      <c:pt idx="14">
                        <c:v>29</c:v>
                      </c:pt>
                      <c:pt idx="15">
                        <c:v>30</c:v>
                      </c:pt>
                      <c:pt idx="16">
                        <c:v>31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34</c:v>
                      </c:pt>
                      <c:pt idx="20">
                        <c:v>35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76.7</c:v>
                      </c:pt>
                      <c:pt idx="1">
                        <c:v>81.599999999999994</c:v>
                      </c:pt>
                      <c:pt idx="2">
                        <c:v>83.5</c:v>
                      </c:pt>
                      <c:pt idx="3">
                        <c:v>84.5</c:v>
                      </c:pt>
                      <c:pt idx="4">
                        <c:v>85</c:v>
                      </c:pt>
                      <c:pt idx="5">
                        <c:v>85.399999999999991</c:v>
                      </c:pt>
                      <c:pt idx="6">
                        <c:v>85.7</c:v>
                      </c:pt>
                      <c:pt idx="7">
                        <c:v>86</c:v>
                      </c:pt>
                      <c:pt idx="8">
                        <c:v>86.2</c:v>
                      </c:pt>
                      <c:pt idx="9">
                        <c:v>86.3</c:v>
                      </c:pt>
                      <c:pt idx="10">
                        <c:v>86.4</c:v>
                      </c:pt>
                      <c:pt idx="11">
                        <c:v>86.4</c:v>
                      </c:pt>
                      <c:pt idx="12">
                        <c:v>86.4</c:v>
                      </c:pt>
                      <c:pt idx="13">
                        <c:v>86.3</c:v>
                      </c:pt>
                      <c:pt idx="14">
                        <c:v>86.2</c:v>
                      </c:pt>
                      <c:pt idx="15">
                        <c:v>86.1</c:v>
                      </c:pt>
                      <c:pt idx="16">
                        <c:v>86</c:v>
                      </c:pt>
                      <c:pt idx="17">
                        <c:v>85.8</c:v>
                      </c:pt>
                      <c:pt idx="18">
                        <c:v>85.6</c:v>
                      </c:pt>
                      <c:pt idx="19">
                        <c:v>85.399999999999991</c:v>
                      </c:pt>
                      <c:pt idx="20">
                        <c:v>85.1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912-41C9-90A1-2F521411CB05}"/>
                  </c:ext>
                </c:extLst>
              </c15:ser>
            </c15:filteredLineSeries>
          </c:ext>
        </c:extLst>
      </c:lineChart>
      <c:catAx>
        <c:axId val="1735152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K</a:t>
                </a:r>
                <a:endParaRPr lang="en-IL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735149231"/>
        <c:crosses val="autoZero"/>
        <c:auto val="1"/>
        <c:lblAlgn val="ctr"/>
        <c:lblOffset val="100"/>
        <c:noMultiLvlLbl val="0"/>
      </c:catAx>
      <c:valAx>
        <c:axId val="173514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effectLst/>
                  </a:rPr>
                  <a:t>Time(Sec)</a:t>
                </a:r>
                <a:endParaRPr lang="en-IL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73515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Space Complexity</a:t>
            </a:r>
            <a:r>
              <a:rPr lang="en-US" sz="2000" b="1" baseline="0"/>
              <a:t> Measurment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943149829338336"/>
                  <c:y val="6.904715597348418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IL"/>
                </a:p>
              </c:txPr>
            </c:trendlineLbl>
          </c:trendline>
          <c:cat>
            <c:numRef>
              <c:f>Sheet1!$A$113:$A$133</c:f>
              <c:numCache>
                <c:formatCode>General</c:formatCode>
                <c:ptCount val="2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</c:numCache>
            </c:numRef>
          </c:cat>
          <c:val>
            <c:numRef>
              <c:f>Sheet1!$C$113:$C$133</c:f>
              <c:numCache>
                <c:formatCode>General</c:formatCode>
                <c:ptCount val="21"/>
                <c:pt idx="0">
                  <c:v>1.0509999999999999</c:v>
                </c:pt>
                <c:pt idx="1">
                  <c:v>1.145</c:v>
                </c:pt>
                <c:pt idx="2">
                  <c:v>1.2170000000000001</c:v>
                </c:pt>
                <c:pt idx="3">
                  <c:v>1.2809999999999999</c:v>
                </c:pt>
                <c:pt idx="4">
                  <c:v>1.3420000000000001</c:v>
                </c:pt>
                <c:pt idx="5">
                  <c:v>1.403</c:v>
                </c:pt>
                <c:pt idx="6">
                  <c:v>1.464</c:v>
                </c:pt>
                <c:pt idx="7">
                  <c:v>1.524</c:v>
                </c:pt>
                <c:pt idx="8">
                  <c:v>1.585</c:v>
                </c:pt>
                <c:pt idx="9">
                  <c:v>1.6459999999999999</c:v>
                </c:pt>
                <c:pt idx="10">
                  <c:v>1.708</c:v>
                </c:pt>
                <c:pt idx="11">
                  <c:v>1.7689999999999999</c:v>
                </c:pt>
                <c:pt idx="12">
                  <c:v>1.831</c:v>
                </c:pt>
                <c:pt idx="13">
                  <c:v>1.893</c:v>
                </c:pt>
                <c:pt idx="14">
                  <c:v>1.954</c:v>
                </c:pt>
                <c:pt idx="15">
                  <c:v>2.016</c:v>
                </c:pt>
                <c:pt idx="16">
                  <c:v>2.0779999999999998</c:v>
                </c:pt>
                <c:pt idx="17">
                  <c:v>2.14</c:v>
                </c:pt>
                <c:pt idx="18">
                  <c:v>2.2010000000000001</c:v>
                </c:pt>
                <c:pt idx="19">
                  <c:v>2.2629999999999999</c:v>
                </c:pt>
                <c:pt idx="20">
                  <c:v>2.3239999999999998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F-4C73-BA69-3EC2BE33F2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4510943"/>
        <c:axId val="2074512607"/>
      </c:lineChart>
      <c:catAx>
        <c:axId val="2074510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74512607"/>
        <c:crosses val="autoZero"/>
        <c:auto val="1"/>
        <c:lblAlgn val="ctr"/>
        <c:lblOffset val="100"/>
        <c:noMultiLvlLbl val="0"/>
      </c:catAx>
      <c:valAx>
        <c:axId val="207451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Space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7451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29</xdr:row>
      <xdr:rowOff>104775</xdr:rowOff>
    </xdr:from>
    <xdr:to>
      <xdr:col>12</xdr:col>
      <xdr:colOff>338137</xdr:colOff>
      <xdr:row>61</xdr:row>
      <xdr:rowOff>147638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C6FF9B-2C3B-46B3-87BD-8AB8978D2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35</xdr:row>
      <xdr:rowOff>21323</xdr:rowOff>
    </xdr:from>
    <xdr:to>
      <xdr:col>28</xdr:col>
      <xdr:colOff>238125</xdr:colOff>
      <xdr:row>71</xdr:row>
      <xdr:rowOff>127946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B8E217-3DF9-4A21-BA8E-FEBE93AF47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589359</xdr:colOff>
      <xdr:row>64</xdr:row>
      <xdr:rowOff>142875</xdr:rowOff>
    </xdr:from>
    <xdr:to>
      <xdr:col>12</xdr:col>
      <xdr:colOff>265509</xdr:colOff>
      <xdr:row>97</xdr:row>
      <xdr:rowOff>7144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5A4BD4-6D07-42E3-B2E2-795EFCC7F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188429</xdr:colOff>
      <xdr:row>115</xdr:row>
      <xdr:rowOff>57148</xdr:rowOff>
    </xdr:from>
    <xdr:to>
      <xdr:col>14</xdr:col>
      <xdr:colOff>398599</xdr:colOff>
      <xdr:row>144</xdr:row>
      <xdr:rowOff>155298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2A6E15-B782-434F-91E5-490F20320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4861C-FAB3-4456-AB28-6CF89C05E75C}">
  <dimension ref="A1:G133"/>
  <sheetViews>
    <sheetView tabSelected="1" topLeftCell="C113" zoomScale="92" workbookViewId="0">
      <selection activeCell="D139" sqref="D139"/>
    </sheetView>
  </sheetViews>
  <sheetFormatPr defaultRowHeight="14.25" x14ac:dyDescent="0.45"/>
  <cols>
    <col min="2" max="2" width="14.796875" bestFit="1" customWidth="1"/>
    <col min="3" max="3" width="12.53125" bestFit="1" customWidth="1"/>
    <col min="4" max="4" width="13.796875" bestFit="1" customWidth="1"/>
    <col min="5" max="5" width="24.6640625" bestFit="1" customWidth="1"/>
    <col min="6" max="6" width="13.796875" bestFit="1" customWidth="1"/>
    <col min="7" max="7" width="24.6640625" bestFit="1" customWidth="1"/>
  </cols>
  <sheetData>
    <row r="1" spans="1:7" x14ac:dyDescent="0.45">
      <c r="A1" t="s">
        <v>1</v>
      </c>
      <c r="B1" t="s">
        <v>5</v>
      </c>
      <c r="C1" t="s">
        <v>6</v>
      </c>
      <c r="D1" t="s">
        <v>0</v>
      </c>
      <c r="E1" t="s">
        <v>3</v>
      </c>
      <c r="F1" t="s">
        <v>2</v>
      </c>
      <c r="G1" t="s">
        <v>4</v>
      </c>
    </row>
    <row r="2" spans="1:7" x14ac:dyDescent="0.45">
      <c r="A2">
        <v>15</v>
      </c>
      <c r="B2">
        <v>122</v>
      </c>
      <c r="C2" s="1">
        <v>80</v>
      </c>
      <c r="D2">
        <v>178</v>
      </c>
      <c r="E2">
        <f>0.769*100</f>
        <v>76.900000000000006</v>
      </c>
      <c r="F2">
        <v>152</v>
      </c>
      <c r="G2">
        <f>0.767*100</f>
        <v>76.7</v>
      </c>
    </row>
    <row r="3" spans="1:7" x14ac:dyDescent="0.45">
      <c r="A3">
        <v>16</v>
      </c>
      <c r="B3">
        <v>132</v>
      </c>
      <c r="C3" s="1">
        <v>88</v>
      </c>
      <c r="D3">
        <v>125</v>
      </c>
      <c r="E3">
        <f>0.82*100</f>
        <v>82</v>
      </c>
      <c r="F3">
        <v>123</v>
      </c>
      <c r="G3">
        <f>0.816*100</f>
        <v>81.599999999999994</v>
      </c>
    </row>
    <row r="4" spans="1:7" x14ac:dyDescent="0.45">
      <c r="A4">
        <v>17</v>
      </c>
      <c r="B4">
        <v>134</v>
      </c>
      <c r="C4" s="1">
        <v>88</v>
      </c>
      <c r="D4">
        <v>109</v>
      </c>
      <c r="E4">
        <f>0.839*100</f>
        <v>83.899999999999991</v>
      </c>
      <c r="F4">
        <v>108</v>
      </c>
      <c r="G4">
        <f>0.835*100</f>
        <v>83.5</v>
      </c>
    </row>
    <row r="5" spans="1:7" x14ac:dyDescent="0.45">
      <c r="A5">
        <v>18</v>
      </c>
      <c r="B5">
        <v>134</v>
      </c>
      <c r="C5" s="1">
        <v>92</v>
      </c>
      <c r="D5">
        <v>89</v>
      </c>
      <c r="E5">
        <f>0.85*100</f>
        <v>85</v>
      </c>
      <c r="F5">
        <v>111</v>
      </c>
      <c r="G5">
        <f>0.845*100</f>
        <v>84.5</v>
      </c>
    </row>
    <row r="6" spans="1:7" x14ac:dyDescent="0.45">
      <c r="A6">
        <v>19</v>
      </c>
      <c r="B6">
        <v>133</v>
      </c>
      <c r="C6" s="1">
        <v>92</v>
      </c>
      <c r="D6">
        <v>73</v>
      </c>
      <c r="E6">
        <f>0.859*100</f>
        <v>85.9</v>
      </c>
      <c r="F6">
        <v>95</v>
      </c>
      <c r="G6">
        <f>0.85*100</f>
        <v>85</v>
      </c>
    </row>
    <row r="7" spans="1:7" x14ac:dyDescent="0.45">
      <c r="A7">
        <v>20</v>
      </c>
      <c r="B7">
        <v>134</v>
      </c>
      <c r="C7" s="1">
        <v>91</v>
      </c>
      <c r="D7">
        <v>57</v>
      </c>
      <c r="E7">
        <f>0.867*100</f>
        <v>86.7</v>
      </c>
      <c r="F7">
        <v>77</v>
      </c>
      <c r="G7">
        <f>0.854*100</f>
        <v>85.399999999999991</v>
      </c>
    </row>
    <row r="8" spans="1:7" x14ac:dyDescent="0.45">
      <c r="A8">
        <v>21</v>
      </c>
      <c r="B8">
        <v>136</v>
      </c>
      <c r="C8" s="1">
        <v>91</v>
      </c>
      <c r="D8">
        <v>51</v>
      </c>
      <c r="E8">
        <f>0.872*100</f>
        <v>87.2</v>
      </c>
      <c r="F8">
        <v>63</v>
      </c>
      <c r="G8">
        <f>0.857*100</f>
        <v>85.7</v>
      </c>
    </row>
    <row r="9" spans="1:7" x14ac:dyDescent="0.45">
      <c r="A9">
        <v>22</v>
      </c>
      <c r="B9">
        <v>147</v>
      </c>
      <c r="C9" s="1">
        <v>95</v>
      </c>
      <c r="D9">
        <v>45</v>
      </c>
      <c r="E9">
        <f>0.877*100</f>
        <v>87.7</v>
      </c>
      <c r="F9">
        <v>58</v>
      </c>
      <c r="G9">
        <f>0.86*100</f>
        <v>86</v>
      </c>
    </row>
    <row r="10" spans="1:7" x14ac:dyDescent="0.45">
      <c r="A10">
        <v>23</v>
      </c>
      <c r="B10">
        <v>148</v>
      </c>
      <c r="C10" s="1">
        <v>96</v>
      </c>
      <c r="D10">
        <v>53</v>
      </c>
      <c r="E10">
        <f>0.881*100</f>
        <v>88.1</v>
      </c>
      <c r="F10">
        <v>41</v>
      </c>
      <c r="G10">
        <f>0.862*100</f>
        <v>86.2</v>
      </c>
    </row>
    <row r="11" spans="1:7" x14ac:dyDescent="0.45">
      <c r="A11">
        <v>24</v>
      </c>
      <c r="B11">
        <v>146</v>
      </c>
      <c r="C11" s="1">
        <v>96</v>
      </c>
      <c r="D11">
        <v>47</v>
      </c>
      <c r="E11">
        <f>0.884*100</f>
        <v>88.4</v>
      </c>
      <c r="F11">
        <v>34</v>
      </c>
      <c r="G11">
        <f>0.863*100</f>
        <v>86.3</v>
      </c>
    </row>
    <row r="12" spans="1:7" x14ac:dyDescent="0.45">
      <c r="A12">
        <v>25</v>
      </c>
      <c r="B12">
        <v>151</v>
      </c>
      <c r="C12" s="1">
        <v>95</v>
      </c>
      <c r="D12">
        <v>46</v>
      </c>
      <c r="E12">
        <f>0.887*100</f>
        <v>88.7</v>
      </c>
      <c r="F12">
        <v>34</v>
      </c>
      <c r="G12">
        <f>0.864*100</f>
        <v>86.4</v>
      </c>
    </row>
    <row r="13" spans="1:7" x14ac:dyDescent="0.45">
      <c r="A13">
        <v>26</v>
      </c>
      <c r="B13">
        <v>151</v>
      </c>
      <c r="C13" s="1">
        <v>92</v>
      </c>
      <c r="D13">
        <v>42</v>
      </c>
      <c r="E13">
        <f>0.889*100</f>
        <v>88.9</v>
      </c>
      <c r="F13">
        <v>31</v>
      </c>
      <c r="G13">
        <f>0.864*100</f>
        <v>86.4</v>
      </c>
    </row>
    <row r="14" spans="1:7" x14ac:dyDescent="0.45">
      <c r="A14">
        <v>27</v>
      </c>
      <c r="B14">
        <v>146</v>
      </c>
      <c r="C14" s="1">
        <v>95</v>
      </c>
      <c r="D14">
        <v>39</v>
      </c>
      <c r="E14">
        <f>0.89*100</f>
        <v>89</v>
      </c>
      <c r="F14">
        <v>27</v>
      </c>
      <c r="G14">
        <f>0.864*100</f>
        <v>86.4</v>
      </c>
    </row>
    <row r="15" spans="1:7" x14ac:dyDescent="0.45">
      <c r="A15">
        <v>28</v>
      </c>
      <c r="B15">
        <v>152</v>
      </c>
      <c r="C15" s="1">
        <v>95</v>
      </c>
      <c r="D15">
        <v>37</v>
      </c>
      <c r="E15">
        <f>0.891*100</f>
        <v>89.1</v>
      </c>
      <c r="F15">
        <v>27</v>
      </c>
      <c r="G15">
        <f>0.863*100</f>
        <v>86.3</v>
      </c>
    </row>
    <row r="16" spans="1:7" x14ac:dyDescent="0.45">
      <c r="A16">
        <v>29</v>
      </c>
      <c r="B16">
        <v>153</v>
      </c>
      <c r="C16" s="1">
        <v>98</v>
      </c>
      <c r="D16">
        <v>37</v>
      </c>
      <c r="E16">
        <f>0.891*100</f>
        <v>89.1</v>
      </c>
      <c r="F16">
        <v>26</v>
      </c>
      <c r="G16">
        <f>0.862*100</f>
        <v>86.2</v>
      </c>
    </row>
    <row r="17" spans="1:7" x14ac:dyDescent="0.45">
      <c r="A17">
        <v>30</v>
      </c>
      <c r="B17">
        <v>163</v>
      </c>
      <c r="C17" s="1">
        <v>111</v>
      </c>
      <c r="D17">
        <v>25</v>
      </c>
      <c r="E17">
        <f>0.891*100</f>
        <v>89.1</v>
      </c>
      <c r="F17">
        <v>25</v>
      </c>
      <c r="G17">
        <f>0.861*100</f>
        <v>86.1</v>
      </c>
    </row>
    <row r="18" spans="1:7" x14ac:dyDescent="0.45">
      <c r="A18">
        <v>31</v>
      </c>
      <c r="B18">
        <v>164</v>
      </c>
      <c r="C18" s="1">
        <v>112</v>
      </c>
      <c r="D18">
        <v>24</v>
      </c>
      <c r="E18">
        <f>0.89*100</f>
        <v>89</v>
      </c>
      <c r="F18">
        <v>24</v>
      </c>
      <c r="G18">
        <f>0.86*100</f>
        <v>86</v>
      </c>
    </row>
    <row r="19" spans="1:7" x14ac:dyDescent="0.45">
      <c r="A19">
        <v>32</v>
      </c>
      <c r="B19">
        <v>159</v>
      </c>
      <c r="C19" s="1">
        <v>111</v>
      </c>
      <c r="D19">
        <v>22</v>
      </c>
      <c r="E19">
        <f>0.889*100</f>
        <v>88.9</v>
      </c>
      <c r="F19">
        <v>22</v>
      </c>
      <c r="G19">
        <f>0.858*100</f>
        <v>85.8</v>
      </c>
    </row>
    <row r="20" spans="1:7" x14ac:dyDescent="0.45">
      <c r="A20">
        <v>33</v>
      </c>
      <c r="B20">
        <v>162</v>
      </c>
      <c r="C20" s="1">
        <v>113</v>
      </c>
      <c r="D20">
        <v>22</v>
      </c>
      <c r="E20">
        <f>0.887*100</f>
        <v>88.7</v>
      </c>
      <c r="F20">
        <v>22</v>
      </c>
      <c r="G20">
        <f>0.856*100</f>
        <v>85.6</v>
      </c>
    </row>
    <row r="21" spans="1:7" x14ac:dyDescent="0.45">
      <c r="A21">
        <v>34</v>
      </c>
      <c r="B21">
        <v>158</v>
      </c>
      <c r="C21" s="1">
        <v>112</v>
      </c>
      <c r="D21">
        <v>21</v>
      </c>
      <c r="E21">
        <f>0.885*100</f>
        <v>88.5</v>
      </c>
      <c r="F21">
        <v>21</v>
      </c>
      <c r="G21">
        <f>0.854*100</f>
        <v>85.399999999999991</v>
      </c>
    </row>
    <row r="22" spans="1:7" x14ac:dyDescent="0.45">
      <c r="A22">
        <v>35</v>
      </c>
      <c r="B22">
        <v>159</v>
      </c>
      <c r="C22" s="1">
        <v>112</v>
      </c>
      <c r="D22">
        <v>20</v>
      </c>
      <c r="E22">
        <f>0.883*100</f>
        <v>88.3</v>
      </c>
      <c r="F22">
        <v>20</v>
      </c>
      <c r="G22">
        <f>0.851*100</f>
        <v>85.1</v>
      </c>
    </row>
    <row r="113" spans="1:6" x14ac:dyDescent="0.45">
      <c r="A113">
        <v>15</v>
      </c>
      <c r="B113">
        <v>1051</v>
      </c>
      <c r="C113">
        <f>B113/1000</f>
        <v>1.0509999999999999</v>
      </c>
      <c r="F113">
        <v>1051</v>
      </c>
    </row>
    <row r="114" spans="1:6" x14ac:dyDescent="0.45">
      <c r="A114">
        <v>16</v>
      </c>
      <c r="B114">
        <v>1145</v>
      </c>
      <c r="C114">
        <f t="shared" ref="C114:C133" si="0">B114/1000</f>
        <v>1.145</v>
      </c>
      <c r="F114">
        <v>1145</v>
      </c>
    </row>
    <row r="115" spans="1:6" x14ac:dyDescent="0.45">
      <c r="A115">
        <v>17</v>
      </c>
      <c r="B115">
        <v>1217</v>
      </c>
      <c r="C115">
        <f t="shared" si="0"/>
        <v>1.2170000000000001</v>
      </c>
      <c r="F115">
        <v>1217</v>
      </c>
    </row>
    <row r="116" spans="1:6" x14ac:dyDescent="0.45">
      <c r="A116">
        <v>18</v>
      </c>
      <c r="B116">
        <v>1281</v>
      </c>
      <c r="C116">
        <f t="shared" si="0"/>
        <v>1.2809999999999999</v>
      </c>
      <c r="F116">
        <v>1281</v>
      </c>
    </row>
    <row r="117" spans="1:6" x14ac:dyDescent="0.45">
      <c r="A117">
        <v>19</v>
      </c>
      <c r="B117">
        <v>1342</v>
      </c>
      <c r="C117">
        <f t="shared" si="0"/>
        <v>1.3420000000000001</v>
      </c>
      <c r="F117">
        <v>1342</v>
      </c>
    </row>
    <row r="118" spans="1:6" x14ac:dyDescent="0.45">
      <c r="A118">
        <v>20</v>
      </c>
      <c r="B118">
        <v>1403</v>
      </c>
      <c r="C118">
        <f t="shared" si="0"/>
        <v>1.403</v>
      </c>
      <c r="F118">
        <v>1403</v>
      </c>
    </row>
    <row r="119" spans="1:6" x14ac:dyDescent="0.45">
      <c r="A119">
        <v>21</v>
      </c>
      <c r="B119">
        <v>1464</v>
      </c>
      <c r="C119">
        <f t="shared" si="0"/>
        <v>1.464</v>
      </c>
      <c r="F119">
        <v>1464</v>
      </c>
    </row>
    <row r="120" spans="1:6" x14ac:dyDescent="0.45">
      <c r="A120">
        <v>22</v>
      </c>
      <c r="B120">
        <v>1524</v>
      </c>
      <c r="C120">
        <f t="shared" si="0"/>
        <v>1.524</v>
      </c>
      <c r="F120">
        <v>1524</v>
      </c>
    </row>
    <row r="121" spans="1:6" x14ac:dyDescent="0.45">
      <c r="A121">
        <v>23</v>
      </c>
      <c r="B121">
        <v>1585</v>
      </c>
      <c r="C121">
        <f t="shared" si="0"/>
        <v>1.585</v>
      </c>
      <c r="F121">
        <v>1585</v>
      </c>
    </row>
    <row r="122" spans="1:6" x14ac:dyDescent="0.45">
      <c r="A122">
        <v>24</v>
      </c>
      <c r="B122">
        <v>1646</v>
      </c>
      <c r="C122">
        <f t="shared" si="0"/>
        <v>1.6459999999999999</v>
      </c>
      <c r="F122">
        <v>1646</v>
      </c>
    </row>
    <row r="123" spans="1:6" x14ac:dyDescent="0.45">
      <c r="A123">
        <v>25</v>
      </c>
      <c r="B123">
        <v>1708</v>
      </c>
      <c r="C123">
        <f t="shared" si="0"/>
        <v>1.708</v>
      </c>
      <c r="F123">
        <v>1708</v>
      </c>
    </row>
    <row r="124" spans="1:6" x14ac:dyDescent="0.45">
      <c r="A124">
        <v>26</v>
      </c>
      <c r="B124">
        <v>1769</v>
      </c>
      <c r="C124">
        <f t="shared" si="0"/>
        <v>1.7689999999999999</v>
      </c>
      <c r="F124">
        <v>1769</v>
      </c>
    </row>
    <row r="125" spans="1:6" x14ac:dyDescent="0.45">
      <c r="A125">
        <v>27</v>
      </c>
      <c r="B125">
        <v>1831</v>
      </c>
      <c r="C125">
        <f t="shared" si="0"/>
        <v>1.831</v>
      </c>
      <c r="F125">
        <v>1831</v>
      </c>
    </row>
    <row r="126" spans="1:6" x14ac:dyDescent="0.45">
      <c r="A126">
        <v>28</v>
      </c>
      <c r="B126">
        <v>1893</v>
      </c>
      <c r="C126">
        <f t="shared" si="0"/>
        <v>1.893</v>
      </c>
      <c r="F126">
        <v>1893</v>
      </c>
    </row>
    <row r="127" spans="1:6" x14ac:dyDescent="0.45">
      <c r="A127">
        <v>29</v>
      </c>
      <c r="B127">
        <v>1954</v>
      </c>
      <c r="C127">
        <f t="shared" si="0"/>
        <v>1.954</v>
      </c>
      <c r="F127">
        <v>1954</v>
      </c>
    </row>
    <row r="128" spans="1:6" x14ac:dyDescent="0.45">
      <c r="A128">
        <v>30</v>
      </c>
      <c r="B128">
        <v>2016</v>
      </c>
      <c r="C128">
        <f t="shared" si="0"/>
        <v>2.016</v>
      </c>
      <c r="F128">
        <v>2016</v>
      </c>
    </row>
    <row r="129" spans="1:6" x14ac:dyDescent="0.45">
      <c r="A129">
        <v>31</v>
      </c>
      <c r="B129">
        <v>2078</v>
      </c>
      <c r="C129">
        <f t="shared" si="0"/>
        <v>2.0779999999999998</v>
      </c>
      <c r="F129">
        <v>1078</v>
      </c>
    </row>
    <row r="130" spans="1:6" x14ac:dyDescent="0.45">
      <c r="A130">
        <v>32</v>
      </c>
      <c r="B130">
        <v>2140</v>
      </c>
      <c r="C130">
        <f t="shared" si="0"/>
        <v>2.14</v>
      </c>
      <c r="F130">
        <v>2140</v>
      </c>
    </row>
    <row r="131" spans="1:6" x14ac:dyDescent="0.45">
      <c r="A131">
        <v>33</v>
      </c>
      <c r="B131">
        <v>2201</v>
      </c>
      <c r="C131">
        <f t="shared" si="0"/>
        <v>2.2010000000000001</v>
      </c>
      <c r="F131">
        <v>2201</v>
      </c>
    </row>
    <row r="132" spans="1:6" x14ac:dyDescent="0.45">
      <c r="A132">
        <v>34</v>
      </c>
      <c r="B132">
        <v>2263</v>
      </c>
      <c r="C132">
        <f t="shared" si="0"/>
        <v>2.2629999999999999</v>
      </c>
      <c r="F132">
        <v>2263</v>
      </c>
    </row>
    <row r="133" spans="1:6" x14ac:dyDescent="0.45">
      <c r="A133">
        <v>35</v>
      </c>
      <c r="B133">
        <v>2324</v>
      </c>
      <c r="C133">
        <f t="shared" si="0"/>
        <v>2.3239999999999998</v>
      </c>
      <c r="F133">
        <v>2324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Lutsker</dc:creator>
  <cp:lastModifiedBy>Guy Lutsker</cp:lastModifiedBy>
  <dcterms:created xsi:type="dcterms:W3CDTF">2021-04-19T10:13:04Z</dcterms:created>
  <dcterms:modified xsi:type="dcterms:W3CDTF">2021-04-19T19:16:46Z</dcterms:modified>
</cp:coreProperties>
</file>