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nmdw4_newcastle_ac_uk/Documents/Aelius/Huel/Huel Satiety/Satiety Guy Taylor/"/>
    </mc:Choice>
  </mc:AlternateContent>
  <xr:revisionPtr revIDLastSave="0" documentId="8_{FD0364D0-0F59-4327-9C7D-B6993CA17933}" xr6:coauthVersionLast="47" xr6:coauthVersionMax="47" xr10:uidLastSave="{00000000-0000-0000-0000-000000000000}"/>
  <bookViews>
    <workbookView xWindow="-25815" yWindow="3225" windowWidth="19185" windowHeight="10200" firstSheet="5" activeTab="5" xr2:uid="{00000000-000D-0000-FFFF-FFFF00000000}"/>
  </bookViews>
  <sheets>
    <sheet name="Initial Data" sheetId="1" r:id="rId1"/>
    <sheet name="Sheet2" sheetId="7" r:id="rId2"/>
    <sheet name="Potential interest " sheetId="5" r:id="rId3"/>
    <sheet name="TFEQ" sheetId="2" r:id="rId4"/>
    <sheet name="Satiety Data" sheetId="3" r:id="rId5"/>
    <sheet name="Palatability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4" l="1"/>
  <c r="E48" i="4"/>
  <c r="D48" i="4"/>
  <c r="C48" i="4"/>
  <c r="B48" i="4"/>
  <c r="C47" i="4"/>
  <c r="D47" i="4"/>
  <c r="E47" i="4"/>
  <c r="F47" i="4"/>
  <c r="B47" i="4"/>
  <c r="C45" i="4"/>
  <c r="D45" i="4"/>
  <c r="E45" i="4"/>
  <c r="F45" i="4"/>
  <c r="B46" i="4"/>
  <c r="C46" i="4"/>
  <c r="D46" i="4"/>
  <c r="E46" i="4"/>
  <c r="F46" i="4"/>
  <c r="B45" i="4"/>
  <c r="C456" i="3"/>
  <c r="D456" i="3" s="1"/>
  <c r="E456" i="3" s="1"/>
  <c r="F456" i="3" s="1"/>
  <c r="G456" i="3" s="1"/>
  <c r="H456" i="3" s="1"/>
  <c r="I456" i="3" s="1"/>
  <c r="J456" i="3" s="1"/>
  <c r="K456" i="3" s="1"/>
  <c r="L456" i="3" s="1"/>
  <c r="P445" i="3"/>
  <c r="Q445" i="3" s="1"/>
  <c r="R445" i="3" s="1"/>
  <c r="S445" i="3" s="1"/>
  <c r="T445" i="3" s="1"/>
  <c r="U445" i="3" s="1"/>
  <c r="V445" i="3" s="1"/>
  <c r="W445" i="3" s="1"/>
  <c r="X445" i="3" s="1"/>
  <c r="Y445" i="3" s="1"/>
  <c r="C434" i="3"/>
  <c r="D434" i="3" s="1"/>
  <c r="E434" i="3" s="1"/>
  <c r="F434" i="3" s="1"/>
  <c r="G434" i="3" s="1"/>
  <c r="H434" i="3" s="1"/>
  <c r="I434" i="3" s="1"/>
  <c r="J434" i="3" s="1"/>
  <c r="K434" i="3" s="1"/>
  <c r="L434" i="3" s="1"/>
  <c r="AS22" i="2"/>
  <c r="AS23" i="2"/>
  <c r="AS24" i="2"/>
  <c r="AT22" i="2"/>
  <c r="AT23" i="2"/>
  <c r="AT24" i="2"/>
  <c r="C445" i="3"/>
  <c r="D445" i="3" s="1"/>
  <c r="E445" i="3" s="1"/>
  <c r="F445" i="3" s="1"/>
  <c r="G445" i="3" s="1"/>
  <c r="H445" i="3" s="1"/>
  <c r="I445" i="3" s="1"/>
  <c r="J445" i="3" s="1"/>
  <c r="K445" i="3" s="1"/>
  <c r="L445" i="3" s="1"/>
  <c r="C410" i="3"/>
  <c r="D410" i="3" s="1"/>
  <c r="E410" i="3" s="1"/>
  <c r="F410" i="3" s="1"/>
  <c r="G410" i="3" s="1"/>
  <c r="H410" i="3" s="1"/>
  <c r="I410" i="3" s="1"/>
  <c r="J410" i="3" s="1"/>
  <c r="K410" i="3" s="1"/>
  <c r="L410" i="3" s="1"/>
  <c r="P434" i="3"/>
  <c r="Q434" i="3" s="1"/>
  <c r="R434" i="3" s="1"/>
  <c r="S434" i="3" s="1"/>
  <c r="T434" i="3" s="1"/>
  <c r="U434" i="3" s="1"/>
  <c r="V434" i="3" s="1"/>
  <c r="W434" i="3" s="1"/>
  <c r="X434" i="3" s="1"/>
  <c r="Y434" i="3" s="1"/>
  <c r="C422" i="3"/>
  <c r="D422" i="3" s="1"/>
  <c r="E422" i="3" s="1"/>
  <c r="F422" i="3" s="1"/>
  <c r="G422" i="3" s="1"/>
  <c r="H422" i="3" s="1"/>
  <c r="I422" i="3" s="1"/>
  <c r="J422" i="3" s="1"/>
  <c r="K422" i="3" s="1"/>
  <c r="L422" i="3" s="1"/>
  <c r="AR22" i="2"/>
  <c r="AR23" i="2"/>
  <c r="AR24" i="2"/>
  <c r="AQ22" i="2"/>
  <c r="AQ23" i="2"/>
  <c r="AQ24" i="2"/>
  <c r="P422" i="3"/>
  <c r="Q422" i="3" s="1"/>
  <c r="R422" i="3" s="1"/>
  <c r="S422" i="3" s="1"/>
  <c r="T422" i="3" s="1"/>
  <c r="U422" i="3" s="1"/>
  <c r="V422" i="3" s="1"/>
  <c r="W422" i="3" s="1"/>
  <c r="X422" i="3" s="1"/>
  <c r="Y422" i="3" s="1"/>
  <c r="P410" i="3"/>
  <c r="Q410" i="3" s="1"/>
  <c r="R410" i="3" s="1"/>
  <c r="S410" i="3" s="1"/>
  <c r="T410" i="3" s="1"/>
  <c r="U410" i="3" s="1"/>
  <c r="V410" i="3" s="1"/>
  <c r="W410" i="3" s="1"/>
  <c r="X410" i="3" s="1"/>
  <c r="Y410" i="3" s="1"/>
  <c r="P398" i="3"/>
  <c r="Q398" i="3" s="1"/>
  <c r="R398" i="3" s="1"/>
  <c r="S398" i="3" s="1"/>
  <c r="T398" i="3" s="1"/>
  <c r="U398" i="3" s="1"/>
  <c r="V398" i="3" s="1"/>
  <c r="W398" i="3" s="1"/>
  <c r="X398" i="3" s="1"/>
  <c r="Y398" i="3" s="1"/>
  <c r="C364" i="3"/>
  <c r="D364" i="3" s="1"/>
  <c r="E364" i="3" s="1"/>
  <c r="F364" i="3" s="1"/>
  <c r="G364" i="3" s="1"/>
  <c r="H364" i="3" s="1"/>
  <c r="I364" i="3" s="1"/>
  <c r="J364" i="3" s="1"/>
  <c r="K364" i="3" s="1"/>
  <c r="L364" i="3" s="1"/>
  <c r="P375" i="3"/>
  <c r="Q375" i="3" s="1"/>
  <c r="R375" i="3" s="1"/>
  <c r="S375" i="3" s="1"/>
  <c r="T375" i="3" s="1"/>
  <c r="U375" i="3" s="1"/>
  <c r="V375" i="3" s="1"/>
  <c r="W375" i="3" s="1"/>
  <c r="X375" i="3" s="1"/>
  <c r="Y375" i="3" s="1"/>
  <c r="C387" i="3"/>
  <c r="D387" i="3" s="1"/>
  <c r="E387" i="3" s="1"/>
  <c r="F387" i="3" s="1"/>
  <c r="G387" i="3" s="1"/>
  <c r="H387" i="3" s="1"/>
  <c r="I387" i="3" s="1"/>
  <c r="J387" i="3" s="1"/>
  <c r="K387" i="3" s="1"/>
  <c r="L387" i="3" s="1"/>
  <c r="B48" i="7"/>
  <c r="B47" i="7"/>
  <c r="B44" i="7"/>
  <c r="B45" i="7"/>
  <c r="AO22" i="2"/>
  <c r="AP22" i="2"/>
  <c r="AO23" i="2"/>
  <c r="AP23" i="2"/>
  <c r="AO24" i="2"/>
  <c r="AP24" i="2"/>
  <c r="C398" i="3"/>
  <c r="D398" i="3" s="1"/>
  <c r="E398" i="3" s="1"/>
  <c r="F398" i="3" s="1"/>
  <c r="G398" i="3" s="1"/>
  <c r="H398" i="3" s="1"/>
  <c r="I398" i="3" s="1"/>
  <c r="J398" i="3" s="1"/>
  <c r="K398" i="3" s="1"/>
  <c r="L398" i="3" s="1"/>
  <c r="P387" i="3"/>
  <c r="Q387" i="3" s="1"/>
  <c r="R387" i="3" s="1"/>
  <c r="S387" i="3" s="1"/>
  <c r="T387" i="3" s="1"/>
  <c r="U387" i="3" s="1"/>
  <c r="V387" i="3" s="1"/>
  <c r="W387" i="3" s="1"/>
  <c r="X387" i="3" s="1"/>
  <c r="Y387" i="3" s="1"/>
  <c r="AN22" i="2"/>
  <c r="AN23" i="2"/>
  <c r="AN24" i="2"/>
  <c r="C375" i="3"/>
  <c r="D375" i="3" s="1"/>
  <c r="E375" i="3" s="1"/>
  <c r="F375" i="3" s="1"/>
  <c r="G375" i="3" s="1"/>
  <c r="H375" i="3" s="1"/>
  <c r="I375" i="3" s="1"/>
  <c r="J375" i="3" s="1"/>
  <c r="K375" i="3" s="1"/>
  <c r="L375" i="3" s="1"/>
  <c r="C309" i="3"/>
  <c r="D309" i="3" s="1"/>
  <c r="E309" i="3" s="1"/>
  <c r="F309" i="3" s="1"/>
  <c r="G309" i="3" s="1"/>
  <c r="H309" i="3" s="1"/>
  <c r="I309" i="3" s="1"/>
  <c r="J309" i="3" s="1"/>
  <c r="K309" i="3" s="1"/>
  <c r="L309" i="3" s="1"/>
  <c r="C353" i="3"/>
  <c r="D353" i="3" s="1"/>
  <c r="E353" i="3" s="1"/>
  <c r="F353" i="3" s="1"/>
  <c r="G353" i="3" s="1"/>
  <c r="H353" i="3" s="1"/>
  <c r="I353" i="3" s="1"/>
  <c r="J353" i="3" s="1"/>
  <c r="K353" i="3" s="1"/>
  <c r="L353" i="3" s="1"/>
  <c r="AM22" i="2"/>
  <c r="AM23" i="2"/>
  <c r="AM24" i="2"/>
  <c r="P364" i="3"/>
  <c r="Q364" i="3" s="1"/>
  <c r="R364" i="3" s="1"/>
  <c r="S364" i="3" s="1"/>
  <c r="T364" i="3" s="1"/>
  <c r="U364" i="3" s="1"/>
  <c r="V364" i="3" s="1"/>
  <c r="W364" i="3" s="1"/>
  <c r="X364" i="3" s="1"/>
  <c r="Y364" i="3" s="1"/>
  <c r="AL22" i="2"/>
  <c r="AL23" i="2"/>
  <c r="AL24" i="2"/>
  <c r="C342" i="3"/>
  <c r="D342" i="3" s="1"/>
  <c r="E342" i="3" s="1"/>
  <c r="F342" i="3" s="1"/>
  <c r="G342" i="3" s="1"/>
  <c r="H342" i="3" s="1"/>
  <c r="I342" i="3" s="1"/>
  <c r="J342" i="3" s="1"/>
  <c r="K342" i="3" s="1"/>
  <c r="L342" i="3" s="1"/>
  <c r="P353" i="3"/>
  <c r="Q353" i="3" s="1"/>
  <c r="R353" i="3" s="1"/>
  <c r="S353" i="3" s="1"/>
  <c r="T353" i="3" s="1"/>
  <c r="U353" i="3" s="1"/>
  <c r="V353" i="3" s="1"/>
  <c r="W353" i="3" s="1"/>
  <c r="X353" i="3" s="1"/>
  <c r="Y353" i="3" s="1"/>
  <c r="AK22" i="2"/>
  <c r="AK23" i="2"/>
  <c r="AK24" i="2"/>
  <c r="AJ22" i="2"/>
  <c r="AJ23" i="2"/>
  <c r="AJ24" i="2"/>
  <c r="AI22" i="2"/>
  <c r="AI23" i="2"/>
  <c r="AI24" i="2"/>
  <c r="AH22" i="2"/>
  <c r="AH23" i="2"/>
  <c r="AH24" i="2"/>
  <c r="AG22" i="2"/>
  <c r="AG23" i="2"/>
  <c r="AG24" i="2"/>
  <c r="AF22" i="2"/>
  <c r="AF23" i="2"/>
  <c r="AF24" i="2"/>
  <c r="P342" i="3"/>
  <c r="Q342" i="3" s="1"/>
  <c r="R342" i="3" s="1"/>
  <c r="S342" i="3" s="1"/>
  <c r="T342" i="3" s="1"/>
  <c r="U342" i="3" s="1"/>
  <c r="V342" i="3" s="1"/>
  <c r="W342" i="3" s="1"/>
  <c r="X342" i="3" s="1"/>
  <c r="Y342" i="3" s="1"/>
  <c r="P331" i="3"/>
  <c r="Q331" i="3" s="1"/>
  <c r="R331" i="3" s="1"/>
  <c r="S331" i="3" s="1"/>
  <c r="T331" i="3" s="1"/>
  <c r="U331" i="3" s="1"/>
  <c r="V331" i="3" s="1"/>
  <c r="W331" i="3" s="1"/>
  <c r="X331" i="3" s="1"/>
  <c r="Y331" i="3" s="1"/>
  <c r="P320" i="3"/>
  <c r="Q320" i="3" s="1"/>
  <c r="R320" i="3" s="1"/>
  <c r="S320" i="3" s="1"/>
  <c r="T320" i="3" s="1"/>
  <c r="U320" i="3" s="1"/>
  <c r="V320" i="3" s="1"/>
  <c r="W320" i="3" s="1"/>
  <c r="X320" i="3" s="1"/>
  <c r="Y320" i="3" s="1"/>
  <c r="AE22" i="2"/>
  <c r="AE23" i="2"/>
  <c r="AE24" i="2"/>
  <c r="AD22" i="2"/>
  <c r="AD23" i="2"/>
  <c r="AD24" i="2"/>
  <c r="C331" i="3"/>
  <c r="D331" i="3" s="1"/>
  <c r="E331" i="3" s="1"/>
  <c r="F331" i="3" s="1"/>
  <c r="G331" i="3" s="1"/>
  <c r="H331" i="3" s="1"/>
  <c r="I331" i="3" s="1"/>
  <c r="J331" i="3" s="1"/>
  <c r="K331" i="3" s="1"/>
  <c r="L331" i="3" s="1"/>
  <c r="C320" i="3"/>
  <c r="D320" i="3" s="1"/>
  <c r="E320" i="3" s="1"/>
  <c r="F320" i="3" s="1"/>
  <c r="G320" i="3" s="1"/>
  <c r="H320" i="3" s="1"/>
  <c r="I320" i="3" s="1"/>
  <c r="J320" i="3" s="1"/>
  <c r="K320" i="3" s="1"/>
  <c r="L320" i="3" s="1"/>
  <c r="AC22" i="2"/>
  <c r="AC23" i="2"/>
  <c r="AC24" i="2"/>
  <c r="C178" i="3"/>
  <c r="D178" i="3" s="1"/>
  <c r="E178" i="3" s="1"/>
  <c r="F178" i="3" s="1"/>
  <c r="G178" i="3" s="1"/>
  <c r="H178" i="3" s="1"/>
  <c r="I178" i="3" s="1"/>
  <c r="J178" i="3" s="1"/>
  <c r="K178" i="3" s="1"/>
  <c r="L178" i="3" s="1"/>
  <c r="P298" i="3"/>
  <c r="Q298" i="3" s="1"/>
  <c r="R298" i="3" s="1"/>
  <c r="S298" i="3" s="1"/>
  <c r="T298" i="3" s="1"/>
  <c r="U298" i="3" s="1"/>
  <c r="V298" i="3" s="1"/>
  <c r="W298" i="3" s="1"/>
  <c r="X298" i="3" s="1"/>
  <c r="Y298" i="3" s="1"/>
  <c r="P309" i="3"/>
  <c r="Q309" i="3" s="1"/>
  <c r="R309" i="3" s="1"/>
  <c r="S309" i="3" s="1"/>
  <c r="T309" i="3" s="1"/>
  <c r="U309" i="3" s="1"/>
  <c r="V309" i="3" s="1"/>
  <c r="W309" i="3" s="1"/>
  <c r="X309" i="3" s="1"/>
  <c r="Y309" i="3" s="1"/>
  <c r="C287" i="3"/>
  <c r="D287" i="3" s="1"/>
  <c r="E287" i="3" s="1"/>
  <c r="F287" i="3" s="1"/>
  <c r="G287" i="3" s="1"/>
  <c r="H287" i="3" s="1"/>
  <c r="I287" i="3" s="1"/>
  <c r="J287" i="3" s="1"/>
  <c r="K287" i="3" s="1"/>
  <c r="L287" i="3" s="1"/>
  <c r="C275" i="3"/>
  <c r="D275" i="3" s="1"/>
  <c r="E275" i="3" s="1"/>
  <c r="F275" i="3" s="1"/>
  <c r="G275" i="3" s="1"/>
  <c r="H275" i="3" s="1"/>
  <c r="I275" i="3" s="1"/>
  <c r="J275" i="3" s="1"/>
  <c r="K275" i="3" s="1"/>
  <c r="L275" i="3" s="1"/>
  <c r="C298" i="3"/>
  <c r="D298" i="3" s="1"/>
  <c r="E298" i="3" s="1"/>
  <c r="F298" i="3" s="1"/>
  <c r="G298" i="3" s="1"/>
  <c r="H298" i="3" s="1"/>
  <c r="I298" i="3" s="1"/>
  <c r="J298" i="3" s="1"/>
  <c r="K298" i="3" s="1"/>
  <c r="L298" i="3" s="1"/>
  <c r="P287" i="3"/>
  <c r="Q287" i="3" s="1"/>
  <c r="R287" i="3" s="1"/>
  <c r="S287" i="3" s="1"/>
  <c r="T287" i="3" s="1"/>
  <c r="U287" i="3" s="1"/>
  <c r="V287" i="3" s="1"/>
  <c r="W287" i="3" s="1"/>
  <c r="X287" i="3" s="1"/>
  <c r="Y287" i="3" s="1"/>
  <c r="C263" i="3"/>
  <c r="D263" i="3" s="1"/>
  <c r="E263" i="3" s="1"/>
  <c r="F263" i="3" s="1"/>
  <c r="G263" i="3" s="1"/>
  <c r="H263" i="3" s="1"/>
  <c r="I263" i="3" s="1"/>
  <c r="J263" i="3" s="1"/>
  <c r="K263" i="3" s="1"/>
  <c r="L263" i="3" s="1"/>
  <c r="P238" i="3"/>
  <c r="Q238" i="3" s="1"/>
  <c r="R238" i="3" s="1"/>
  <c r="S238" i="3" s="1"/>
  <c r="T238" i="3" s="1"/>
  <c r="U238" i="3" s="1"/>
  <c r="V238" i="3" s="1"/>
  <c r="W238" i="3" s="1"/>
  <c r="X238" i="3" s="1"/>
  <c r="Y238" i="3" s="1"/>
  <c r="P275" i="3"/>
  <c r="Q275" i="3" s="1"/>
  <c r="R275" i="3" s="1"/>
  <c r="S275" i="3" s="1"/>
  <c r="T275" i="3" s="1"/>
  <c r="U275" i="3" s="1"/>
  <c r="V275" i="3" s="1"/>
  <c r="W275" i="3" s="1"/>
  <c r="X275" i="3" s="1"/>
  <c r="Y275" i="3" s="1"/>
  <c r="P263" i="3"/>
  <c r="Q263" i="3" s="1"/>
  <c r="R263" i="3" s="1"/>
  <c r="S263" i="3" s="1"/>
  <c r="T263" i="3" s="1"/>
  <c r="U263" i="3" s="1"/>
  <c r="V263" i="3" s="1"/>
  <c r="W263" i="3" s="1"/>
  <c r="X263" i="3" s="1"/>
  <c r="Y263" i="3" s="1"/>
  <c r="P250" i="3"/>
  <c r="Q250" i="3" s="1"/>
  <c r="R250" i="3" s="1"/>
  <c r="S250" i="3" s="1"/>
  <c r="T250" i="3" s="1"/>
  <c r="U250" i="3" s="1"/>
  <c r="V250" i="3" s="1"/>
  <c r="W250" i="3" s="1"/>
  <c r="X250" i="3" s="1"/>
  <c r="Y250" i="3" s="1"/>
  <c r="C250" i="3"/>
  <c r="D250" i="3" s="1"/>
  <c r="E250" i="3" s="1"/>
  <c r="F250" i="3" s="1"/>
  <c r="G250" i="3" s="1"/>
  <c r="H250" i="3" s="1"/>
  <c r="I250" i="3" s="1"/>
  <c r="J250" i="3" s="1"/>
  <c r="K250" i="3" s="1"/>
  <c r="L250" i="3" s="1"/>
  <c r="C166" i="3"/>
  <c r="D166" i="3" s="1"/>
  <c r="E166" i="3" s="1"/>
  <c r="F166" i="3" s="1"/>
  <c r="G166" i="3" s="1"/>
  <c r="H166" i="3" s="1"/>
  <c r="I166" i="3" s="1"/>
  <c r="J166" i="3" s="1"/>
  <c r="K166" i="3" s="1"/>
  <c r="L166" i="3" s="1"/>
  <c r="C214" i="3"/>
  <c r="D214" i="3" s="1"/>
  <c r="E214" i="3" s="1"/>
  <c r="F214" i="3" s="1"/>
  <c r="G214" i="3" s="1"/>
  <c r="H214" i="3" s="1"/>
  <c r="I214" i="3" s="1"/>
  <c r="J214" i="3" s="1"/>
  <c r="K214" i="3" s="1"/>
  <c r="L214" i="3" s="1"/>
  <c r="C200" i="3"/>
  <c r="D200" i="3"/>
  <c r="E200" i="3"/>
  <c r="F200" i="3"/>
  <c r="G200" i="3"/>
  <c r="H200" i="3"/>
  <c r="I200" i="3"/>
  <c r="J200" i="3"/>
  <c r="K200" i="3"/>
  <c r="L200" i="3"/>
  <c r="P190" i="3"/>
  <c r="Q190" i="3" s="1"/>
  <c r="R190" i="3" s="1"/>
  <c r="S190" i="3" s="1"/>
  <c r="T190" i="3" s="1"/>
  <c r="U190" i="3" s="1"/>
  <c r="V190" i="3" s="1"/>
  <c r="W190" i="3" s="1"/>
  <c r="X190" i="3" s="1"/>
  <c r="Y190" i="3" s="1"/>
  <c r="P226" i="3"/>
  <c r="Q226" i="3" s="1"/>
  <c r="R226" i="3" s="1"/>
  <c r="S226" i="3" s="1"/>
  <c r="T226" i="3" s="1"/>
  <c r="U226" i="3" s="1"/>
  <c r="V226" i="3" s="1"/>
  <c r="W226" i="3" s="1"/>
  <c r="X226" i="3" s="1"/>
  <c r="Y226" i="3" s="1"/>
  <c r="C238" i="3"/>
  <c r="D238" i="3" s="1"/>
  <c r="E238" i="3" s="1"/>
  <c r="F238" i="3" s="1"/>
  <c r="G238" i="3" s="1"/>
  <c r="H238" i="3" s="1"/>
  <c r="I238" i="3" s="1"/>
  <c r="J238" i="3" s="1"/>
  <c r="K238" i="3" s="1"/>
  <c r="L238" i="3" s="1"/>
  <c r="C226" i="3"/>
  <c r="D226" i="3" s="1"/>
  <c r="E226" i="3" s="1"/>
  <c r="F226" i="3" s="1"/>
  <c r="G226" i="3" s="1"/>
  <c r="H226" i="3" s="1"/>
  <c r="I226" i="3" s="1"/>
  <c r="J226" i="3" s="1"/>
  <c r="K226" i="3" s="1"/>
  <c r="L226" i="3" s="1"/>
  <c r="P214" i="3"/>
  <c r="Q214" i="3" s="1"/>
  <c r="R214" i="3" s="1"/>
  <c r="S214" i="3" s="1"/>
  <c r="T214" i="3" s="1"/>
  <c r="U214" i="3" s="1"/>
  <c r="V214" i="3" s="1"/>
  <c r="W214" i="3" s="1"/>
  <c r="X214" i="3" s="1"/>
  <c r="Y214" i="3" s="1"/>
  <c r="P156" i="3"/>
  <c r="Q156" i="3" s="1"/>
  <c r="R156" i="3" s="1"/>
  <c r="S156" i="3" s="1"/>
  <c r="T156" i="3" s="1"/>
  <c r="U156" i="3" s="1"/>
  <c r="V156" i="3" s="1"/>
  <c r="W156" i="3" s="1"/>
  <c r="X156" i="3" s="1"/>
  <c r="Y156" i="3" s="1"/>
  <c r="P144" i="3"/>
  <c r="Q144" i="3" s="1"/>
  <c r="R144" i="3" s="1"/>
  <c r="S144" i="3" s="1"/>
  <c r="T144" i="3" s="1"/>
  <c r="U144" i="3" s="1"/>
  <c r="V144" i="3" s="1"/>
  <c r="W144" i="3" s="1"/>
  <c r="X144" i="3" s="1"/>
  <c r="Y144" i="3" s="1"/>
  <c r="AB22" i="2"/>
  <c r="AB23" i="2"/>
  <c r="AB24" i="2"/>
  <c r="P200" i="3"/>
  <c r="Q200" i="3" s="1"/>
  <c r="R200" i="3" s="1"/>
  <c r="S200" i="3" s="1"/>
  <c r="T200" i="3" s="1"/>
  <c r="U200" i="3" s="1"/>
  <c r="V200" i="3" s="1"/>
  <c r="W200" i="3" s="1"/>
  <c r="X200" i="3" s="1"/>
  <c r="Y200" i="3" s="1"/>
  <c r="C190" i="3"/>
  <c r="D190" i="3" s="1"/>
  <c r="E190" i="3" s="1"/>
  <c r="F190" i="3" s="1"/>
  <c r="G190" i="3" s="1"/>
  <c r="H190" i="3" s="1"/>
  <c r="I190" i="3" s="1"/>
  <c r="J190" i="3" s="1"/>
  <c r="K190" i="3" s="1"/>
  <c r="L190" i="3" s="1"/>
  <c r="P178" i="3"/>
  <c r="Q178" i="3" s="1"/>
  <c r="R178" i="3" s="1"/>
  <c r="S178" i="3" s="1"/>
  <c r="T178" i="3" s="1"/>
  <c r="U178" i="3" s="1"/>
  <c r="V178" i="3" s="1"/>
  <c r="W178" i="3" s="1"/>
  <c r="X178" i="3" s="1"/>
  <c r="Y178" i="3" s="1"/>
  <c r="P166" i="3"/>
  <c r="Q166" i="3" s="1"/>
  <c r="R166" i="3" s="1"/>
  <c r="S166" i="3" s="1"/>
  <c r="T166" i="3" s="1"/>
  <c r="U166" i="3" s="1"/>
  <c r="V166" i="3" s="1"/>
  <c r="W166" i="3" s="1"/>
  <c r="X166" i="3" s="1"/>
  <c r="Y166" i="3" s="1"/>
  <c r="C156" i="3"/>
  <c r="D156" i="3" s="1"/>
  <c r="E156" i="3" s="1"/>
  <c r="F156" i="3" s="1"/>
  <c r="G156" i="3" s="1"/>
  <c r="H156" i="3" s="1"/>
  <c r="I156" i="3" s="1"/>
  <c r="J156" i="3" s="1"/>
  <c r="K156" i="3" s="1"/>
  <c r="L156" i="3" s="1"/>
  <c r="C144" i="3"/>
  <c r="D144" i="3" s="1"/>
  <c r="E144" i="3" s="1"/>
  <c r="F144" i="3" s="1"/>
  <c r="G144" i="3" s="1"/>
  <c r="H144" i="3" s="1"/>
  <c r="I144" i="3" s="1"/>
  <c r="J144" i="3" s="1"/>
  <c r="K144" i="3" s="1"/>
  <c r="L144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C120" i="3"/>
  <c r="D120" i="3" s="1"/>
  <c r="E120" i="3" s="1"/>
  <c r="F120" i="3" s="1"/>
  <c r="G120" i="3" s="1"/>
  <c r="H120" i="3" s="1"/>
  <c r="I120" i="3" s="1"/>
  <c r="J120" i="3" s="1"/>
  <c r="K120" i="3" s="1"/>
  <c r="L120" i="3" s="1"/>
  <c r="P72" i="3"/>
  <c r="Q72" i="3" s="1"/>
  <c r="R72" i="3" s="1"/>
  <c r="S72" i="3" s="1"/>
  <c r="T72" i="3" s="1"/>
  <c r="U72" i="3" s="1"/>
  <c r="V72" i="3" s="1"/>
  <c r="W72" i="3" s="1"/>
  <c r="X72" i="3" s="1"/>
  <c r="Y72" i="3" s="1"/>
  <c r="P120" i="3"/>
  <c r="Q120" i="3" s="1"/>
  <c r="R120" i="3" s="1"/>
  <c r="S120" i="3" s="1"/>
  <c r="T120" i="3" s="1"/>
  <c r="U120" i="3" s="1"/>
  <c r="V120" i="3" s="1"/>
  <c r="W120" i="3" s="1"/>
  <c r="X120" i="3" s="1"/>
  <c r="Y120" i="3" s="1"/>
  <c r="P84" i="3"/>
  <c r="Q84" i="3" s="1"/>
  <c r="R84" i="3" s="1"/>
  <c r="S84" i="3" s="1"/>
  <c r="T84" i="3" s="1"/>
  <c r="U84" i="3" s="1"/>
  <c r="V84" i="3" s="1"/>
  <c r="W84" i="3" s="1"/>
  <c r="X84" i="3" s="1"/>
  <c r="Y84" i="3" s="1"/>
  <c r="P35" i="3"/>
  <c r="Q35" i="3" s="1"/>
  <c r="R35" i="3" s="1"/>
  <c r="S35" i="3" s="1"/>
  <c r="T35" i="3" s="1"/>
  <c r="U35" i="3" s="1"/>
  <c r="V35" i="3" s="1"/>
  <c r="W35" i="3" s="1"/>
  <c r="X35" i="3" s="1"/>
  <c r="Y35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P108" i="3"/>
  <c r="Q108" i="3" s="1"/>
  <c r="R108" i="3" s="1"/>
  <c r="S108" i="3" s="1"/>
  <c r="T108" i="3" s="1"/>
  <c r="U108" i="3" s="1"/>
  <c r="V108" i="3" s="1"/>
  <c r="W108" i="3" s="1"/>
  <c r="X108" i="3" s="1"/>
  <c r="Y108" i="3" s="1"/>
  <c r="C108" i="3"/>
  <c r="D108" i="3" s="1"/>
  <c r="E108" i="3" s="1"/>
  <c r="F108" i="3" s="1"/>
  <c r="G108" i="3" s="1"/>
  <c r="H108" i="3" s="1"/>
  <c r="I108" i="3" s="1"/>
  <c r="J108" i="3" s="1"/>
  <c r="K108" i="3" s="1"/>
  <c r="L108" i="3" s="1"/>
  <c r="C96" i="3"/>
  <c r="D96" i="3" s="1"/>
  <c r="E96" i="3" s="1"/>
  <c r="F96" i="3" s="1"/>
  <c r="G96" i="3" s="1"/>
  <c r="H96" i="3" s="1"/>
  <c r="I96" i="3" s="1"/>
  <c r="J96" i="3" s="1"/>
  <c r="K96" i="3" s="1"/>
  <c r="L96" i="3" s="1"/>
  <c r="C84" i="3"/>
  <c r="D84" i="3" s="1"/>
  <c r="E84" i="3" s="1"/>
  <c r="F84" i="3" s="1"/>
  <c r="G84" i="3" s="1"/>
  <c r="H84" i="3" s="1"/>
  <c r="I84" i="3" s="1"/>
  <c r="J84" i="3" s="1"/>
  <c r="K84" i="3" s="1"/>
  <c r="L84" i="3" s="1"/>
  <c r="C72" i="3"/>
  <c r="D72" i="3" s="1"/>
  <c r="E72" i="3" s="1"/>
  <c r="F72" i="3" s="1"/>
  <c r="G72" i="3" s="1"/>
  <c r="H72" i="3" s="1"/>
  <c r="I72" i="3" s="1"/>
  <c r="J72" i="3" s="1"/>
  <c r="K72" i="3" s="1"/>
  <c r="L72" i="3" s="1"/>
  <c r="P59" i="3"/>
  <c r="Q59" i="3" s="1"/>
  <c r="R59" i="3" s="1"/>
  <c r="S59" i="3" s="1"/>
  <c r="T59" i="3" s="1"/>
  <c r="U59" i="3" s="1"/>
  <c r="V59" i="3" s="1"/>
  <c r="W59" i="3" s="1"/>
  <c r="X59" i="3" s="1"/>
  <c r="Y59" i="3" s="1"/>
  <c r="P47" i="3"/>
  <c r="Q47" i="3" s="1"/>
  <c r="R47" i="3" s="1"/>
  <c r="S47" i="3" s="1"/>
  <c r="T47" i="3" s="1"/>
  <c r="U47" i="3" s="1"/>
  <c r="V47" i="3" s="1"/>
  <c r="W47" i="3" s="1"/>
  <c r="X47" i="3" s="1"/>
  <c r="Y47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P23" i="3"/>
  <c r="Q23" i="3" s="1"/>
  <c r="R23" i="3" s="1"/>
  <c r="S23" i="3" s="1"/>
  <c r="T23" i="3" s="1"/>
  <c r="U23" i="3" s="1"/>
  <c r="V23" i="3" s="1"/>
  <c r="W23" i="3" s="1"/>
  <c r="X23" i="3" s="1"/>
  <c r="Y23" i="3" s="1"/>
  <c r="P12" i="3"/>
  <c r="Q12" i="3" s="1"/>
  <c r="R12" i="3" s="1"/>
  <c r="S12" i="3" s="1"/>
  <c r="T12" i="3" s="1"/>
  <c r="U12" i="3" s="1"/>
  <c r="V12" i="3" s="1"/>
  <c r="W12" i="3" s="1"/>
  <c r="X12" i="3" s="1"/>
  <c r="Y12" i="3" s="1"/>
  <c r="P1" i="3"/>
  <c r="Q1" i="3" s="1"/>
  <c r="R1" i="3" s="1"/>
  <c r="S1" i="3" s="1"/>
  <c r="T1" i="3" s="1"/>
  <c r="U1" i="3" s="1"/>
  <c r="V1" i="3" s="1"/>
  <c r="W1" i="3" s="1"/>
  <c r="X1" i="3" s="1"/>
  <c r="Y1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3" i="1"/>
</calcChain>
</file>

<file path=xl/sharedStrings.xml><?xml version="1.0" encoding="utf-8"?>
<sst xmlns="http://schemas.openxmlformats.org/spreadsheetml/2006/main" count="1343" uniqueCount="467">
  <si>
    <t>Cant do 4th Oct</t>
  </si>
  <si>
    <t xml:space="preserve">Questionnaire </t>
  </si>
  <si>
    <t>Blood</t>
  </si>
  <si>
    <t>V</t>
  </si>
  <si>
    <t>Initial Visit</t>
  </si>
  <si>
    <t xml:space="preserve">Visit 1 </t>
  </si>
  <si>
    <t>Vist 2</t>
  </si>
  <si>
    <t>Time</t>
  </si>
  <si>
    <t>Height (Cm)</t>
  </si>
  <si>
    <t>Weight (Kg)</t>
  </si>
  <si>
    <t>BMI</t>
  </si>
  <si>
    <t>Muscle Kg</t>
  </si>
  <si>
    <t>Fat %</t>
  </si>
  <si>
    <t>Age</t>
  </si>
  <si>
    <t>WC (cm)</t>
  </si>
  <si>
    <t>Mojgan</t>
  </si>
  <si>
    <t>Reza</t>
  </si>
  <si>
    <t>mojgan.reza@newcastle.ac.uk</t>
  </si>
  <si>
    <t>APP001</t>
  </si>
  <si>
    <t>-</t>
  </si>
  <si>
    <t>Anna</t>
  </si>
  <si>
    <t>O'Doherty</t>
  </si>
  <si>
    <t>anna.o'doherty@newcastle.ac.uk</t>
  </si>
  <si>
    <t>APP002</t>
  </si>
  <si>
    <t>Shamil</t>
  </si>
  <si>
    <t>Al-Ameen</t>
  </si>
  <si>
    <t>s.q.i.al-ameen2@newcastle.ac.uk</t>
  </si>
  <si>
    <t>APP003</t>
  </si>
  <si>
    <t>Lizzie</t>
  </si>
  <si>
    <t>Rippon</t>
  </si>
  <si>
    <t>e.rippon2@newcastle.ac.uk</t>
  </si>
  <si>
    <t>APP004</t>
  </si>
  <si>
    <t>Claire</t>
  </si>
  <si>
    <t>Kolenda</t>
  </si>
  <si>
    <t>claire.kolenda@newcastle.ac.uk</t>
  </si>
  <si>
    <t>APP005</t>
  </si>
  <si>
    <t xml:space="preserve">Adam </t>
  </si>
  <si>
    <t>Hamilton</t>
  </si>
  <si>
    <t>adam.hamilton@newcastle.ac.uk</t>
  </si>
  <si>
    <t>APP006</t>
  </si>
  <si>
    <t>withdrawn</t>
  </si>
  <si>
    <t>Emillie</t>
  </si>
  <si>
    <t>Grobe</t>
  </si>
  <si>
    <t>e.c.grobe2@newcastle.ac.uk</t>
  </si>
  <si>
    <t>APP007</t>
  </si>
  <si>
    <t>share data</t>
  </si>
  <si>
    <t xml:space="preserve">Alexandre </t>
  </si>
  <si>
    <t>Manenti</t>
  </si>
  <si>
    <t>binho.riff@gmail.com</t>
  </si>
  <si>
    <t>APP008</t>
  </si>
  <si>
    <t>Lisa-Marie</t>
  </si>
  <si>
    <t>Shillito</t>
  </si>
  <si>
    <t>lisa-marie.shillito@newcastle.ac.uk</t>
  </si>
  <si>
    <t>APP009</t>
  </si>
  <si>
    <t>Cen</t>
  </si>
  <si>
    <t>Cong</t>
  </si>
  <si>
    <t>c.cong2@newcastle.ac.uk</t>
  </si>
  <si>
    <t>APP010</t>
  </si>
  <si>
    <t>Ankush</t>
  </si>
  <si>
    <t>Dogra</t>
  </si>
  <si>
    <t>a.dogra2@newcastle.ac.uk</t>
  </si>
  <si>
    <t>APP011</t>
  </si>
  <si>
    <t xml:space="preserve">Sutakorn </t>
  </si>
  <si>
    <t>Kangpanichkul</t>
  </si>
  <si>
    <t>s.kangpanichkul2@newcastle.ac.uk</t>
  </si>
  <si>
    <t>APP012</t>
  </si>
  <si>
    <t>Lana</t>
  </si>
  <si>
    <t>Spour</t>
  </si>
  <si>
    <t>lana.spour@newcastle.ac.uk</t>
  </si>
  <si>
    <t>APP013</t>
  </si>
  <si>
    <t>James</t>
  </si>
  <si>
    <t>Pert</t>
  </si>
  <si>
    <t>james.pert@newcastle.ac.uk</t>
  </si>
  <si>
    <t>APP014</t>
  </si>
  <si>
    <t>Iain</t>
  </si>
  <si>
    <t>Garfield</t>
  </si>
  <si>
    <t>iain.garfield@newcastle.ac.uk</t>
  </si>
  <si>
    <t>APP015</t>
  </si>
  <si>
    <t>Nayara</t>
  </si>
  <si>
    <t>Albrecht</t>
  </si>
  <si>
    <t>nayara.albrecht@ncl.ac.uk</t>
  </si>
  <si>
    <t>APP016</t>
  </si>
  <si>
    <t>*</t>
  </si>
  <si>
    <t>Daniel</t>
  </si>
  <si>
    <t>Samosir</t>
  </si>
  <si>
    <t>d.m.samosir2@newcastle.ac.uk</t>
  </si>
  <si>
    <t>APP017</t>
  </si>
  <si>
    <t>Nik</t>
  </si>
  <si>
    <t>n.n.binti-nik-mohd-nasir2@newcastle.ac.uk</t>
  </si>
  <si>
    <t>APP018</t>
  </si>
  <si>
    <t>Alaa</t>
  </si>
  <si>
    <t>Balkees</t>
  </si>
  <si>
    <t>alaa.balkees1@ncl.ac.uk</t>
  </si>
  <si>
    <t>APP019</t>
  </si>
  <si>
    <t>Saidie</t>
  </si>
  <si>
    <t>Hosseinijebeli</t>
  </si>
  <si>
    <t>sedighe.hosseinijebeli@newcastle.ac.uk</t>
  </si>
  <si>
    <t>APP020</t>
  </si>
  <si>
    <t>Alison</t>
  </si>
  <si>
    <t>Siu</t>
  </si>
  <si>
    <t>h.k.siu2@newcastle.ac.uk</t>
  </si>
  <si>
    <t>APP021</t>
  </si>
  <si>
    <t>Karl</t>
  </si>
  <si>
    <t>Ward</t>
  </si>
  <si>
    <t>karl.ward@newcastle.ac.uk</t>
  </si>
  <si>
    <t>APP022</t>
  </si>
  <si>
    <t>Katrin</t>
  </si>
  <si>
    <t>Bangel</t>
  </si>
  <si>
    <t>nkb163@ncl.ac.uk</t>
  </si>
  <si>
    <t>APP023</t>
  </si>
  <si>
    <t xml:space="preserve">Maria </t>
  </si>
  <si>
    <t>Zakhour</t>
  </si>
  <si>
    <t>APP024</t>
  </si>
  <si>
    <t>Arrived</t>
  </si>
  <si>
    <t>Tushar</t>
  </si>
  <si>
    <t>Somkuwar</t>
  </si>
  <si>
    <t>t.somkuwar2@newcastle.ac.uk</t>
  </si>
  <si>
    <t>AP0025</t>
  </si>
  <si>
    <t>Georgia</t>
  </si>
  <si>
    <t>McNally</t>
  </si>
  <si>
    <t>georgia.mcnally@newcastle.ac.uk</t>
  </si>
  <si>
    <t>AP0026</t>
  </si>
  <si>
    <t>Carmen</t>
  </si>
  <si>
    <t>Phoon</t>
  </si>
  <si>
    <t>c.k.m.phoon@newcastle.ac.uk</t>
  </si>
  <si>
    <t>AP0027</t>
  </si>
  <si>
    <t>Goda</t>
  </si>
  <si>
    <t>Stasytyte</t>
  </si>
  <si>
    <t>g.stasytyte@newcastle.ac.uk</t>
  </si>
  <si>
    <t>AP0028</t>
  </si>
  <si>
    <t>Nura</t>
  </si>
  <si>
    <t>Tahir</t>
  </si>
  <si>
    <t>n.m.tahir2@newcastle.ac.uk</t>
  </si>
  <si>
    <t>AP0029</t>
  </si>
  <si>
    <t>Sarah</t>
  </si>
  <si>
    <t>Khan</t>
  </si>
  <si>
    <t>sarah.khan@newcastle.ac.uk</t>
  </si>
  <si>
    <t>AP0030</t>
  </si>
  <si>
    <t>Will</t>
  </si>
  <si>
    <t>Pearmain</t>
  </si>
  <si>
    <t>will.pearmain@newcastle.ac.uk</t>
  </si>
  <si>
    <t>AP0031</t>
  </si>
  <si>
    <t>Steve</t>
  </si>
  <si>
    <t>Griffiths</t>
  </si>
  <si>
    <t>steve.griffiths@newcastle.ac.uk</t>
  </si>
  <si>
    <t>AP0032</t>
  </si>
  <si>
    <t>Eugenia</t>
  </si>
  <si>
    <t>Kwong</t>
  </si>
  <si>
    <t>eugenia.kwong@newcastle.ac.uk</t>
  </si>
  <si>
    <t>APP033</t>
  </si>
  <si>
    <t>Derek</t>
  </si>
  <si>
    <t>Luke</t>
  </si>
  <si>
    <t>letsbeeavenue@gmail.com</t>
  </si>
  <si>
    <t>APP034</t>
  </si>
  <si>
    <t>Ross</t>
  </si>
  <si>
    <t>Valentine</t>
  </si>
  <si>
    <t>ross.valentine@newcastle.ac.uk</t>
  </si>
  <si>
    <t>APP035</t>
  </si>
  <si>
    <t xml:space="preserve">Alex </t>
  </si>
  <si>
    <t>McBeth</t>
  </si>
  <si>
    <t>alex.mcbeth@newcastle.ac.uk</t>
  </si>
  <si>
    <t>APP036</t>
  </si>
  <si>
    <t xml:space="preserve">Michaila </t>
  </si>
  <si>
    <t>Patterson</t>
  </si>
  <si>
    <t>michaila.patterson@newcastle.ac.uk</t>
  </si>
  <si>
    <t>APP037</t>
  </si>
  <si>
    <t>Katie</t>
  </si>
  <si>
    <t>Hardy</t>
  </si>
  <si>
    <t>katie.hardy@newcastle.ac.uk</t>
  </si>
  <si>
    <t>APP038</t>
  </si>
  <si>
    <t>Jordan</t>
  </si>
  <si>
    <t>Warner</t>
  </si>
  <si>
    <t>jordan.warner@newcastle.ac.uk</t>
  </si>
  <si>
    <t>APP039</t>
  </si>
  <si>
    <t xml:space="preserve">Ollie </t>
  </si>
  <si>
    <t>Paige</t>
  </si>
  <si>
    <t>ollie.page@newcastle.ac.uk</t>
  </si>
  <si>
    <t>APP040</t>
  </si>
  <si>
    <t>Jonathan</t>
  </si>
  <si>
    <t>Parrish</t>
  </si>
  <si>
    <t>j.parrish2@newcastle.ac.uk</t>
  </si>
  <si>
    <t>APP041</t>
  </si>
  <si>
    <t>Dean</t>
  </si>
  <si>
    <t>Allerton</t>
  </si>
  <si>
    <t>dean.allerton@newcastle.ac.uk</t>
  </si>
  <si>
    <t>APP042</t>
  </si>
  <si>
    <t xml:space="preserve">Henry </t>
  </si>
  <si>
    <t>Schmid</t>
  </si>
  <si>
    <t>h.schmid2@newcastle.ac.uk</t>
  </si>
  <si>
    <t>APP043</t>
  </si>
  <si>
    <t>Wouter</t>
  </si>
  <si>
    <t>Peeters</t>
  </si>
  <si>
    <t>Wouter.Peeters@newcastle.ac.uk</t>
  </si>
  <si>
    <t>APP044</t>
  </si>
  <si>
    <t>Fay</t>
  </si>
  <si>
    <t>Shahatah</t>
  </si>
  <si>
    <t>F.Shahatah2@newcastle.ac.uk</t>
  </si>
  <si>
    <t>APP045</t>
  </si>
  <si>
    <t>Saeed</t>
  </si>
  <si>
    <t>Alqahtani</t>
  </si>
  <si>
    <t>S.F.S.Alqahtani2@newcastle.ac.uk</t>
  </si>
  <si>
    <t>APP046</t>
  </si>
  <si>
    <t>Molly</t>
  </si>
  <si>
    <t>Carruthers</t>
  </si>
  <si>
    <t>m.carruthers2@newcastle.ac.uk</t>
  </si>
  <si>
    <t>APP047</t>
  </si>
  <si>
    <t>APP048</t>
  </si>
  <si>
    <t>Adam</t>
  </si>
  <si>
    <t>Alexander</t>
  </si>
  <si>
    <t>November/December bookings</t>
  </si>
  <si>
    <t>24th</t>
  </si>
  <si>
    <t>30th</t>
  </si>
  <si>
    <t>1st</t>
  </si>
  <si>
    <t>4th</t>
  </si>
  <si>
    <t>5th</t>
  </si>
  <si>
    <t>6th</t>
  </si>
  <si>
    <t>11th</t>
  </si>
  <si>
    <t>15th</t>
  </si>
  <si>
    <t>18th</t>
  </si>
  <si>
    <t>21st</t>
  </si>
  <si>
    <t>Cornflakes</t>
  </si>
  <si>
    <t>Daniel (8am)</t>
  </si>
  <si>
    <t>Karl (8.30am)</t>
  </si>
  <si>
    <t>Georgia (8am)</t>
  </si>
  <si>
    <t>Will (8am)</t>
  </si>
  <si>
    <t>Steve (8am)</t>
  </si>
  <si>
    <t>Eugenia Kwong</t>
  </si>
  <si>
    <t>HUEL</t>
  </si>
  <si>
    <t>Alaa (8.30am)</t>
  </si>
  <si>
    <t>Tushar (10am)</t>
  </si>
  <si>
    <t xml:space="preserve">Sarah </t>
  </si>
  <si>
    <t>Nayara (8am)</t>
  </si>
  <si>
    <t>Carmen (9.00am)</t>
  </si>
  <si>
    <t>Goda (8am)</t>
  </si>
  <si>
    <t>Michelle Jacob</t>
  </si>
  <si>
    <t>derek Luke</t>
  </si>
  <si>
    <t>Iain (8.00am)</t>
  </si>
  <si>
    <t>Nayara (9am)</t>
  </si>
  <si>
    <t>Michelle Jacob?</t>
  </si>
  <si>
    <t>Ross Valentine</t>
  </si>
  <si>
    <t>Goda (8.00am)</t>
  </si>
  <si>
    <t>Carmen (9.30am)</t>
  </si>
  <si>
    <t>Jan</t>
  </si>
  <si>
    <t>Katrin Bangel</t>
  </si>
  <si>
    <t>Carol Koubaesh</t>
  </si>
  <si>
    <t>Michaila Patterson</t>
  </si>
  <si>
    <t>Jan/FeB</t>
  </si>
  <si>
    <t>Louise Vincent</t>
  </si>
  <si>
    <t>22nd</t>
  </si>
  <si>
    <t>26th</t>
  </si>
  <si>
    <t>29th</t>
  </si>
  <si>
    <t>9th</t>
  </si>
  <si>
    <t>Samuel Attipoe?</t>
  </si>
  <si>
    <t>Georgia McNally</t>
  </si>
  <si>
    <t>Katie Hardy</t>
  </si>
  <si>
    <t>Adenike Adesanya</t>
  </si>
  <si>
    <t>Vikki Hedges</t>
  </si>
  <si>
    <t>Vikki</t>
  </si>
  <si>
    <t>Alex McBeth</t>
  </si>
  <si>
    <t>Feb</t>
  </si>
  <si>
    <t>Nik Binti Nik Mohd Nasir</t>
  </si>
  <si>
    <t>Participant</t>
  </si>
  <si>
    <t>Sex</t>
  </si>
  <si>
    <t>Bloods</t>
  </si>
  <si>
    <t>Questionnaires</t>
  </si>
  <si>
    <t>Order first</t>
  </si>
  <si>
    <t>F</t>
  </si>
  <si>
    <t>Y</t>
  </si>
  <si>
    <t>H</t>
  </si>
  <si>
    <t>M</t>
  </si>
  <si>
    <t>C</t>
  </si>
  <si>
    <t>Totals</t>
  </si>
  <si>
    <t>HUEL first</t>
  </si>
  <si>
    <t>Cornflakes first</t>
  </si>
  <si>
    <t>Forename</t>
  </si>
  <si>
    <t>Surname</t>
  </si>
  <si>
    <t>Email</t>
  </si>
  <si>
    <t>PIS</t>
  </si>
  <si>
    <t>Second email</t>
  </si>
  <si>
    <t>booked</t>
  </si>
  <si>
    <t>TFEQ</t>
  </si>
  <si>
    <t>Guy email 17.11.23</t>
  </si>
  <si>
    <t>28 more needed</t>
  </si>
  <si>
    <t>y</t>
  </si>
  <si>
    <t>Drummond</t>
  </si>
  <si>
    <t>sarah.drummond@newcastle.ac.uk</t>
  </si>
  <si>
    <t>Marta</t>
  </si>
  <si>
    <t>Majtyka</t>
  </si>
  <si>
    <t>marta.majtyka@newcastle.ac.uk</t>
  </si>
  <si>
    <t>Chloe</t>
  </si>
  <si>
    <t>Blewitt</t>
  </si>
  <si>
    <t>chloe.blewitt@newcastle.ac.uk</t>
  </si>
  <si>
    <t>No (permission denied?)</t>
  </si>
  <si>
    <t>Helen</t>
  </si>
  <si>
    <t>Williams</t>
  </si>
  <si>
    <t>helen.williams@newcastle.ac.uk</t>
  </si>
  <si>
    <t>John</t>
  </si>
  <si>
    <t>Clark-Corrigall</t>
  </si>
  <si>
    <t>j.clark-corrigall2@newcastle.ac.uk</t>
  </si>
  <si>
    <t>Gina</t>
  </si>
  <si>
    <t>Nguyen</t>
  </si>
  <si>
    <t>gina.nguyen8610@gmail.com</t>
  </si>
  <si>
    <t>Rachel</t>
  </si>
  <si>
    <t>Clark</t>
  </si>
  <si>
    <t>rachel.clark@newcastle.ac.uk</t>
  </si>
  <si>
    <t>Giorgia</t>
  </si>
  <si>
    <t>Perri</t>
  </si>
  <si>
    <t>g.perri1@newcastle.ac.uk</t>
  </si>
  <si>
    <t>Louise</t>
  </si>
  <si>
    <t>Braithwaite</t>
  </si>
  <si>
    <t>louise.braithwaite@newcastle.ac.uk</t>
  </si>
  <si>
    <t>Adriana</t>
  </si>
  <si>
    <t>Sierra-Romero</t>
  </si>
  <si>
    <t>adriana.sierra-romero@newcastle.ac.uk</t>
  </si>
  <si>
    <t>Stephanie</t>
  </si>
  <si>
    <t>Shek</t>
  </si>
  <si>
    <t>s.shek1@newcastle.ac.uk</t>
  </si>
  <si>
    <t>Green</t>
  </si>
  <si>
    <t>helen.green@newcastle.ac.uk</t>
  </si>
  <si>
    <t>Aamar</t>
  </si>
  <si>
    <t>Ghouri</t>
  </si>
  <si>
    <t>aamar.ghouri@newcastle.ac.uk</t>
  </si>
  <si>
    <t>Kitty</t>
  </si>
  <si>
    <t>Crompton</t>
  </si>
  <si>
    <t>k.marie1@newcastle.ac.uk</t>
  </si>
  <si>
    <t>Terry</t>
  </si>
  <si>
    <t xml:space="preserve">Charlton </t>
  </si>
  <si>
    <t>terry.charlton@newcastle.ac.uk</t>
  </si>
  <si>
    <t>Negar</t>
  </si>
  <si>
    <t>Yousefzadeh</t>
  </si>
  <si>
    <t>negar.yousefzadeh@newcastle.ac.uk</t>
  </si>
  <si>
    <t>Richard</t>
  </si>
  <si>
    <t>Turland</t>
  </si>
  <si>
    <t>richard.turland@newcastle.ac.uk</t>
  </si>
  <si>
    <t>Eden</t>
  </si>
  <si>
    <t>Mason</t>
  </si>
  <si>
    <t>e.mason4@newcastle.ac.uk</t>
  </si>
  <si>
    <t>Mahsa</t>
  </si>
  <si>
    <t>Azizya</t>
  </si>
  <si>
    <t>mahsa.azizyan1@newcastle.ac.uk</t>
  </si>
  <si>
    <t>Sedighe</t>
  </si>
  <si>
    <t>Sutakorn</t>
  </si>
  <si>
    <t>Nathan</t>
  </si>
  <si>
    <t>Kindred</t>
  </si>
  <si>
    <t>n.kindred1@newcastle.ac.uk</t>
  </si>
  <si>
    <t>alaa.balkees1@newcastle.ac.uk</t>
  </si>
  <si>
    <t>Muhammad</t>
  </si>
  <si>
    <t>Islam</t>
  </si>
  <si>
    <t>muhammad.islam@newcastle.ac.uk</t>
  </si>
  <si>
    <t>Don't have permission</t>
  </si>
  <si>
    <t xml:space="preserve">Carlton </t>
  </si>
  <si>
    <t>Shepherd</t>
  </si>
  <si>
    <t>carlton.shepherd@newcastle.ac.uk</t>
  </si>
  <si>
    <t>Jelaine</t>
  </si>
  <si>
    <t>Gan</t>
  </si>
  <si>
    <t>j.gan4@newcastle.ac.uk</t>
  </si>
  <si>
    <t>Martin</t>
  </si>
  <si>
    <t>Elsy</t>
  </si>
  <si>
    <t>martin.elsy@newcastle.ac.uk</t>
  </si>
  <si>
    <t>Adenike</t>
  </si>
  <si>
    <t>Adesanya</t>
  </si>
  <si>
    <t>adenike.adesanya@newcastle.ac.uk</t>
  </si>
  <si>
    <t>Jiata</t>
  </si>
  <si>
    <t>Ekele</t>
  </si>
  <si>
    <t>j.u.ekele2@newcastle.ac.uk</t>
  </si>
  <si>
    <t>Danielle</t>
  </si>
  <si>
    <t>Seago</t>
  </si>
  <si>
    <t>leigh.seago@newcastle.ac.uk</t>
  </si>
  <si>
    <t>Benjamin</t>
  </si>
  <si>
    <t>Dresner</t>
  </si>
  <si>
    <t>b.dresner2@newcastle.ac.uk</t>
  </si>
  <si>
    <t>katrin.bangel@newcastle.ac.uk</t>
  </si>
  <si>
    <t>Carol</t>
  </si>
  <si>
    <t>Koubaesh</t>
  </si>
  <si>
    <t>c.y.koubaesh2@newcastle.ac.uk</t>
  </si>
  <si>
    <t>Iqra</t>
  </si>
  <si>
    <t>Qadir</t>
  </si>
  <si>
    <t>i.qadir2@newcastle.ac.uk</t>
  </si>
  <si>
    <t>Jessica</t>
  </si>
  <si>
    <t>De Vallans-Toor</t>
  </si>
  <si>
    <t>j.de-vallans-toor1@newcastle.ac.uk</t>
  </si>
  <si>
    <t>Samuel</t>
  </si>
  <si>
    <t>Attipoe</t>
  </si>
  <si>
    <t>s.d.attipoe2@newcastle.ac.uk</t>
  </si>
  <si>
    <t>Scratcher</t>
  </si>
  <si>
    <t>john.scratcher@newcastle.ac.uk</t>
  </si>
  <si>
    <t>Michelle</t>
  </si>
  <si>
    <t>Jacob</t>
  </si>
  <si>
    <t>m.m.jacob2@newcastle.ac.uk</t>
  </si>
  <si>
    <t>Caitlin</t>
  </si>
  <si>
    <t>Russell</t>
  </si>
  <si>
    <t>c.russell4@newcastle.ac.uk</t>
  </si>
  <si>
    <t>Nicola</t>
  </si>
  <si>
    <t>Brooks</t>
  </si>
  <si>
    <t>nicola.brooks@newcastle.ac.uk</t>
  </si>
  <si>
    <t>No Time</t>
  </si>
  <si>
    <t>nayara.albrecht@newcastle.ac.uk</t>
  </si>
  <si>
    <t>Vincent</t>
  </si>
  <si>
    <t>louise.vincent@newcastle.ac.uk</t>
  </si>
  <si>
    <t xml:space="preserve">Georgia </t>
  </si>
  <si>
    <t>Sai</t>
  </si>
  <si>
    <t>Kanchenapally</t>
  </si>
  <si>
    <t>s.t.kanchenapally2@newcastle.ac.uk</t>
  </si>
  <si>
    <t xml:space="preserve">Dean </t>
  </si>
  <si>
    <t>Mien</t>
  </si>
  <si>
    <t xml:space="preserve">Tran </t>
  </si>
  <si>
    <t>q.m.tran2@newcastle.ac.uk</t>
  </si>
  <si>
    <t>Hedges</t>
  </si>
  <si>
    <t>vikki.hedges@newcastle.ac.uk</t>
  </si>
  <si>
    <t>not available for these times</t>
  </si>
  <si>
    <t>Lillico</t>
  </si>
  <si>
    <t>sarah.lillico@newcastle.ac.uk</t>
  </si>
  <si>
    <t>Michaila</t>
  </si>
  <si>
    <t xml:space="preserve">Eugenia </t>
  </si>
  <si>
    <t>Q</t>
  </si>
  <si>
    <t>APP025</t>
  </si>
  <si>
    <t>APP026</t>
  </si>
  <si>
    <t>APP027</t>
  </si>
  <si>
    <t>APP028</t>
  </si>
  <si>
    <t>APP030</t>
  </si>
  <si>
    <t>APP031</t>
  </si>
  <si>
    <t>Column1</t>
  </si>
  <si>
    <t>Column2</t>
  </si>
  <si>
    <t>AP0001</t>
  </si>
  <si>
    <t>AP0015</t>
  </si>
  <si>
    <t>AP0017</t>
  </si>
  <si>
    <t>AP0019</t>
  </si>
  <si>
    <t>Cognitive Restraint</t>
  </si>
  <si>
    <t>Uncontrolled Eating</t>
  </si>
  <si>
    <t>Emotional Eating</t>
  </si>
  <si>
    <t>APP032</t>
  </si>
  <si>
    <t>Huel</t>
  </si>
  <si>
    <t>Cornflakes 2nd</t>
  </si>
  <si>
    <t>Huel 2nd</t>
  </si>
  <si>
    <t>Huel 1st</t>
  </si>
  <si>
    <t>Cornflakes 1st</t>
  </si>
  <si>
    <t>HUEL 1st</t>
  </si>
  <si>
    <t>HUEL 2ND</t>
  </si>
  <si>
    <t>HUEL 2nd</t>
  </si>
  <si>
    <t>AP0016</t>
  </si>
  <si>
    <t>AP022</t>
  </si>
  <si>
    <t>AP0022</t>
  </si>
  <si>
    <t>AP0033</t>
  </si>
  <si>
    <t>AP0034</t>
  </si>
  <si>
    <t>AP0035</t>
  </si>
  <si>
    <t>AP0036</t>
  </si>
  <si>
    <t>AP0037</t>
  </si>
  <si>
    <t>AP0038</t>
  </si>
  <si>
    <t>AP0039</t>
  </si>
  <si>
    <t>AP0040</t>
  </si>
  <si>
    <t>AP0041</t>
  </si>
  <si>
    <t>AP0042</t>
  </si>
  <si>
    <t>AP0043</t>
  </si>
  <si>
    <t>AP0044</t>
  </si>
  <si>
    <t>AP0045</t>
  </si>
  <si>
    <t>AP0046</t>
  </si>
  <si>
    <t>AP0047</t>
  </si>
  <si>
    <t>AP0049</t>
  </si>
  <si>
    <t>AP001</t>
  </si>
  <si>
    <t>APP0016</t>
  </si>
  <si>
    <t>APP049</t>
  </si>
  <si>
    <t>Bad Visual Appeal</t>
  </si>
  <si>
    <t>Bad Smell</t>
  </si>
  <si>
    <t>Bad Taste</t>
  </si>
  <si>
    <t>No Aftertaste</t>
  </si>
  <si>
    <t>Bad Palatability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</si>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</sst>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1A1A1A"/>
      <name val="Proxima Nova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UI"/>
      <charset val="1"/>
    </font>
    <font>
      <sz val="11"/>
      <color rgb="FF002060"/>
      <name val="Calibri"/>
      <family val="2"/>
      <charset val="1"/>
    </font>
    <font>
      <sz val="12"/>
      <color rgb="FF000000"/>
      <name val="Calibri"/>
      <family val="2"/>
      <charset val="1"/>
    </font>
    <font>
      <sz val="15"/>
      <color theme="1"/>
      <name val="Segoe UI"/>
      <charset val="1"/>
    </font>
    <font>
      <sz val="11"/>
      <color rgb="FF444444"/>
      <name val="Calibri"/>
      <family val="2"/>
      <charset val="1"/>
    </font>
    <font>
      <sz val="9"/>
      <color rgb="FF616161"/>
      <name val="Segoe UI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16" fontId="0" fillId="0" borderId="0" xfId="0" applyNumberFormat="1"/>
    <xf numFmtId="49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2" borderId="0" xfId="0" applyFill="1"/>
    <xf numFmtId="16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16" fontId="0" fillId="4" borderId="0" xfId="0" applyNumberFormat="1" applyFill="1"/>
    <xf numFmtId="20" fontId="0" fillId="4" borderId="0" xfId="0" applyNumberFormat="1" applyFill="1"/>
    <xf numFmtId="0" fontId="2" fillId="4" borderId="0" xfId="0" applyFont="1" applyFill="1"/>
    <xf numFmtId="1" fontId="0" fillId="4" borderId="0" xfId="0" applyNumberFormat="1" applyFill="1"/>
    <xf numFmtId="0" fontId="0" fillId="5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49" fontId="0" fillId="6" borderId="0" xfId="0" applyNumberFormat="1" applyFill="1"/>
    <xf numFmtId="0" fontId="0" fillId="6" borderId="0" xfId="0" applyFill="1"/>
    <xf numFmtId="16" fontId="0" fillId="6" borderId="0" xfId="0" applyNumberFormat="1" applyFill="1"/>
    <xf numFmtId="20" fontId="0" fillId="6" borderId="0" xfId="0" applyNumberFormat="1" applyFill="1"/>
    <xf numFmtId="0" fontId="2" fillId="6" borderId="0" xfId="0" applyFont="1" applyFill="1"/>
    <xf numFmtId="0" fontId="0" fillId="7" borderId="0" xfId="0" applyFill="1"/>
    <xf numFmtId="16" fontId="0" fillId="8" borderId="0" xfId="0" applyNumberFormat="1" applyFill="1"/>
    <xf numFmtId="0" fontId="0" fillId="8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5" fillId="0" borderId="0" xfId="0" applyNumberFormat="1" applyFont="1"/>
    <xf numFmtId="0" fontId="8" fillId="0" borderId="0" xfId="1"/>
    <xf numFmtId="0" fontId="0" fillId="9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10" borderId="0" xfId="0" applyFont="1" applyFill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8" fillId="4" borderId="0" xfId="1" applyFill="1"/>
    <xf numFmtId="0" fontId="4" fillId="4" borderId="0" xfId="0" applyFont="1" applyFill="1"/>
    <xf numFmtId="0" fontId="16" fillId="4" borderId="0" xfId="0" applyFont="1" applyFill="1"/>
    <xf numFmtId="0" fontId="11" fillId="3" borderId="0" xfId="0" applyFont="1" applyFill="1"/>
    <xf numFmtId="0" fontId="12" fillId="3" borderId="0" xfId="0" applyFont="1" applyFill="1"/>
    <xf numFmtId="0" fontId="15" fillId="3" borderId="0" xfId="0" applyFont="1" applyFill="1"/>
    <xf numFmtId="0" fontId="0" fillId="3" borderId="0" xfId="0" applyFill="1"/>
    <xf numFmtId="0" fontId="5" fillId="11" borderId="1" xfId="0" applyFont="1" applyFill="1" applyBorder="1"/>
    <xf numFmtId="0" fontId="5" fillId="0" borderId="1" xfId="0" applyFont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 vertical="center"/>
    </xf>
    <xf numFmtId="2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Palatability!$A$45</c:f>
              <c:strCache>
                <c:ptCount val="1"/>
                <c:pt idx="0">
                  <c:v>Huel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Palatability!$B$44:$F$44</c:f>
              <c:strCache>
                <c:ptCount val="5"/>
                <c:pt idx="0">
                  <c:v>Bad Visual Appeal</c:v>
                </c:pt>
                <c:pt idx="1">
                  <c:v>Bad Smell</c:v>
                </c:pt>
                <c:pt idx="2">
                  <c:v>Bad Taste</c:v>
                </c:pt>
                <c:pt idx="3">
                  <c:v>No Aftertaste</c:v>
                </c:pt>
                <c:pt idx="4">
                  <c:v>Bad Palatability</c:v>
                </c:pt>
              </c:strCache>
            </c:strRef>
          </c:cat>
          <c:val>
            <c:numRef>
              <c:f>Palatability!$B$45:$F$45</c:f>
              <c:numCache>
                <c:formatCode>0.0</c:formatCode>
                <c:ptCount val="5"/>
                <c:pt idx="0">
                  <c:v>50.475000000000001</c:v>
                </c:pt>
                <c:pt idx="1">
                  <c:v>37.700000000000003</c:v>
                </c:pt>
                <c:pt idx="2">
                  <c:v>46.85</c:v>
                </c:pt>
                <c:pt idx="3">
                  <c:v>50.05</c:v>
                </c:pt>
                <c:pt idx="4">
                  <c:v>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45-4ADE-B9F9-CF100EFCDD68}"/>
            </c:ext>
          </c:extLst>
        </c:ser>
        <c:ser>
          <c:idx val="1"/>
          <c:order val="1"/>
          <c:tx>
            <c:strRef>
              <c:f>Palatability!$A$46</c:f>
              <c:strCache>
                <c:ptCount val="1"/>
                <c:pt idx="0">
                  <c:v>Cornflakes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Palatability!$B$44:$F$44</c:f>
              <c:strCache>
                <c:ptCount val="5"/>
                <c:pt idx="0">
                  <c:v>Bad Visual Appeal</c:v>
                </c:pt>
                <c:pt idx="1">
                  <c:v>Bad Smell</c:v>
                </c:pt>
                <c:pt idx="2">
                  <c:v>Bad Taste</c:v>
                </c:pt>
                <c:pt idx="3">
                  <c:v>No Aftertaste</c:v>
                </c:pt>
                <c:pt idx="4">
                  <c:v>Bad Palatability</c:v>
                </c:pt>
              </c:strCache>
            </c:strRef>
          </c:cat>
          <c:val>
            <c:numRef>
              <c:f>Palatability!$B$46:$F$46</c:f>
              <c:numCache>
                <c:formatCode>0.0</c:formatCode>
                <c:ptCount val="5"/>
                <c:pt idx="0">
                  <c:v>37.256410256410255</c:v>
                </c:pt>
                <c:pt idx="1">
                  <c:v>39.589743589743591</c:v>
                </c:pt>
                <c:pt idx="2">
                  <c:v>35.256410256410255</c:v>
                </c:pt>
                <c:pt idx="3">
                  <c:v>52</c:v>
                </c:pt>
                <c:pt idx="4">
                  <c:v>34.051282051282051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45-4ADE-B9F9-CF100EFC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08648"/>
        <c:axId val="940225032"/>
      </c:radarChart>
      <c:catAx>
        <c:axId val="9402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25032"/>
        <c:crosses val="autoZero"/>
        <c:auto val="1"/>
        <c:lblAlgn val="ctr"/>
        <c:lblOffset val="100"/>
        <c:noMultiLvlLbl val="0"/>
      </c:catAx>
      <c:valAx>
        <c:axId val="940225032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940208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29</xdr:row>
      <xdr:rowOff>161925</xdr:rowOff>
    </xdr:from>
    <xdr:to>
      <xdr:col>21</xdr:col>
      <xdr:colOff>409575</xdr:colOff>
      <xdr:row>44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B3B90-C2AE-027C-5336-07D31017C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3E355-7496-476C-956D-07529240B932}" name="Table1" displayName="Table1" ref="AY2:AZ46" totalsRowShown="0">
  <autoFilter ref="AY2:AZ46" xr:uid="{1783E355-7496-476C-956D-07529240B932}"/>
  <tableColumns count="2">
    <tableColumn id="1" xr3:uid="{1240DFAC-4CBC-402B-A4C7-30813E929077}" name="Column1"/>
    <tableColumn id="4" xr3:uid="{C51D971E-DB27-499A-A9B4-82178EBC5F99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.stasytyte@newcastle.ac.uk" TargetMode="External"/><Relationship Id="rId13" Type="http://schemas.openxmlformats.org/officeDocument/2006/relationships/hyperlink" Target="mailto:ross.valentine@newcastle.ac.uk" TargetMode="External"/><Relationship Id="rId18" Type="http://schemas.openxmlformats.org/officeDocument/2006/relationships/hyperlink" Target="mailto:ollie.page@newcastle.ac.uk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t.somkuwar2@newcastle.ac.uk" TargetMode="External"/><Relationship Id="rId21" Type="http://schemas.openxmlformats.org/officeDocument/2006/relationships/hyperlink" Target="mailto:h.schmid2@newcastle.ac.uk" TargetMode="External"/><Relationship Id="rId7" Type="http://schemas.openxmlformats.org/officeDocument/2006/relationships/hyperlink" Target="mailto:n.m.tahir2@newcastle.ac.uk" TargetMode="External"/><Relationship Id="rId12" Type="http://schemas.openxmlformats.org/officeDocument/2006/relationships/hyperlink" Target="mailto:letsbeeavenue@gmail.com" TargetMode="External"/><Relationship Id="rId17" Type="http://schemas.openxmlformats.org/officeDocument/2006/relationships/hyperlink" Target="mailto:jordan.warner@newcastle.ac.uk" TargetMode="External"/><Relationship Id="rId25" Type="http://schemas.openxmlformats.org/officeDocument/2006/relationships/hyperlink" Target="mailto:m.carruthers2@newcastle.ac.uk" TargetMode="External"/><Relationship Id="rId2" Type="http://schemas.openxmlformats.org/officeDocument/2006/relationships/hyperlink" Target="mailto:lana.@newcastle.ac.uk" TargetMode="External"/><Relationship Id="rId16" Type="http://schemas.openxmlformats.org/officeDocument/2006/relationships/hyperlink" Target="mailto:katie.hardy@newcastle.ac.uk" TargetMode="External"/><Relationship Id="rId20" Type="http://schemas.openxmlformats.org/officeDocument/2006/relationships/hyperlink" Target="mailto:dean.allerton@newcastle.ac.uk" TargetMode="External"/><Relationship Id="rId1" Type="http://schemas.openxmlformats.org/officeDocument/2006/relationships/hyperlink" Target="mailto:claire.@newcastle.ac.uk" TargetMode="External"/><Relationship Id="rId6" Type="http://schemas.openxmlformats.org/officeDocument/2006/relationships/hyperlink" Target="mailto:c.k.m.phoon@newcastle.ac.uk" TargetMode="External"/><Relationship Id="rId11" Type="http://schemas.openxmlformats.org/officeDocument/2006/relationships/hyperlink" Target="mailto:eugenia.kwong@newcastle.ac.uk" TargetMode="External"/><Relationship Id="rId24" Type="http://schemas.openxmlformats.org/officeDocument/2006/relationships/hyperlink" Target="mailto:S.F.S.Alqahtani2@newcastle.ac.uk" TargetMode="External"/><Relationship Id="rId5" Type="http://schemas.openxmlformats.org/officeDocument/2006/relationships/hyperlink" Target="mailto:iain.garfield@newcastle.ac.uk" TargetMode="External"/><Relationship Id="rId15" Type="http://schemas.openxmlformats.org/officeDocument/2006/relationships/hyperlink" Target="mailto:alex.mcbeth@newcastle.ac.uk" TargetMode="External"/><Relationship Id="rId23" Type="http://schemas.openxmlformats.org/officeDocument/2006/relationships/hyperlink" Target="mailto:F.Shahatah2@newcastle.ac.uk" TargetMode="External"/><Relationship Id="rId10" Type="http://schemas.openxmlformats.org/officeDocument/2006/relationships/hyperlink" Target="mailto:steve.griffiths@newcastle.ac.uk" TargetMode="External"/><Relationship Id="rId19" Type="http://schemas.openxmlformats.org/officeDocument/2006/relationships/hyperlink" Target="mailto:j.parrish2@newcastle.ac.uk" TargetMode="External"/><Relationship Id="rId4" Type="http://schemas.openxmlformats.org/officeDocument/2006/relationships/hyperlink" Target="mailto:georgia.mcnally@newcastle.ac.uk" TargetMode="External"/><Relationship Id="rId9" Type="http://schemas.openxmlformats.org/officeDocument/2006/relationships/hyperlink" Target="mailto:sarah.khan@newcastle.ac.uk" TargetMode="External"/><Relationship Id="rId14" Type="http://schemas.openxmlformats.org/officeDocument/2006/relationships/hyperlink" Target="mailto:michaila.patterson@newcastle.ac.uk" TargetMode="External"/><Relationship Id="rId22" Type="http://schemas.openxmlformats.org/officeDocument/2006/relationships/hyperlink" Target="mailto:Wouter.Peeters@newcastle.ac.u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na.@newcastle.ac.uk" TargetMode="External"/><Relationship Id="rId2" Type="http://schemas.openxmlformats.org/officeDocument/2006/relationships/hyperlink" Target="mailto:negar.@newcastle.ac.uk" TargetMode="External"/><Relationship Id="rId1" Type="http://schemas.openxmlformats.org/officeDocument/2006/relationships/hyperlink" Target="mailto:adriana.sierra-romero@newcastle.ac.uk" TargetMode="External"/><Relationship Id="rId5" Type="http://schemas.openxmlformats.org/officeDocument/2006/relationships/hyperlink" Target="mailto:a.@newcastle.ac.uk" TargetMode="External"/><Relationship Id="rId4" Type="http://schemas.openxmlformats.org/officeDocument/2006/relationships/hyperlink" Target="mailto:mahsa.@newcastle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5"/>
  <sheetViews>
    <sheetView topLeftCell="E45" workbookViewId="0">
      <selection activeCell="S51" sqref="S51"/>
    </sheetView>
  </sheetViews>
  <sheetFormatPr defaultRowHeight="15" customHeight="1"/>
  <cols>
    <col min="1" max="1" width="10.5703125" customWidth="1"/>
    <col min="2" max="2" width="10.140625" customWidth="1"/>
    <col min="3" max="3" width="18" customWidth="1"/>
    <col min="4" max="4" width="32.42578125" customWidth="1"/>
    <col min="5" max="5" width="20.140625" customWidth="1"/>
    <col min="6" max="6" width="18.7109375" customWidth="1"/>
    <col min="7" max="7" width="15.28515625" customWidth="1"/>
    <col min="8" max="8" width="15.7109375" customWidth="1"/>
    <col min="10" max="10" width="23.42578125" customWidth="1"/>
    <col min="11" max="11" width="21.140625" customWidth="1"/>
    <col min="12" max="12" width="18.28515625" customWidth="1"/>
    <col min="13" max="13" width="21.140625" customWidth="1"/>
  </cols>
  <sheetData>
    <row r="2" spans="1:21">
      <c r="B2" t="s">
        <v>0</v>
      </c>
    </row>
    <row r="3" spans="1:21">
      <c r="G3" t="s">
        <v>1</v>
      </c>
      <c r="I3" t="s">
        <v>2</v>
      </c>
    </row>
    <row r="4" spans="1:21">
      <c r="A4" t="s">
        <v>3</v>
      </c>
      <c r="F4" t="s">
        <v>4</v>
      </c>
      <c r="G4" t="s">
        <v>5</v>
      </c>
      <c r="H4" t="s">
        <v>6</v>
      </c>
      <c r="I4" t="s">
        <v>5</v>
      </c>
      <c r="J4" t="s">
        <v>6</v>
      </c>
      <c r="K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</row>
    <row r="5" spans="1:21" s="8" customFormat="1">
      <c r="A5" s="24"/>
      <c r="B5" s="7" t="s">
        <v>15</v>
      </c>
      <c r="C5" s="7" t="s">
        <v>16</v>
      </c>
      <c r="D5" s="8" t="s">
        <v>17</v>
      </c>
      <c r="E5" s="8" t="s">
        <v>18</v>
      </c>
      <c r="F5" s="9">
        <v>45180</v>
      </c>
      <c r="G5" s="26" t="s">
        <v>19</v>
      </c>
      <c r="H5" s="26" t="s">
        <v>19</v>
      </c>
      <c r="I5" s="25">
        <v>45202</v>
      </c>
      <c r="J5" s="25">
        <v>45209</v>
      </c>
      <c r="K5" s="10">
        <v>0.33333333333333331</v>
      </c>
      <c r="L5" s="12">
        <v>154</v>
      </c>
      <c r="M5" s="8">
        <v>62.9</v>
      </c>
      <c r="N5" s="8">
        <v>26.5</v>
      </c>
      <c r="O5" s="8">
        <v>44.1</v>
      </c>
      <c r="P5" s="8">
        <v>26.2</v>
      </c>
      <c r="Q5" s="8">
        <v>58</v>
      </c>
      <c r="R5" s="8">
        <v>81</v>
      </c>
    </row>
    <row r="6" spans="1:21">
      <c r="A6" s="24"/>
      <c r="B6" s="7" t="s">
        <v>20</v>
      </c>
      <c r="C6" s="7" t="s">
        <v>21</v>
      </c>
      <c r="D6" s="7" t="s">
        <v>22</v>
      </c>
      <c r="E6" t="s">
        <v>23</v>
      </c>
      <c r="F6" s="1">
        <v>45180</v>
      </c>
      <c r="G6" t="s">
        <v>19</v>
      </c>
      <c r="H6" t="s">
        <v>19</v>
      </c>
      <c r="I6" s="9">
        <v>45201</v>
      </c>
      <c r="J6" s="9">
        <v>45210</v>
      </c>
      <c r="K6" s="3">
        <v>0.35416666666666669</v>
      </c>
      <c r="L6">
        <v>167</v>
      </c>
      <c r="M6">
        <v>64.8</v>
      </c>
      <c r="N6">
        <v>23.2</v>
      </c>
      <c r="O6">
        <v>41.8</v>
      </c>
      <c r="P6">
        <v>31.9</v>
      </c>
      <c r="Q6">
        <v>34</v>
      </c>
      <c r="R6">
        <v>72</v>
      </c>
    </row>
    <row r="7" spans="1:21" s="8" customFormat="1">
      <c r="A7" s="24"/>
      <c r="B7" s="7" t="s">
        <v>24</v>
      </c>
      <c r="C7" s="7" t="s">
        <v>25</v>
      </c>
      <c r="D7" s="7" t="s">
        <v>26</v>
      </c>
      <c r="E7" s="8" t="s">
        <v>27</v>
      </c>
      <c r="F7" s="9">
        <v>45180</v>
      </c>
      <c r="G7" s="26" t="s">
        <v>19</v>
      </c>
      <c r="H7" s="26" t="s">
        <v>19</v>
      </c>
      <c r="I7" s="25">
        <v>45201</v>
      </c>
      <c r="J7" s="25">
        <v>45208</v>
      </c>
      <c r="K7" s="10">
        <v>10</v>
      </c>
      <c r="L7" s="11">
        <v>178</v>
      </c>
      <c r="M7" s="11">
        <v>77.5</v>
      </c>
      <c r="N7" s="11">
        <v>24.4</v>
      </c>
      <c r="O7" s="11">
        <v>61.1</v>
      </c>
      <c r="P7" s="11">
        <v>17</v>
      </c>
      <c r="Q7" s="11">
        <v>85</v>
      </c>
      <c r="R7" s="11">
        <v>36</v>
      </c>
    </row>
    <row r="8" spans="1:21" s="8" customFormat="1">
      <c r="A8" s="24"/>
      <c r="B8" s="7" t="s">
        <v>28</v>
      </c>
      <c r="C8" s="7" t="s">
        <v>29</v>
      </c>
      <c r="D8" s="7" t="s">
        <v>30</v>
      </c>
      <c r="E8" s="8" t="s">
        <v>31</v>
      </c>
      <c r="F8" s="9">
        <v>45180</v>
      </c>
      <c r="G8" s="8" t="s">
        <v>19</v>
      </c>
      <c r="H8" s="8" t="s">
        <v>19</v>
      </c>
      <c r="I8" s="9">
        <v>45203</v>
      </c>
      <c r="J8" s="9">
        <v>45210</v>
      </c>
      <c r="K8" s="10">
        <v>0.41666666666666669</v>
      </c>
      <c r="L8" s="8">
        <v>159</v>
      </c>
      <c r="M8" s="8">
        <v>54.3</v>
      </c>
      <c r="N8" s="8">
        <v>21.5</v>
      </c>
      <c r="O8" s="8">
        <v>38.700000000000003</v>
      </c>
      <c r="P8" s="8">
        <v>24.9</v>
      </c>
      <c r="Q8" s="8">
        <v>19</v>
      </c>
      <c r="R8" s="8">
        <v>71</v>
      </c>
    </row>
    <row r="9" spans="1:21" s="8" customFormat="1">
      <c r="A9" s="24"/>
      <c r="B9" s="7" t="s">
        <v>32</v>
      </c>
      <c r="C9" s="7" t="s">
        <v>33</v>
      </c>
      <c r="D9" s="7" t="s">
        <v>34</v>
      </c>
      <c r="E9" s="8" t="s">
        <v>35</v>
      </c>
      <c r="F9" s="9">
        <v>45181</v>
      </c>
      <c r="G9" s="8" t="s">
        <v>19</v>
      </c>
      <c r="H9" s="8" t="s">
        <v>19</v>
      </c>
      <c r="I9" s="9">
        <v>45205</v>
      </c>
      <c r="J9" s="9">
        <v>45212</v>
      </c>
      <c r="K9" s="10">
        <v>0.33333333333333331</v>
      </c>
      <c r="L9" s="11">
        <v>156</v>
      </c>
      <c r="M9" s="11">
        <v>76.8</v>
      </c>
      <c r="N9" s="11">
        <v>32.5</v>
      </c>
      <c r="O9" s="11">
        <v>43.8</v>
      </c>
      <c r="P9" s="11">
        <v>39.799999999999997</v>
      </c>
      <c r="Q9" s="11">
        <v>53</v>
      </c>
      <c r="R9" s="11">
        <v>97</v>
      </c>
    </row>
    <row r="10" spans="1:21" s="20" customFormat="1">
      <c r="A10"/>
      <c r="B10" s="19" t="s">
        <v>36</v>
      </c>
      <c r="C10" s="19" t="s">
        <v>37</v>
      </c>
      <c r="D10" s="19" t="s">
        <v>38</v>
      </c>
      <c r="E10" s="20" t="s">
        <v>39</v>
      </c>
      <c r="F10" s="21">
        <v>45181</v>
      </c>
      <c r="G10" s="21">
        <v>45189</v>
      </c>
      <c r="H10" s="21">
        <v>45195</v>
      </c>
      <c r="I10" s="20" t="s">
        <v>19</v>
      </c>
      <c r="J10" s="20" t="s">
        <v>19</v>
      </c>
      <c r="K10" s="22">
        <v>0.33333333333333331</v>
      </c>
      <c r="L10" s="23">
        <v>171</v>
      </c>
      <c r="M10" s="23">
        <v>74</v>
      </c>
      <c r="N10" s="23">
        <v>25.5</v>
      </c>
      <c r="O10" s="23">
        <v>56.4</v>
      </c>
      <c r="P10" s="23">
        <v>19.8</v>
      </c>
      <c r="Q10" s="23">
        <v>37</v>
      </c>
      <c r="R10" s="23">
        <v>85</v>
      </c>
      <c r="U10" s="20" t="s">
        <v>40</v>
      </c>
    </row>
    <row r="11" spans="1:21" s="8" customFormat="1">
      <c r="A11" s="24"/>
      <c r="B11" s="7" t="s">
        <v>41</v>
      </c>
      <c r="C11" s="7" t="s">
        <v>42</v>
      </c>
      <c r="D11" s="8" t="s">
        <v>43</v>
      </c>
      <c r="E11" s="8" t="s">
        <v>44</v>
      </c>
      <c r="F11" s="9">
        <v>45181</v>
      </c>
      <c r="G11" s="26" t="s">
        <v>19</v>
      </c>
      <c r="H11" s="26" t="s">
        <v>19</v>
      </c>
      <c r="I11" s="25">
        <v>45204</v>
      </c>
      <c r="J11" s="25">
        <v>45211</v>
      </c>
      <c r="K11" s="10">
        <v>0.35416666666666669</v>
      </c>
      <c r="L11" s="8">
        <v>174</v>
      </c>
      <c r="M11" s="8">
        <v>67.3</v>
      </c>
      <c r="N11" s="8">
        <v>22.2</v>
      </c>
      <c r="O11" s="8">
        <v>46.6</v>
      </c>
      <c r="P11" s="8">
        <v>27.1</v>
      </c>
      <c r="Q11" s="8">
        <v>19</v>
      </c>
      <c r="R11" s="8">
        <v>72</v>
      </c>
      <c r="S11" s="8" t="s">
        <v>45</v>
      </c>
    </row>
    <row r="12" spans="1:21">
      <c r="A12" s="24"/>
      <c r="B12" s="2" t="s">
        <v>46</v>
      </c>
      <c r="C12" s="2" t="s">
        <v>47</v>
      </c>
      <c r="D12" t="s">
        <v>48</v>
      </c>
      <c r="E12" t="s">
        <v>49</v>
      </c>
      <c r="F12" s="1">
        <v>45181</v>
      </c>
      <c r="G12" s="25">
        <v>45188</v>
      </c>
      <c r="H12" s="25">
        <v>45195</v>
      </c>
      <c r="I12" s="26" t="s">
        <v>19</v>
      </c>
      <c r="J12" s="26" t="s">
        <v>19</v>
      </c>
      <c r="K12" s="3">
        <v>0.35416666666666669</v>
      </c>
      <c r="L12" s="4">
        <v>172</v>
      </c>
      <c r="M12" s="4">
        <v>62.4</v>
      </c>
      <c r="N12" s="4">
        <v>21.1</v>
      </c>
      <c r="O12" s="4">
        <v>50.4</v>
      </c>
      <c r="P12" s="4">
        <v>15</v>
      </c>
      <c r="Q12" s="4">
        <v>41</v>
      </c>
      <c r="R12" s="4">
        <v>80</v>
      </c>
    </row>
    <row r="13" spans="1:21" s="8" customFormat="1">
      <c r="A13"/>
      <c r="B13" s="7" t="s">
        <v>50</v>
      </c>
      <c r="C13" s="7" t="s">
        <v>51</v>
      </c>
      <c r="D13" s="7" t="s">
        <v>52</v>
      </c>
      <c r="E13" s="8" t="s">
        <v>53</v>
      </c>
      <c r="F13" s="9">
        <v>45181</v>
      </c>
      <c r="G13" s="8" t="s">
        <v>19</v>
      </c>
      <c r="H13" s="8" t="s">
        <v>19</v>
      </c>
      <c r="I13" s="9">
        <v>45205</v>
      </c>
      <c r="J13" s="9">
        <v>45212</v>
      </c>
      <c r="K13" s="10">
        <v>0.35416666666666669</v>
      </c>
      <c r="L13" s="11">
        <v>170</v>
      </c>
      <c r="M13" s="11">
        <v>68.599999999999994</v>
      </c>
      <c r="N13" s="11">
        <v>23.7</v>
      </c>
      <c r="O13" s="11">
        <v>45.8</v>
      </c>
      <c r="P13" s="11">
        <v>29.7</v>
      </c>
      <c r="Q13" s="11">
        <v>41</v>
      </c>
      <c r="R13" s="11">
        <v>78</v>
      </c>
    </row>
    <row r="14" spans="1:21" s="8" customFormat="1">
      <c r="A14" s="24"/>
      <c r="B14" s="7" t="s">
        <v>54</v>
      </c>
      <c r="C14" s="7" t="s">
        <v>55</v>
      </c>
      <c r="D14" s="7" t="s">
        <v>56</v>
      </c>
      <c r="E14" s="8" t="s">
        <v>57</v>
      </c>
      <c r="F14" s="9">
        <v>45181</v>
      </c>
      <c r="G14" s="25" t="s">
        <v>19</v>
      </c>
      <c r="H14" s="25" t="s">
        <v>19</v>
      </c>
      <c r="I14" s="25">
        <v>45204</v>
      </c>
      <c r="J14" s="25">
        <v>45211</v>
      </c>
      <c r="K14" s="10">
        <v>0.375</v>
      </c>
      <c r="L14" s="11">
        <v>171</v>
      </c>
      <c r="M14" s="11">
        <v>71.400000000000006</v>
      </c>
      <c r="N14" s="11">
        <v>24.4</v>
      </c>
      <c r="O14" s="11">
        <v>48.5</v>
      </c>
      <c r="P14" s="11">
        <v>28.4</v>
      </c>
      <c r="Q14" s="11">
        <v>31</v>
      </c>
      <c r="R14" s="11">
        <v>80</v>
      </c>
    </row>
    <row r="15" spans="1:21">
      <c r="B15" t="s">
        <v>58</v>
      </c>
      <c r="C15" s="2" t="s">
        <v>59</v>
      </c>
      <c r="D15" s="2" t="s">
        <v>60</v>
      </c>
      <c r="E15" t="s">
        <v>61</v>
      </c>
      <c r="F15" s="1">
        <v>45181</v>
      </c>
      <c r="G15" s="6">
        <v>45188</v>
      </c>
      <c r="H15" s="6">
        <v>45195</v>
      </c>
      <c r="I15" t="s">
        <v>19</v>
      </c>
      <c r="J15" t="s">
        <v>19</v>
      </c>
      <c r="K15" s="3">
        <v>0.375</v>
      </c>
      <c r="L15" s="4">
        <v>169</v>
      </c>
      <c r="M15" s="4">
        <v>57.2</v>
      </c>
      <c r="N15" s="4">
        <v>20</v>
      </c>
      <c r="O15" s="4">
        <v>46.8</v>
      </c>
      <c r="P15" s="4">
        <v>13.8</v>
      </c>
      <c r="Q15" s="4">
        <v>25</v>
      </c>
      <c r="R15" s="4">
        <v>75</v>
      </c>
      <c r="S15" t="s">
        <v>45</v>
      </c>
    </row>
    <row r="16" spans="1:21">
      <c r="B16" s="2" t="s">
        <v>62</v>
      </c>
      <c r="C16" t="s">
        <v>63</v>
      </c>
      <c r="D16" s="2" t="s">
        <v>64</v>
      </c>
      <c r="E16" t="s">
        <v>65</v>
      </c>
      <c r="F16" s="1">
        <v>45181</v>
      </c>
      <c r="G16" s="5"/>
      <c r="H16" s="5"/>
      <c r="I16" t="s">
        <v>19</v>
      </c>
      <c r="J16" t="s">
        <v>19</v>
      </c>
      <c r="K16" s="3">
        <v>0.375</v>
      </c>
      <c r="L16" s="4">
        <v>163</v>
      </c>
      <c r="M16" s="4">
        <v>53.3</v>
      </c>
      <c r="N16" s="4">
        <v>20.100000000000001</v>
      </c>
      <c r="O16" s="4">
        <v>36.9</v>
      </c>
      <c r="P16" s="4">
        <v>27</v>
      </c>
      <c r="Q16" s="4">
        <v>33</v>
      </c>
      <c r="R16" s="4">
        <v>71</v>
      </c>
      <c r="S16" t="s">
        <v>45</v>
      </c>
    </row>
    <row r="17" spans="1:18" s="8" customFormat="1">
      <c r="B17" s="7" t="s">
        <v>66</v>
      </c>
      <c r="C17" s="7" t="s">
        <v>67</v>
      </c>
      <c r="D17" s="7" t="s">
        <v>68</v>
      </c>
      <c r="E17" s="8" t="s">
        <v>69</v>
      </c>
      <c r="F17" s="9">
        <v>45181</v>
      </c>
      <c r="G17" s="9">
        <v>45188</v>
      </c>
      <c r="H17" s="9">
        <v>45195</v>
      </c>
      <c r="I17" s="8" t="s">
        <v>19</v>
      </c>
      <c r="J17" s="8" t="s">
        <v>19</v>
      </c>
      <c r="K17" s="10">
        <v>0.35416666666666669</v>
      </c>
      <c r="L17" s="11">
        <v>173</v>
      </c>
      <c r="M17" s="11">
        <v>70.099999999999994</v>
      </c>
      <c r="N17" s="11">
        <v>23.4</v>
      </c>
      <c r="O17" s="11">
        <v>48.7</v>
      </c>
      <c r="P17" s="11">
        <v>26.8</v>
      </c>
      <c r="Q17" s="11">
        <v>28</v>
      </c>
      <c r="R17" s="11">
        <v>75</v>
      </c>
    </row>
    <row r="18" spans="1:18" s="8" customFormat="1">
      <c r="B18" s="7" t="s">
        <v>70</v>
      </c>
      <c r="C18" s="7" t="s">
        <v>71</v>
      </c>
      <c r="D18" s="8" t="s">
        <v>72</v>
      </c>
      <c r="E18" s="8" t="s">
        <v>73</v>
      </c>
      <c r="F18" s="9">
        <v>45181</v>
      </c>
      <c r="G18" s="9">
        <v>45189</v>
      </c>
      <c r="H18" s="9">
        <v>45210</v>
      </c>
      <c r="I18" s="8" t="s">
        <v>19</v>
      </c>
      <c r="J18" s="8" t="s">
        <v>19</v>
      </c>
      <c r="K18" s="10">
        <v>0.41666666666666669</v>
      </c>
      <c r="L18" s="11">
        <v>173</v>
      </c>
      <c r="M18" s="11">
        <v>71.7</v>
      </c>
      <c r="N18" s="11">
        <v>24</v>
      </c>
      <c r="O18" s="11">
        <v>56.4</v>
      </c>
      <c r="P18" s="11">
        <v>17.2</v>
      </c>
      <c r="Q18" s="11">
        <v>36</v>
      </c>
      <c r="R18" s="11">
        <v>81</v>
      </c>
    </row>
    <row r="20" spans="1:18" s="8" customFormat="1">
      <c r="B20" s="8" t="s">
        <v>74</v>
      </c>
      <c r="C20" s="7" t="s">
        <v>75</v>
      </c>
      <c r="D20" s="40" t="s">
        <v>76</v>
      </c>
      <c r="E20" s="8" t="s">
        <v>77</v>
      </c>
      <c r="F20" s="9">
        <v>45182</v>
      </c>
      <c r="G20" s="9">
        <v>45254</v>
      </c>
      <c r="H20" s="9">
        <v>45260</v>
      </c>
      <c r="L20" s="11">
        <v>182</v>
      </c>
      <c r="M20" s="11">
        <v>82.6</v>
      </c>
      <c r="N20" s="11">
        <v>24.9</v>
      </c>
      <c r="O20" s="11">
        <v>61</v>
      </c>
      <c r="P20" s="11">
        <v>22.2</v>
      </c>
      <c r="Q20" s="11">
        <v>63</v>
      </c>
      <c r="R20" s="11">
        <v>90</v>
      </c>
    </row>
    <row r="21" spans="1:18" s="8" customFormat="1" ht="15.75">
      <c r="B21" s="8" t="s">
        <v>78</v>
      </c>
      <c r="C21" s="8" t="s">
        <v>79</v>
      </c>
      <c r="D21" s="41" t="s">
        <v>80</v>
      </c>
      <c r="E21" s="8" t="s">
        <v>81</v>
      </c>
      <c r="F21" s="9">
        <v>45182</v>
      </c>
      <c r="G21" s="8" t="s">
        <v>82</v>
      </c>
      <c r="L21" s="11">
        <v>161</v>
      </c>
      <c r="M21" s="11">
        <v>49.7</v>
      </c>
      <c r="N21" s="11">
        <v>19.2</v>
      </c>
      <c r="O21" s="11">
        <v>36.4</v>
      </c>
      <c r="P21" s="11">
        <v>22.9</v>
      </c>
      <c r="Q21" s="11">
        <v>34</v>
      </c>
      <c r="R21" s="11">
        <v>76</v>
      </c>
    </row>
    <row r="22" spans="1:18" s="8" customFormat="1" ht="15.75">
      <c r="B22" s="8" t="s">
        <v>83</v>
      </c>
      <c r="C22" s="8" t="s">
        <v>84</v>
      </c>
      <c r="D22" s="41" t="s">
        <v>85</v>
      </c>
      <c r="E22" s="8" t="s">
        <v>86</v>
      </c>
      <c r="F22" s="9">
        <v>45182</v>
      </c>
      <c r="G22" s="9">
        <v>45254</v>
      </c>
      <c r="H22" s="9">
        <v>45265</v>
      </c>
      <c r="L22" s="11">
        <v>166</v>
      </c>
      <c r="M22" s="11">
        <v>87.7</v>
      </c>
      <c r="N22" s="11">
        <v>31.7</v>
      </c>
      <c r="O22" s="11">
        <v>60.3</v>
      </c>
      <c r="P22" s="11">
        <v>27.6</v>
      </c>
      <c r="Q22" s="11">
        <v>28</v>
      </c>
      <c r="R22" s="11">
        <v>98</v>
      </c>
    </row>
    <row r="23" spans="1:18" ht="15.75">
      <c r="B23" t="s">
        <v>87</v>
      </c>
      <c r="D23" s="18" t="s">
        <v>88</v>
      </c>
      <c r="E23" t="s">
        <v>89</v>
      </c>
      <c r="F23" s="1">
        <v>45182</v>
      </c>
      <c r="G23" t="s">
        <v>82</v>
      </c>
      <c r="L23" s="4">
        <v>160</v>
      </c>
      <c r="M23" s="4">
        <v>51.8</v>
      </c>
      <c r="N23" s="14">
        <f>M23/((L23/100)*(L23/100))</f>
        <v>20.234374999999996</v>
      </c>
      <c r="Q23" s="4">
        <v>29</v>
      </c>
    </row>
    <row r="24" spans="1:18" s="8" customFormat="1" ht="15.75">
      <c r="B24" s="8" t="s">
        <v>90</v>
      </c>
      <c r="C24" s="8" t="s">
        <v>91</v>
      </c>
      <c r="D24" s="41" t="s">
        <v>92</v>
      </c>
      <c r="E24" s="8" t="s">
        <v>93</v>
      </c>
      <c r="F24" s="9">
        <v>45182</v>
      </c>
      <c r="G24" s="9">
        <v>45254</v>
      </c>
      <c r="H24" s="9">
        <v>45260</v>
      </c>
      <c r="L24" s="11">
        <v>179</v>
      </c>
      <c r="M24" s="11">
        <v>72.7</v>
      </c>
      <c r="N24" s="11">
        <v>22.7</v>
      </c>
      <c r="O24" s="11">
        <v>60.7</v>
      </c>
      <c r="P24" s="11">
        <v>12.1</v>
      </c>
      <c r="Q24" s="11">
        <v>39</v>
      </c>
      <c r="R24" s="11">
        <v>81</v>
      </c>
    </row>
    <row r="25" spans="1:18">
      <c r="B25" t="s">
        <v>94</v>
      </c>
      <c r="C25" s="17" t="s">
        <v>95</v>
      </c>
      <c r="D25" s="17" t="s">
        <v>96</v>
      </c>
      <c r="E25" t="s">
        <v>97</v>
      </c>
      <c r="F25" s="1">
        <v>45182</v>
      </c>
      <c r="G25" t="s">
        <v>82</v>
      </c>
      <c r="L25" s="4">
        <v>154</v>
      </c>
      <c r="M25" s="4">
        <v>57.1</v>
      </c>
      <c r="N25" s="4">
        <v>24.1</v>
      </c>
      <c r="O25" s="4">
        <v>38.1</v>
      </c>
      <c r="P25" s="4">
        <v>29.8</v>
      </c>
      <c r="Q25" s="4">
        <v>35</v>
      </c>
      <c r="R25" s="4">
        <v>75</v>
      </c>
    </row>
    <row r="26" spans="1:18" ht="15.75">
      <c r="B26" t="s">
        <v>98</v>
      </c>
      <c r="C26" t="s">
        <v>99</v>
      </c>
      <c r="D26" s="18" t="s">
        <v>100</v>
      </c>
      <c r="E26" t="s">
        <v>101</v>
      </c>
      <c r="F26" s="1">
        <v>45182</v>
      </c>
      <c r="G26" t="s">
        <v>82</v>
      </c>
      <c r="L26" s="4">
        <v>159</v>
      </c>
      <c r="M26" s="4">
        <v>76.8</v>
      </c>
      <c r="N26" s="4">
        <v>30.4</v>
      </c>
      <c r="O26" s="4">
        <v>47.2</v>
      </c>
      <c r="P26" s="4">
        <v>35.299999999999997</v>
      </c>
      <c r="Q26" s="4">
        <v>21</v>
      </c>
      <c r="R26" s="4">
        <v>84.5</v>
      </c>
    </row>
    <row r="27" spans="1:18" s="8" customFormat="1" ht="15.75">
      <c r="B27" s="8" t="s">
        <v>102</v>
      </c>
      <c r="C27" s="8" t="s">
        <v>103</v>
      </c>
      <c r="D27" s="41" t="s">
        <v>104</v>
      </c>
      <c r="E27" s="8" t="s">
        <v>105</v>
      </c>
      <c r="F27" s="9">
        <v>45182</v>
      </c>
      <c r="G27" s="9">
        <v>45254</v>
      </c>
      <c r="H27" s="9">
        <v>45261</v>
      </c>
      <c r="L27" s="11">
        <v>182</v>
      </c>
      <c r="M27" s="11">
        <v>89.7</v>
      </c>
      <c r="N27" s="11">
        <v>27.1</v>
      </c>
      <c r="O27" s="11">
        <v>63.6</v>
      </c>
      <c r="P27" s="11">
        <v>25.4</v>
      </c>
      <c r="Q27" s="11">
        <v>58</v>
      </c>
      <c r="R27" s="11">
        <v>101</v>
      </c>
    </row>
    <row r="28" spans="1:18" ht="15.75">
      <c r="B28" t="s">
        <v>106</v>
      </c>
      <c r="C28" t="s">
        <v>107</v>
      </c>
      <c r="D28" s="18" t="s">
        <v>108</v>
      </c>
      <c r="E28" t="s">
        <v>109</v>
      </c>
      <c r="F28" s="1">
        <v>45182</v>
      </c>
      <c r="G28" t="s">
        <v>82</v>
      </c>
      <c r="L28" s="4">
        <v>167</v>
      </c>
      <c r="M28" s="4">
        <v>66.5</v>
      </c>
      <c r="N28" s="4">
        <v>24.1</v>
      </c>
      <c r="O28" s="4">
        <v>46.8</v>
      </c>
      <c r="P28" s="4">
        <v>26.3</v>
      </c>
      <c r="Q28" s="4">
        <v>38</v>
      </c>
      <c r="R28" s="4">
        <v>80</v>
      </c>
    </row>
    <row r="29" spans="1:18">
      <c r="A29" s="24"/>
      <c r="B29" s="8" t="s">
        <v>110</v>
      </c>
      <c r="C29" s="8" t="s">
        <v>111</v>
      </c>
      <c r="D29" s="8"/>
      <c r="E29" s="8" t="s">
        <v>112</v>
      </c>
      <c r="F29" s="9">
        <v>45202</v>
      </c>
      <c r="G29" s="26"/>
      <c r="H29" s="26"/>
      <c r="I29" s="25">
        <v>45202</v>
      </c>
      <c r="J29" s="25">
        <v>45209</v>
      </c>
      <c r="K29" s="10">
        <v>0.35416666666666669</v>
      </c>
      <c r="L29" s="8">
        <v>160</v>
      </c>
      <c r="M29" s="8">
        <v>77.8</v>
      </c>
      <c r="N29" s="8">
        <v>30.4</v>
      </c>
      <c r="O29" s="8">
        <v>46.8</v>
      </c>
      <c r="P29" s="8">
        <v>36.700000000000003</v>
      </c>
      <c r="Q29" s="8">
        <v>26</v>
      </c>
      <c r="R29" s="8">
        <v>91</v>
      </c>
    </row>
    <row r="30" spans="1:18" s="8" customFormat="1">
      <c r="A30" s="8" t="s">
        <v>113</v>
      </c>
      <c r="B30" s="8" t="s">
        <v>114</v>
      </c>
      <c r="C30" s="8" t="s">
        <v>115</v>
      </c>
      <c r="D30" s="40" t="s">
        <v>116</v>
      </c>
      <c r="E30" s="8" t="s">
        <v>117</v>
      </c>
      <c r="F30" s="9"/>
      <c r="G30" s="9">
        <v>45254</v>
      </c>
      <c r="H30" s="9">
        <v>45261</v>
      </c>
      <c r="I30" s="9"/>
      <c r="J30" s="9"/>
      <c r="K30" s="10"/>
      <c r="L30" s="8">
        <v>165</v>
      </c>
      <c r="M30" s="8">
        <v>48.4</v>
      </c>
      <c r="N30" s="8">
        <v>17.8</v>
      </c>
      <c r="O30" s="8">
        <v>39.700000000000003</v>
      </c>
      <c r="P30" s="8">
        <v>13.5</v>
      </c>
      <c r="Q30" s="8">
        <v>33</v>
      </c>
      <c r="R30" s="8">
        <v>69</v>
      </c>
    </row>
    <row r="31" spans="1:18" s="8" customFormat="1">
      <c r="B31" s="8" t="s">
        <v>118</v>
      </c>
      <c r="C31" s="8" t="s">
        <v>119</v>
      </c>
      <c r="D31" s="40" t="s">
        <v>120</v>
      </c>
      <c r="E31" s="8" t="s">
        <v>121</v>
      </c>
      <c r="F31" s="9"/>
      <c r="G31" s="9">
        <v>45254</v>
      </c>
      <c r="H31" s="9">
        <v>45264</v>
      </c>
      <c r="I31" s="9"/>
      <c r="J31" s="9"/>
      <c r="K31" s="10"/>
      <c r="L31" s="8">
        <v>161</v>
      </c>
      <c r="M31" s="8">
        <v>78.099999999999994</v>
      </c>
      <c r="N31" s="8">
        <v>30.1</v>
      </c>
      <c r="O31" s="8">
        <v>44.2</v>
      </c>
      <c r="P31" s="8">
        <v>37.299999999999997</v>
      </c>
      <c r="Q31" s="8">
        <v>28</v>
      </c>
      <c r="R31" s="8">
        <v>93</v>
      </c>
    </row>
    <row r="32" spans="1:18" s="8" customFormat="1">
      <c r="B32" s="8" t="s">
        <v>122</v>
      </c>
      <c r="C32" s="8" t="s">
        <v>123</v>
      </c>
      <c r="D32" s="40" t="s">
        <v>124</v>
      </c>
      <c r="E32" s="8" t="s">
        <v>125</v>
      </c>
      <c r="F32" s="9"/>
      <c r="G32" s="9">
        <v>45254</v>
      </c>
      <c r="H32" s="9">
        <v>45260</v>
      </c>
      <c r="I32" s="9"/>
      <c r="J32" s="9"/>
      <c r="K32" s="10"/>
      <c r="L32" s="8">
        <v>166</v>
      </c>
      <c r="M32" s="8">
        <v>64.5</v>
      </c>
      <c r="N32" s="8">
        <v>23.4</v>
      </c>
      <c r="O32" s="8">
        <v>41.8</v>
      </c>
      <c r="P32" s="8">
        <v>31.7</v>
      </c>
      <c r="Q32" s="8">
        <v>29</v>
      </c>
    </row>
    <row r="33" spans="2:18" s="8" customFormat="1">
      <c r="B33" s="8" t="s">
        <v>126</v>
      </c>
      <c r="C33" s="8" t="s">
        <v>127</v>
      </c>
      <c r="D33" s="40" t="s">
        <v>128</v>
      </c>
      <c r="E33" s="8" t="s">
        <v>129</v>
      </c>
      <c r="F33" s="9"/>
      <c r="I33" s="9"/>
      <c r="J33" s="9"/>
      <c r="K33" s="10"/>
    </row>
    <row r="34" spans="2:18" s="8" customFormat="1">
      <c r="B34" s="8" t="s">
        <v>130</v>
      </c>
      <c r="C34" s="8" t="s">
        <v>131</v>
      </c>
      <c r="D34" s="40" t="s">
        <v>132</v>
      </c>
      <c r="E34" s="8" t="s">
        <v>133</v>
      </c>
      <c r="F34" s="9"/>
      <c r="G34" s="9"/>
      <c r="H34" s="9"/>
      <c r="I34" s="9"/>
      <c r="J34" s="9"/>
      <c r="K34" s="10"/>
    </row>
    <row r="35" spans="2:18" s="8" customFormat="1">
      <c r="B35" s="8" t="s">
        <v>134</v>
      </c>
      <c r="C35" s="8" t="s">
        <v>135</v>
      </c>
      <c r="D35" s="40" t="s">
        <v>136</v>
      </c>
      <c r="E35" s="8" t="s">
        <v>137</v>
      </c>
      <c r="F35" s="9"/>
      <c r="G35" s="9"/>
      <c r="H35" s="9"/>
      <c r="I35" s="9"/>
      <c r="J35" s="9"/>
      <c r="K35" s="10"/>
      <c r="L35" s="8">
        <v>158.80000000000001</v>
      </c>
      <c r="M35" s="8">
        <v>53.4</v>
      </c>
      <c r="N35" s="8">
        <v>21.2</v>
      </c>
      <c r="O35" s="8">
        <v>30.7</v>
      </c>
      <c r="P35" s="8">
        <v>39.299999999999997</v>
      </c>
      <c r="Q35" s="8">
        <v>37</v>
      </c>
      <c r="R35" s="8">
        <v>84</v>
      </c>
    </row>
    <row r="36" spans="2:18" s="8" customFormat="1">
      <c r="B36" s="8" t="s">
        <v>138</v>
      </c>
      <c r="C36" s="7" t="s">
        <v>139</v>
      </c>
      <c r="D36" s="7" t="s">
        <v>140</v>
      </c>
      <c r="E36" s="8" t="s">
        <v>141</v>
      </c>
      <c r="F36" s="9"/>
      <c r="G36" s="9"/>
      <c r="H36" s="9"/>
      <c r="I36" s="9"/>
      <c r="J36" s="9"/>
      <c r="K36" s="10"/>
      <c r="L36" s="8">
        <v>168.5</v>
      </c>
      <c r="M36" s="8">
        <v>70.2</v>
      </c>
      <c r="N36" s="8">
        <v>24.7</v>
      </c>
      <c r="O36" s="8">
        <v>56.5</v>
      </c>
      <c r="P36" s="8">
        <v>15.2</v>
      </c>
      <c r="Q36" s="8">
        <v>28</v>
      </c>
      <c r="R36" s="8">
        <v>88</v>
      </c>
    </row>
    <row r="37" spans="2:18" s="8" customFormat="1">
      <c r="B37" s="8" t="s">
        <v>142</v>
      </c>
      <c r="C37" s="8" t="s">
        <v>143</v>
      </c>
      <c r="D37" s="40" t="s">
        <v>144</v>
      </c>
      <c r="E37" s="8" t="s">
        <v>145</v>
      </c>
      <c r="F37" s="9"/>
      <c r="G37" s="9"/>
      <c r="H37" s="9"/>
      <c r="I37" s="9"/>
      <c r="J37" s="9"/>
      <c r="K37" s="10"/>
      <c r="L37" s="8">
        <v>182.4</v>
      </c>
      <c r="M37" s="8">
        <v>73.7</v>
      </c>
      <c r="N37" s="8">
        <v>22.2</v>
      </c>
      <c r="O37" s="8">
        <v>58.7</v>
      </c>
      <c r="P37" s="8">
        <v>16.2</v>
      </c>
      <c r="Q37" s="8">
        <v>24</v>
      </c>
      <c r="R37" s="8">
        <v>85</v>
      </c>
    </row>
    <row r="38" spans="2:18" s="8" customFormat="1">
      <c r="B38" s="8" t="s">
        <v>146</v>
      </c>
      <c r="C38" s="42" t="s">
        <v>147</v>
      </c>
      <c r="D38" s="40" t="s">
        <v>148</v>
      </c>
      <c r="E38" s="8" t="s">
        <v>149</v>
      </c>
      <c r="F38" s="9"/>
      <c r="L38" s="8">
        <v>156</v>
      </c>
      <c r="M38" s="8">
        <v>45.3</v>
      </c>
      <c r="N38" s="8">
        <v>18.600000000000001</v>
      </c>
      <c r="O38" s="8">
        <v>33.200000000000003</v>
      </c>
      <c r="P38" s="8">
        <v>19.5</v>
      </c>
      <c r="Q38" s="8">
        <v>43</v>
      </c>
    </row>
    <row r="39" spans="2:18" s="8" customFormat="1">
      <c r="B39" s="8" t="s">
        <v>150</v>
      </c>
      <c r="C39" s="42" t="s">
        <v>151</v>
      </c>
      <c r="D39" s="40" t="s">
        <v>152</v>
      </c>
      <c r="E39" s="8" t="s">
        <v>153</v>
      </c>
      <c r="F39" s="9"/>
      <c r="L39" s="8">
        <v>176.3</v>
      </c>
      <c r="M39" s="8">
        <v>85.3</v>
      </c>
      <c r="N39" s="8">
        <v>27.4</v>
      </c>
      <c r="O39" s="8">
        <v>58.8</v>
      </c>
      <c r="P39" s="8">
        <v>27.5</v>
      </c>
      <c r="Q39" s="8">
        <v>60</v>
      </c>
      <c r="R39" s="8">
        <v>114</v>
      </c>
    </row>
    <row r="40" spans="2:18">
      <c r="B40" t="s">
        <v>154</v>
      </c>
      <c r="C40" s="39" t="s">
        <v>155</v>
      </c>
      <c r="D40" s="31" t="s">
        <v>156</v>
      </c>
      <c r="E40" t="s">
        <v>157</v>
      </c>
      <c r="F40" s="1"/>
      <c r="L40">
        <v>178.4</v>
      </c>
      <c r="M40">
        <v>76.2</v>
      </c>
      <c r="N40">
        <v>24</v>
      </c>
      <c r="O40">
        <v>57.8</v>
      </c>
      <c r="P40">
        <v>20.2</v>
      </c>
      <c r="Q40">
        <v>47</v>
      </c>
      <c r="R40">
        <v>84</v>
      </c>
    </row>
    <row r="41" spans="2:18">
      <c r="B41" t="s">
        <v>158</v>
      </c>
      <c r="C41" s="39" t="s">
        <v>159</v>
      </c>
      <c r="D41" s="31" t="s">
        <v>160</v>
      </c>
      <c r="E41" t="s">
        <v>161</v>
      </c>
      <c r="F41" s="1"/>
      <c r="L41">
        <v>179.2</v>
      </c>
      <c r="M41">
        <v>81.900000000000006</v>
      </c>
      <c r="N41">
        <v>25.3</v>
      </c>
      <c r="O41">
        <v>58.6</v>
      </c>
      <c r="P41">
        <v>24.1</v>
      </c>
      <c r="Q41">
        <v>23</v>
      </c>
      <c r="R41">
        <v>85</v>
      </c>
    </row>
    <row r="42" spans="2:18">
      <c r="B42" t="s">
        <v>162</v>
      </c>
      <c r="C42" s="39" t="s">
        <v>163</v>
      </c>
      <c r="D42" s="31" t="s">
        <v>164</v>
      </c>
      <c r="E42" t="s">
        <v>165</v>
      </c>
      <c r="F42" s="1"/>
      <c r="L42">
        <v>163</v>
      </c>
      <c r="M42">
        <v>86</v>
      </c>
      <c r="N42">
        <v>32.4</v>
      </c>
      <c r="O42">
        <v>47.6</v>
      </c>
      <c r="P42">
        <v>41.7</v>
      </c>
      <c r="Q42">
        <v>52</v>
      </c>
      <c r="R42">
        <v>95</v>
      </c>
    </row>
    <row r="43" spans="2:18">
      <c r="B43" t="s">
        <v>166</v>
      </c>
      <c r="C43" s="39" t="s">
        <v>167</v>
      </c>
      <c r="D43" s="31" t="s">
        <v>168</v>
      </c>
      <c r="E43" t="s">
        <v>169</v>
      </c>
      <c r="F43" s="1"/>
      <c r="L43">
        <v>158</v>
      </c>
      <c r="M43">
        <v>75.099999999999994</v>
      </c>
      <c r="N43">
        <v>30.1</v>
      </c>
      <c r="O43">
        <v>39.4</v>
      </c>
      <c r="P43">
        <v>43.2</v>
      </c>
      <c r="Q43">
        <v>42</v>
      </c>
      <c r="R43">
        <v>88</v>
      </c>
    </row>
    <row r="44" spans="2:18">
      <c r="B44" t="s">
        <v>170</v>
      </c>
      <c r="C44" s="39" t="s">
        <v>171</v>
      </c>
      <c r="D44" s="31" t="s">
        <v>172</v>
      </c>
      <c r="E44" t="s">
        <v>173</v>
      </c>
      <c r="F44" s="1"/>
      <c r="L44">
        <v>163.19999999999999</v>
      </c>
      <c r="M44">
        <v>52.4</v>
      </c>
      <c r="N44">
        <v>19.7</v>
      </c>
      <c r="O44">
        <v>39.4</v>
      </c>
      <c r="P44">
        <v>20.7</v>
      </c>
      <c r="Q44">
        <v>28</v>
      </c>
      <c r="R44">
        <v>68</v>
      </c>
    </row>
    <row r="45" spans="2:18">
      <c r="B45" t="s">
        <v>174</v>
      </c>
      <c r="C45" s="39" t="s">
        <v>175</v>
      </c>
      <c r="D45" s="31" t="s">
        <v>176</v>
      </c>
      <c r="E45" t="s">
        <v>177</v>
      </c>
      <c r="F45" s="1"/>
      <c r="L45">
        <v>188.8</v>
      </c>
      <c r="M45">
        <v>70.8</v>
      </c>
      <c r="N45">
        <v>19.8</v>
      </c>
      <c r="O45">
        <v>54.7</v>
      </c>
      <c r="P45">
        <v>18.600000000000001</v>
      </c>
      <c r="Q45">
        <v>27</v>
      </c>
      <c r="R45">
        <v>79</v>
      </c>
    </row>
    <row r="46" spans="2:18">
      <c r="B46" t="s">
        <v>178</v>
      </c>
      <c r="C46" s="39" t="s">
        <v>179</v>
      </c>
      <c r="D46" s="31" t="s">
        <v>180</v>
      </c>
      <c r="E46" t="s">
        <v>181</v>
      </c>
      <c r="F46" s="1"/>
      <c r="L46">
        <v>182.5</v>
      </c>
      <c r="M46">
        <v>85</v>
      </c>
      <c r="N46">
        <v>25.5</v>
      </c>
      <c r="O46">
        <v>63.3</v>
      </c>
      <c r="P46">
        <v>21.6</v>
      </c>
      <c r="Q46">
        <v>22</v>
      </c>
      <c r="R46">
        <v>86</v>
      </c>
    </row>
    <row r="47" spans="2:18">
      <c r="B47" t="s">
        <v>182</v>
      </c>
      <c r="C47" s="39" t="s">
        <v>183</v>
      </c>
      <c r="D47" s="31" t="s">
        <v>184</v>
      </c>
      <c r="E47" t="s">
        <v>185</v>
      </c>
      <c r="F47" s="1"/>
      <c r="L47">
        <v>178.7</v>
      </c>
      <c r="M47">
        <v>77.900000000000006</v>
      </c>
      <c r="N47">
        <v>24.6</v>
      </c>
      <c r="O47">
        <v>64</v>
      </c>
      <c r="P47">
        <v>13.5</v>
      </c>
      <c r="Q47">
        <v>36</v>
      </c>
      <c r="R47">
        <v>78</v>
      </c>
    </row>
    <row r="48" spans="2:18">
      <c r="B48" t="s">
        <v>186</v>
      </c>
      <c r="C48" s="39" t="s">
        <v>187</v>
      </c>
      <c r="D48" s="31" t="s">
        <v>188</v>
      </c>
      <c r="E48" t="s">
        <v>189</v>
      </c>
      <c r="F48" s="1"/>
      <c r="L48">
        <v>191</v>
      </c>
      <c r="M48">
        <v>95.5</v>
      </c>
      <c r="N48">
        <v>26.2</v>
      </c>
      <c r="O48">
        <v>74.3</v>
      </c>
      <c r="P48">
        <v>17.5</v>
      </c>
      <c r="Q48">
        <v>22</v>
      </c>
      <c r="R48">
        <v>83</v>
      </c>
    </row>
    <row r="49" spans="2:18">
      <c r="B49" t="s">
        <v>190</v>
      </c>
      <c r="C49" s="39" t="s">
        <v>191</v>
      </c>
      <c r="D49" s="31" t="s">
        <v>192</v>
      </c>
      <c r="E49" t="s">
        <v>193</v>
      </c>
      <c r="F49" s="1"/>
      <c r="L49">
        <v>181.3</v>
      </c>
      <c r="M49">
        <v>72</v>
      </c>
      <c r="N49">
        <v>21.9</v>
      </c>
      <c r="O49">
        <v>60</v>
      </c>
      <c r="P49">
        <v>12.3</v>
      </c>
      <c r="Q49">
        <v>31</v>
      </c>
      <c r="R49">
        <v>80</v>
      </c>
    </row>
    <row r="50" spans="2:18">
      <c r="B50" s="49" t="s">
        <v>194</v>
      </c>
      <c r="C50" s="50" t="s">
        <v>195</v>
      </c>
      <c r="D50" s="31" t="s">
        <v>196</v>
      </c>
      <c r="E50" t="s">
        <v>197</v>
      </c>
      <c r="F50" s="1"/>
      <c r="L50">
        <v>166.2</v>
      </c>
      <c r="M50">
        <v>76</v>
      </c>
      <c r="N50">
        <v>27.5</v>
      </c>
      <c r="O50">
        <v>44.8</v>
      </c>
      <c r="P50">
        <v>37.9</v>
      </c>
      <c r="Q50">
        <v>30</v>
      </c>
      <c r="R50">
        <v>88</v>
      </c>
    </row>
    <row r="51" spans="2:18">
      <c r="B51" t="s">
        <v>198</v>
      </c>
      <c r="C51" s="39" t="s">
        <v>199</v>
      </c>
      <c r="D51" s="31" t="s">
        <v>200</v>
      </c>
      <c r="E51" t="s">
        <v>201</v>
      </c>
      <c r="F51" s="1"/>
      <c r="L51">
        <v>167.6</v>
      </c>
      <c r="M51">
        <v>80.7</v>
      </c>
      <c r="N51">
        <v>28.7</v>
      </c>
      <c r="O51">
        <v>54.5</v>
      </c>
      <c r="P51">
        <v>28.9</v>
      </c>
      <c r="Q51">
        <v>36</v>
      </c>
      <c r="R51">
        <v>92</v>
      </c>
    </row>
    <row r="52" spans="2:18">
      <c r="B52" t="s">
        <v>202</v>
      </c>
      <c r="C52" s="39" t="s">
        <v>203</v>
      </c>
      <c r="D52" s="31" t="s">
        <v>204</v>
      </c>
      <c r="E52" t="s">
        <v>205</v>
      </c>
      <c r="F52" s="1"/>
      <c r="L52">
        <v>174</v>
      </c>
      <c r="M52">
        <v>68.900000000000006</v>
      </c>
      <c r="N52">
        <v>22.8</v>
      </c>
      <c r="O52">
        <v>47.3</v>
      </c>
      <c r="P52">
        <v>27.7</v>
      </c>
      <c r="Q52">
        <v>22</v>
      </c>
      <c r="R52">
        <v>86</v>
      </c>
    </row>
    <row r="53" spans="2:18">
      <c r="C53" s="39"/>
      <c r="D53" s="31"/>
      <c r="E53" t="s">
        <v>206</v>
      </c>
      <c r="F53" s="1"/>
    </row>
    <row r="54" spans="2:18">
      <c r="C54" s="39"/>
      <c r="D54" s="31"/>
      <c r="F54" s="1"/>
    </row>
    <row r="55" spans="2:18">
      <c r="C55" s="39"/>
      <c r="D55" s="31"/>
      <c r="F55" s="1"/>
    </row>
    <row r="56" spans="2:18">
      <c r="C56">
        <v>18</v>
      </c>
      <c r="D56">
        <v>19</v>
      </c>
      <c r="E56">
        <v>20</v>
      </c>
      <c r="F56">
        <v>21</v>
      </c>
      <c r="G56">
        <v>22</v>
      </c>
      <c r="J56">
        <v>25</v>
      </c>
      <c r="K56">
        <v>26</v>
      </c>
      <c r="L56">
        <v>27</v>
      </c>
      <c r="M56">
        <v>28</v>
      </c>
      <c r="N56">
        <v>29</v>
      </c>
    </row>
    <row r="57" spans="2:18">
      <c r="B57" s="3">
        <v>0.33333333333333331</v>
      </c>
      <c r="E57" t="s">
        <v>207</v>
      </c>
      <c r="F57" s="13"/>
      <c r="G57" s="13"/>
      <c r="I57" s="3">
        <v>0.33333333333333331</v>
      </c>
      <c r="L57" t="s">
        <v>207</v>
      </c>
      <c r="M57" s="13"/>
      <c r="N57" s="13"/>
    </row>
    <row r="58" spans="2:18">
      <c r="B58" s="3">
        <v>0.35416666666666669</v>
      </c>
      <c r="D58" t="s">
        <v>208</v>
      </c>
      <c r="F58" s="13"/>
      <c r="G58" s="13"/>
      <c r="I58" s="3">
        <v>0.35416666666666669</v>
      </c>
      <c r="K58" t="s">
        <v>208</v>
      </c>
      <c r="M58" s="13"/>
      <c r="N58" s="13"/>
    </row>
    <row r="59" spans="2:18">
      <c r="B59" s="3">
        <v>0.375</v>
      </c>
      <c r="D59" t="s">
        <v>58</v>
      </c>
      <c r="F59" s="13"/>
      <c r="G59" s="13"/>
      <c r="I59" s="3">
        <v>0.375</v>
      </c>
      <c r="K59" t="s">
        <v>58</v>
      </c>
      <c r="M59" s="13"/>
      <c r="N59" s="13"/>
    </row>
    <row r="60" spans="2:18">
      <c r="B60" s="3">
        <v>0.39583333333333298</v>
      </c>
      <c r="D60" t="s">
        <v>66</v>
      </c>
      <c r="F60" s="13"/>
      <c r="G60" s="13"/>
      <c r="I60" s="3">
        <v>0.39583333333333298</v>
      </c>
      <c r="K60" t="s">
        <v>66</v>
      </c>
      <c r="M60" s="13"/>
      <c r="N60" s="13"/>
    </row>
    <row r="61" spans="2:18">
      <c r="B61" s="3">
        <v>0.41666666666666702</v>
      </c>
      <c r="E61" t="s">
        <v>70</v>
      </c>
      <c r="F61" s="13"/>
      <c r="G61" s="13"/>
      <c r="I61" s="3">
        <v>0.41666666666666702</v>
      </c>
      <c r="L61" s="13" t="s">
        <v>70</v>
      </c>
      <c r="M61" s="13"/>
      <c r="N61" s="13"/>
    </row>
    <row r="62" spans="2:18">
      <c r="B62" s="3">
        <v>0.4375</v>
      </c>
      <c r="F62" s="13"/>
      <c r="G62" s="13"/>
      <c r="I62" s="3">
        <v>0.4375</v>
      </c>
      <c r="L62" s="13"/>
      <c r="M62" s="13"/>
      <c r="N62" s="13"/>
    </row>
    <row r="66" spans="1:13" ht="15" customHeight="1">
      <c r="B66" s="27" t="s">
        <v>209</v>
      </c>
    </row>
    <row r="67" spans="1:13" ht="15" customHeight="1">
      <c r="C67" s="27" t="s">
        <v>210</v>
      </c>
      <c r="D67" s="27" t="s">
        <v>211</v>
      </c>
      <c r="E67" s="27" t="s">
        <v>212</v>
      </c>
      <c r="F67" s="27" t="s">
        <v>213</v>
      </c>
      <c r="G67" s="27" t="s">
        <v>214</v>
      </c>
      <c r="H67" s="27" t="s">
        <v>215</v>
      </c>
      <c r="J67" s="34" t="s">
        <v>216</v>
      </c>
      <c r="K67" s="34" t="s">
        <v>217</v>
      </c>
      <c r="L67" s="34" t="s">
        <v>218</v>
      </c>
      <c r="M67" s="34" t="s">
        <v>219</v>
      </c>
    </row>
    <row r="68" spans="1:13" ht="15" customHeight="1">
      <c r="A68" s="20" t="s">
        <v>220</v>
      </c>
      <c r="B68" s="3"/>
      <c r="C68" s="32" t="s">
        <v>221</v>
      </c>
      <c r="E68" s="32" t="s">
        <v>222</v>
      </c>
      <c r="F68" t="s">
        <v>223</v>
      </c>
      <c r="G68" t="s">
        <v>221</v>
      </c>
      <c r="H68" t="s">
        <v>224</v>
      </c>
      <c r="J68" s="35" t="s">
        <v>224</v>
      </c>
      <c r="K68" s="35" t="s">
        <v>224</v>
      </c>
      <c r="L68" s="35" t="s">
        <v>225</v>
      </c>
      <c r="M68" s="36" t="s">
        <v>226</v>
      </c>
    </row>
    <row r="69" spans="1:13" ht="15" customHeight="1">
      <c r="A69" s="32" t="s">
        <v>227</v>
      </c>
      <c r="B69" s="3"/>
      <c r="C69" s="32" t="s">
        <v>90</v>
      </c>
      <c r="D69" s="20" t="s">
        <v>228</v>
      </c>
      <c r="E69" s="32" t="s">
        <v>229</v>
      </c>
      <c r="F69" t="s">
        <v>225</v>
      </c>
      <c r="K69" s="35" t="s">
        <v>225</v>
      </c>
      <c r="L69" s="35" t="s">
        <v>230</v>
      </c>
      <c r="M69" s="35" t="s">
        <v>134</v>
      </c>
    </row>
    <row r="70" spans="1:13" ht="15" customHeight="1">
      <c r="B70" s="3"/>
      <c r="D70" s="32" t="s">
        <v>231</v>
      </c>
      <c r="E70" s="20" t="s">
        <v>232</v>
      </c>
      <c r="F70" t="s">
        <v>224</v>
      </c>
      <c r="G70" t="s">
        <v>233</v>
      </c>
      <c r="K70" s="36" t="s">
        <v>226</v>
      </c>
      <c r="L70" s="36" t="s">
        <v>234</v>
      </c>
      <c r="M70" s="36" t="s">
        <v>235</v>
      </c>
    </row>
    <row r="71" spans="1:13" ht="15" customHeight="1">
      <c r="B71" s="3"/>
      <c r="C71" s="20" t="s">
        <v>229</v>
      </c>
      <c r="D71" s="20" t="s">
        <v>236</v>
      </c>
      <c r="E71" s="20" t="s">
        <v>237</v>
      </c>
      <c r="J71" s="35"/>
      <c r="K71" s="36" t="s">
        <v>238</v>
      </c>
      <c r="L71" s="36" t="s">
        <v>235</v>
      </c>
      <c r="M71" s="35" t="s">
        <v>239</v>
      </c>
    </row>
    <row r="72" spans="1:13" ht="15" customHeight="1">
      <c r="B72" s="3"/>
      <c r="C72" s="20" t="s">
        <v>223</v>
      </c>
      <c r="J72" s="35"/>
      <c r="K72" s="35" t="s">
        <v>222</v>
      </c>
      <c r="L72" s="35"/>
      <c r="M72" s="35"/>
    </row>
    <row r="73" spans="1:13" ht="15" customHeight="1">
      <c r="B73" s="3"/>
      <c r="C73" s="20" t="s">
        <v>236</v>
      </c>
      <c r="D73" s="20" t="s">
        <v>240</v>
      </c>
      <c r="J73" s="35"/>
      <c r="K73" s="35"/>
      <c r="L73" s="35"/>
      <c r="M73" s="35"/>
    </row>
    <row r="74" spans="1:13" ht="15" customHeight="1">
      <c r="C74" s="32" t="s">
        <v>241</v>
      </c>
      <c r="J74" s="34" t="s">
        <v>242</v>
      </c>
      <c r="K74" s="35"/>
      <c r="L74" s="35"/>
      <c r="M74" s="35"/>
    </row>
    <row r="75" spans="1:13" ht="15" customHeight="1">
      <c r="J75" s="43" t="s">
        <v>243</v>
      </c>
      <c r="K75" s="35"/>
      <c r="L75" s="35"/>
      <c r="M75" s="35"/>
    </row>
    <row r="76" spans="1:13" ht="15" customHeight="1">
      <c r="J76" s="44" t="s">
        <v>244</v>
      </c>
      <c r="K76" s="35"/>
      <c r="L76" s="35"/>
      <c r="M76" s="35"/>
    </row>
    <row r="77" spans="1:13" ht="15" customHeight="1">
      <c r="J77" s="44" t="s">
        <v>245</v>
      </c>
      <c r="K77" s="35"/>
      <c r="L77" s="35"/>
      <c r="M77" s="35"/>
    </row>
    <row r="78" spans="1:13" ht="15" customHeight="1">
      <c r="C78" t="s">
        <v>246</v>
      </c>
      <c r="J78" s="37" t="s">
        <v>247</v>
      </c>
    </row>
    <row r="79" spans="1:13" ht="15" customHeight="1">
      <c r="C79" t="s">
        <v>248</v>
      </c>
      <c r="D79" t="s">
        <v>249</v>
      </c>
      <c r="E79" t="s">
        <v>250</v>
      </c>
      <c r="G79" t="s">
        <v>214</v>
      </c>
      <c r="H79" t="s">
        <v>251</v>
      </c>
      <c r="J79" s="44" t="s">
        <v>252</v>
      </c>
    </row>
    <row r="80" spans="1:13" ht="15" customHeight="1">
      <c r="D80" t="s">
        <v>253</v>
      </c>
      <c r="E80" t="s">
        <v>245</v>
      </c>
      <c r="G80" t="s">
        <v>254</v>
      </c>
      <c r="H80" t="s">
        <v>243</v>
      </c>
      <c r="J80" s="45" t="s">
        <v>255</v>
      </c>
    </row>
    <row r="81" spans="4:10" ht="15" customHeight="1">
      <c r="D81" t="s">
        <v>243</v>
      </c>
      <c r="E81" t="s">
        <v>254</v>
      </c>
      <c r="J81" s="45" t="s">
        <v>254</v>
      </c>
    </row>
    <row r="82" spans="4:10" ht="15" customHeight="1">
      <c r="D82" t="s">
        <v>245</v>
      </c>
      <c r="E82" t="s">
        <v>256</v>
      </c>
      <c r="J82" s="46" t="s">
        <v>257</v>
      </c>
    </row>
    <row r="83" spans="4:10" ht="15" customHeight="1">
      <c r="D83" t="s">
        <v>258</v>
      </c>
      <c r="E83" t="s">
        <v>239</v>
      </c>
    </row>
    <row r="84" spans="4:10" ht="15" customHeight="1">
      <c r="E84" t="s">
        <v>258</v>
      </c>
      <c r="J84" s="27" t="s">
        <v>259</v>
      </c>
    </row>
    <row r="85" spans="4:10" ht="15" customHeight="1">
      <c r="J85" s="38" t="s">
        <v>260</v>
      </c>
    </row>
  </sheetData>
  <phoneticPr fontId="1" type="noConversion"/>
  <hyperlinks>
    <hyperlink ref="B9" r:id="rId1" display="claire.@newcastle.ac.uk" xr:uid="{00000000-0004-0000-0000-000000000000}"/>
    <hyperlink ref="B17" r:id="rId2" display="lana.@newcastle.ac.uk" xr:uid="{00000000-0004-0000-0000-000001000000}"/>
    <hyperlink ref="D30" r:id="rId3" xr:uid="{C230953B-2973-40FC-8357-5018D1EDFDA0}"/>
    <hyperlink ref="D31" r:id="rId4" xr:uid="{AC8E7F01-AD59-4CF8-B7C8-E72F658059C4}"/>
    <hyperlink ref="D20" r:id="rId5" xr:uid="{CDEC6B56-C389-4486-91D7-9295225F3270}"/>
    <hyperlink ref="D32" r:id="rId6" xr:uid="{18BD0376-78A6-4E20-953B-BC8D8A86A9CF}"/>
    <hyperlink ref="D34" r:id="rId7" xr:uid="{59EA3B09-9680-45D6-BAAE-0A04DA544F19}"/>
    <hyperlink ref="D33" r:id="rId8" xr:uid="{A66A50F2-03F3-4DA8-9126-DBC02CAF13F3}"/>
    <hyperlink ref="D35" r:id="rId9" xr:uid="{BD29DFD1-ABA9-4D33-A264-5A2D5DE5247C}"/>
    <hyperlink ref="D37" r:id="rId10" xr:uid="{6695D4FA-00EC-4CE4-BD8A-F879671DB067}"/>
    <hyperlink ref="D38" r:id="rId11" xr:uid="{5BF9D358-8486-4646-AFA9-D3B617BA5711}"/>
    <hyperlink ref="D39" r:id="rId12" xr:uid="{9E3B06F7-0743-4368-81EE-2EC9157FEA80}"/>
    <hyperlink ref="D40" r:id="rId13" xr:uid="{FFCC4881-D30A-4C2F-8A76-E77AAF85913D}"/>
    <hyperlink ref="D42" r:id="rId14" xr:uid="{306F1E42-3007-4A57-A371-232B040A41AD}"/>
    <hyperlink ref="D41" r:id="rId15" xr:uid="{35F9D143-FF0A-494A-B2D1-BD5D29C0E8DF}"/>
    <hyperlink ref="D43" r:id="rId16" xr:uid="{2C501803-1DCD-4EF9-9AEC-D1663D8CA998}"/>
    <hyperlink ref="D44" r:id="rId17" xr:uid="{B59F5E47-40D9-4826-B996-E435E9226699}"/>
    <hyperlink ref="D45" r:id="rId18" xr:uid="{B021D31B-719A-42E9-AB40-DEA2C8F5D79F}"/>
    <hyperlink ref="D46" r:id="rId19" xr:uid="{82395062-CF37-4ACA-85F7-014FD5D145D0}"/>
    <hyperlink ref="D47" r:id="rId20" xr:uid="{56D941E1-C2A0-4E95-8F36-CF9488E3D147}"/>
    <hyperlink ref="D48" r:id="rId21" xr:uid="{5826A7B9-52FB-4C88-ABA3-227D6EF7C610}"/>
    <hyperlink ref="D49" r:id="rId22" xr:uid="{FF104EEA-AD9C-4851-BB71-0CC962302262}"/>
    <hyperlink ref="D50" r:id="rId23" xr:uid="{A68417C2-4C51-43DA-A7AD-08144B41CF1C}"/>
    <hyperlink ref="D51" r:id="rId24" xr:uid="{0F9119B2-1C82-43CB-B4BF-38581D85AC13}"/>
    <hyperlink ref="D52" r:id="rId25" xr:uid="{00BAC936-385D-4DE4-942C-4059804A7ECA}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869B-776F-4F4E-BCA6-A9C7560DD4DA}">
  <dimension ref="A1:N48"/>
  <sheetViews>
    <sheetView topLeftCell="A25" workbookViewId="0">
      <selection activeCell="B42" sqref="B42"/>
    </sheetView>
  </sheetViews>
  <sheetFormatPr defaultRowHeight="15"/>
  <cols>
    <col min="1" max="9" width="14.140625" customWidth="1"/>
    <col min="12" max="12" width="14.140625" customWidth="1"/>
    <col min="13" max="13" width="10.5703125" customWidth="1"/>
    <col min="14" max="14" width="11.42578125" bestFit="1" customWidth="1"/>
  </cols>
  <sheetData>
    <row r="1" spans="1:14" ht="25.5" customHeight="1">
      <c r="A1" s="27" t="s">
        <v>261</v>
      </c>
      <c r="B1" s="27" t="s">
        <v>262</v>
      </c>
      <c r="C1" s="29" t="s">
        <v>8</v>
      </c>
      <c r="D1" s="29" t="s">
        <v>9</v>
      </c>
      <c r="E1" s="29" t="s">
        <v>10</v>
      </c>
      <c r="F1" s="29" t="s">
        <v>11</v>
      </c>
      <c r="G1" s="29" t="s">
        <v>12</v>
      </c>
      <c r="H1" s="29" t="s">
        <v>13</v>
      </c>
      <c r="I1" s="29" t="s">
        <v>14</v>
      </c>
      <c r="K1" s="27" t="s">
        <v>263</v>
      </c>
      <c r="L1" s="27" t="s">
        <v>264</v>
      </c>
      <c r="M1" s="27" t="s">
        <v>265</v>
      </c>
    </row>
    <row r="2" spans="1:14">
      <c r="A2" s="8" t="s">
        <v>18</v>
      </c>
      <c r="B2" s="8" t="s">
        <v>266</v>
      </c>
      <c r="C2" s="12">
        <v>154</v>
      </c>
      <c r="D2" s="8">
        <v>62.9</v>
      </c>
      <c r="E2" s="8">
        <v>26.5</v>
      </c>
      <c r="F2" s="8">
        <v>44.1</v>
      </c>
      <c r="G2" s="8">
        <v>26.2</v>
      </c>
      <c r="H2" s="8">
        <v>58</v>
      </c>
      <c r="I2" s="8">
        <v>81</v>
      </c>
      <c r="K2" t="s">
        <v>267</v>
      </c>
      <c r="L2" t="s">
        <v>267</v>
      </c>
      <c r="M2" t="s">
        <v>268</v>
      </c>
      <c r="N2" s="27"/>
    </row>
    <row r="3" spans="1:14">
      <c r="A3" t="s">
        <v>23</v>
      </c>
      <c r="B3" t="s">
        <v>266</v>
      </c>
      <c r="C3">
        <v>167</v>
      </c>
      <c r="D3">
        <v>64.8</v>
      </c>
      <c r="E3">
        <v>23.2</v>
      </c>
      <c r="F3">
        <v>41.8</v>
      </c>
      <c r="G3">
        <v>31.9</v>
      </c>
      <c r="H3">
        <v>34</v>
      </c>
      <c r="I3">
        <v>72</v>
      </c>
      <c r="K3" t="s">
        <v>267</v>
      </c>
      <c r="L3" t="s">
        <v>267</v>
      </c>
      <c r="M3" t="s">
        <v>268</v>
      </c>
      <c r="N3" s="27"/>
    </row>
    <row r="4" spans="1:14">
      <c r="A4" s="8" t="s">
        <v>27</v>
      </c>
      <c r="B4" s="8" t="s">
        <v>269</v>
      </c>
      <c r="C4" s="11">
        <v>178</v>
      </c>
      <c r="D4" s="11">
        <v>77.5</v>
      </c>
      <c r="E4" s="11">
        <v>24.4</v>
      </c>
      <c r="F4" s="11">
        <v>61.1</v>
      </c>
      <c r="G4" s="11">
        <v>17</v>
      </c>
      <c r="H4" s="11">
        <v>85</v>
      </c>
      <c r="I4" s="11">
        <v>36</v>
      </c>
      <c r="K4" t="s">
        <v>267</v>
      </c>
      <c r="L4" t="s">
        <v>267</v>
      </c>
      <c r="M4" t="s">
        <v>270</v>
      </c>
      <c r="N4" s="27"/>
    </row>
    <row r="5" spans="1:14">
      <c r="A5" s="8" t="s">
        <v>31</v>
      </c>
      <c r="B5" s="8" t="s">
        <v>266</v>
      </c>
      <c r="C5" s="8">
        <v>159</v>
      </c>
      <c r="D5" s="8">
        <v>54.3</v>
      </c>
      <c r="E5" s="8">
        <v>21.5</v>
      </c>
      <c r="F5" s="8">
        <v>38.700000000000003</v>
      </c>
      <c r="G5" s="8">
        <v>24.9</v>
      </c>
      <c r="H5" s="8">
        <v>19</v>
      </c>
      <c r="I5" s="8">
        <v>71</v>
      </c>
      <c r="K5" t="s">
        <v>267</v>
      </c>
      <c r="L5" t="s">
        <v>267</v>
      </c>
      <c r="M5" t="s">
        <v>270</v>
      </c>
      <c r="N5" s="27"/>
    </row>
    <row r="6" spans="1:14">
      <c r="A6" s="8" t="s">
        <v>35</v>
      </c>
      <c r="B6" s="8" t="s">
        <v>266</v>
      </c>
      <c r="C6" s="11">
        <v>156</v>
      </c>
      <c r="D6" s="11">
        <v>76.8</v>
      </c>
      <c r="E6" s="11">
        <v>32.5</v>
      </c>
      <c r="F6" s="11">
        <v>43.8</v>
      </c>
      <c r="G6" s="11">
        <v>39.799999999999997</v>
      </c>
      <c r="H6" s="11">
        <v>53</v>
      </c>
      <c r="I6" s="11">
        <v>97</v>
      </c>
      <c r="K6" t="s">
        <v>267</v>
      </c>
      <c r="L6" t="s">
        <v>267</v>
      </c>
      <c r="M6" t="s">
        <v>270</v>
      </c>
      <c r="N6" s="27"/>
    </row>
    <row r="7" spans="1:14">
      <c r="A7" s="8" t="s">
        <v>44</v>
      </c>
      <c r="B7" s="8" t="s">
        <v>266</v>
      </c>
      <c r="C7" s="8">
        <v>174</v>
      </c>
      <c r="D7" s="8">
        <v>67.3</v>
      </c>
      <c r="E7" s="8">
        <v>22.2</v>
      </c>
      <c r="F7" s="8">
        <v>46.6</v>
      </c>
      <c r="G7" s="8">
        <v>27.1</v>
      </c>
      <c r="H7" s="8">
        <v>19</v>
      </c>
      <c r="I7" s="8">
        <v>72</v>
      </c>
      <c r="K7" t="s">
        <v>267</v>
      </c>
      <c r="L7" t="s">
        <v>267</v>
      </c>
      <c r="M7" t="s">
        <v>268</v>
      </c>
      <c r="N7" s="27"/>
    </row>
    <row r="8" spans="1:14">
      <c r="A8" t="s">
        <v>49</v>
      </c>
      <c r="B8" t="s">
        <v>269</v>
      </c>
      <c r="C8" s="4">
        <v>172</v>
      </c>
      <c r="D8" s="4">
        <v>62.4</v>
      </c>
      <c r="E8" s="4">
        <v>21.1</v>
      </c>
      <c r="F8" s="4">
        <v>50.4</v>
      </c>
      <c r="G8" s="4">
        <v>15</v>
      </c>
      <c r="H8" s="4">
        <v>41</v>
      </c>
      <c r="I8" s="4">
        <v>80</v>
      </c>
      <c r="L8" t="s">
        <v>267</v>
      </c>
      <c r="M8" t="s">
        <v>270</v>
      </c>
      <c r="N8" s="27"/>
    </row>
    <row r="9" spans="1:14">
      <c r="A9" s="8" t="s">
        <v>53</v>
      </c>
      <c r="B9" s="8" t="s">
        <v>266</v>
      </c>
      <c r="C9" s="11">
        <v>170</v>
      </c>
      <c r="D9" s="11">
        <v>68.599999999999994</v>
      </c>
      <c r="E9" s="11">
        <v>23.7</v>
      </c>
      <c r="F9" s="11">
        <v>45.8</v>
      </c>
      <c r="G9" s="11">
        <v>29.7</v>
      </c>
      <c r="H9" s="11">
        <v>41</v>
      </c>
      <c r="I9" s="11">
        <v>78</v>
      </c>
      <c r="K9" t="s">
        <v>267</v>
      </c>
      <c r="L9" t="s">
        <v>267</v>
      </c>
      <c r="M9" t="s">
        <v>268</v>
      </c>
      <c r="N9" s="27"/>
    </row>
    <row r="10" spans="1:14">
      <c r="A10" s="8" t="s">
        <v>57</v>
      </c>
      <c r="B10" s="8" t="s">
        <v>266</v>
      </c>
      <c r="C10" s="11">
        <v>171</v>
      </c>
      <c r="D10" s="11">
        <v>71.400000000000006</v>
      </c>
      <c r="E10" s="11">
        <v>24.4</v>
      </c>
      <c r="F10" s="11">
        <v>48.5</v>
      </c>
      <c r="G10" s="11">
        <v>28.4</v>
      </c>
      <c r="H10" s="11">
        <v>31</v>
      </c>
      <c r="I10" s="11">
        <v>80</v>
      </c>
      <c r="K10" t="s">
        <v>267</v>
      </c>
      <c r="L10" t="s">
        <v>267</v>
      </c>
      <c r="M10" t="s">
        <v>270</v>
      </c>
      <c r="N10" s="27"/>
    </row>
    <row r="11" spans="1:14">
      <c r="A11" s="8" t="s">
        <v>69</v>
      </c>
      <c r="B11" s="8" t="s">
        <v>266</v>
      </c>
      <c r="C11" s="11">
        <v>173</v>
      </c>
      <c r="D11" s="11">
        <v>70.099999999999994</v>
      </c>
      <c r="E11" s="11">
        <v>23.4</v>
      </c>
      <c r="F11" s="11">
        <v>48.7</v>
      </c>
      <c r="G11" s="11">
        <v>26.8</v>
      </c>
      <c r="H11" s="11">
        <v>28</v>
      </c>
      <c r="I11" s="11">
        <v>75</v>
      </c>
      <c r="L11" t="s">
        <v>267</v>
      </c>
      <c r="M11" t="s">
        <v>270</v>
      </c>
      <c r="N11" s="27"/>
    </row>
    <row r="12" spans="1:14">
      <c r="A12" s="8" t="s">
        <v>73</v>
      </c>
      <c r="B12" s="8" t="s">
        <v>269</v>
      </c>
      <c r="C12" s="11">
        <v>173</v>
      </c>
      <c r="D12" s="11">
        <v>71.7</v>
      </c>
      <c r="E12" s="11">
        <v>24</v>
      </c>
      <c r="F12" s="11">
        <v>56.4</v>
      </c>
      <c r="G12" s="11">
        <v>17.2</v>
      </c>
      <c r="H12" s="11">
        <v>36</v>
      </c>
      <c r="I12" s="11">
        <v>81</v>
      </c>
      <c r="L12" t="s">
        <v>267</v>
      </c>
      <c r="M12" t="s">
        <v>268</v>
      </c>
      <c r="N12" s="27"/>
    </row>
    <row r="13" spans="1:14">
      <c r="A13" s="8" t="s">
        <v>77</v>
      </c>
      <c r="B13" s="8" t="s">
        <v>269</v>
      </c>
      <c r="C13" s="11">
        <v>182</v>
      </c>
      <c r="D13" s="11">
        <v>82.6</v>
      </c>
      <c r="E13" s="11">
        <v>24.9</v>
      </c>
      <c r="F13" s="11">
        <v>61</v>
      </c>
      <c r="G13" s="11">
        <v>22.2</v>
      </c>
      <c r="H13" s="11">
        <v>63</v>
      </c>
      <c r="I13" s="11">
        <v>90</v>
      </c>
      <c r="L13" t="s">
        <v>267</v>
      </c>
      <c r="M13" t="s">
        <v>268</v>
      </c>
      <c r="N13" s="27"/>
    </row>
    <row r="14" spans="1:14">
      <c r="A14" s="8" t="s">
        <v>81</v>
      </c>
      <c r="B14" s="8" t="s">
        <v>266</v>
      </c>
      <c r="C14" s="11">
        <v>161</v>
      </c>
      <c r="D14" s="11">
        <v>49.7</v>
      </c>
      <c r="E14" s="11">
        <v>19.2</v>
      </c>
      <c r="F14" s="11">
        <v>36.4</v>
      </c>
      <c r="G14" s="11">
        <v>22.9</v>
      </c>
      <c r="H14" s="11">
        <v>34</v>
      </c>
      <c r="I14" s="11">
        <v>76</v>
      </c>
      <c r="L14" t="s">
        <v>267</v>
      </c>
      <c r="M14" t="s">
        <v>268</v>
      </c>
      <c r="N14" s="27"/>
    </row>
    <row r="15" spans="1:14">
      <c r="A15" s="8" t="s">
        <v>86</v>
      </c>
      <c r="B15" t="s">
        <v>269</v>
      </c>
      <c r="C15" s="11">
        <v>166</v>
      </c>
      <c r="D15" s="11">
        <v>87.7</v>
      </c>
      <c r="E15" s="11">
        <v>31.7</v>
      </c>
      <c r="F15" s="11">
        <v>60.3</v>
      </c>
      <c r="G15" s="11">
        <v>27.6</v>
      </c>
      <c r="H15" s="11">
        <v>28</v>
      </c>
      <c r="I15" s="11">
        <v>98</v>
      </c>
      <c r="L15" t="s">
        <v>267</v>
      </c>
      <c r="M15" t="s">
        <v>270</v>
      </c>
      <c r="N15" s="27"/>
    </row>
    <row r="16" spans="1:14">
      <c r="A16" s="8" t="s">
        <v>93</v>
      </c>
      <c r="B16" t="s">
        <v>269</v>
      </c>
      <c r="C16" s="11">
        <v>179</v>
      </c>
      <c r="D16" s="11">
        <v>72.7</v>
      </c>
      <c r="E16" s="11">
        <v>22.7</v>
      </c>
      <c r="F16" s="11">
        <v>60.7</v>
      </c>
      <c r="G16" s="11">
        <v>12.1</v>
      </c>
      <c r="H16" s="11">
        <v>39</v>
      </c>
      <c r="I16" s="11">
        <v>81</v>
      </c>
      <c r="L16" t="s">
        <v>267</v>
      </c>
      <c r="M16" t="s">
        <v>268</v>
      </c>
      <c r="N16" s="27"/>
    </row>
    <row r="17" spans="1:14">
      <c r="A17" s="8" t="s">
        <v>105</v>
      </c>
      <c r="B17" t="s">
        <v>269</v>
      </c>
      <c r="C17" s="11">
        <v>182</v>
      </c>
      <c r="D17" s="11">
        <v>89.7</v>
      </c>
      <c r="E17" s="11">
        <v>27.1</v>
      </c>
      <c r="F17" s="11">
        <v>63.6</v>
      </c>
      <c r="G17" s="11">
        <v>25.4</v>
      </c>
      <c r="H17" s="11">
        <v>58</v>
      </c>
      <c r="I17" s="11">
        <v>101</v>
      </c>
      <c r="L17" t="s">
        <v>267</v>
      </c>
      <c r="M17" t="s">
        <v>268</v>
      </c>
      <c r="N17" s="27"/>
    </row>
    <row r="18" spans="1:14">
      <c r="A18" s="8" t="s">
        <v>112</v>
      </c>
      <c r="B18" s="8" t="s">
        <v>266</v>
      </c>
      <c r="C18" s="8">
        <v>160</v>
      </c>
      <c r="D18" s="8">
        <v>77.8</v>
      </c>
      <c r="E18" s="8">
        <v>30.4</v>
      </c>
      <c r="F18" s="8">
        <v>46.8</v>
      </c>
      <c r="G18" s="8">
        <v>36.700000000000003</v>
      </c>
      <c r="H18" s="8">
        <v>26</v>
      </c>
      <c r="I18" s="8">
        <v>91</v>
      </c>
      <c r="K18" t="s">
        <v>267</v>
      </c>
      <c r="L18" t="s">
        <v>267</v>
      </c>
      <c r="M18" t="s">
        <v>268</v>
      </c>
      <c r="N18" s="27"/>
    </row>
    <row r="19" spans="1:14">
      <c r="A19" s="8" t="s">
        <v>117</v>
      </c>
      <c r="B19" s="8" t="s">
        <v>269</v>
      </c>
      <c r="C19" s="8">
        <v>165</v>
      </c>
      <c r="D19" s="8">
        <v>48.4</v>
      </c>
      <c r="E19" s="8">
        <v>17.8</v>
      </c>
      <c r="F19" s="8">
        <v>39.700000000000003</v>
      </c>
      <c r="G19" s="8">
        <v>13.5</v>
      </c>
      <c r="H19" s="8">
        <v>33</v>
      </c>
      <c r="I19" s="8">
        <v>69</v>
      </c>
      <c r="L19" t="s">
        <v>267</v>
      </c>
      <c r="M19" t="s">
        <v>270</v>
      </c>
      <c r="N19" s="27"/>
    </row>
    <row r="20" spans="1:14">
      <c r="A20" s="8" t="s">
        <v>121</v>
      </c>
      <c r="B20" s="8" t="s">
        <v>266</v>
      </c>
      <c r="C20" s="8">
        <v>161</v>
      </c>
      <c r="D20" s="8">
        <v>78.099999999999994</v>
      </c>
      <c r="E20" s="8">
        <v>30.1</v>
      </c>
      <c r="F20" s="8">
        <v>44.2</v>
      </c>
      <c r="G20" s="8">
        <v>37.299999999999997</v>
      </c>
      <c r="H20" s="8">
        <v>28</v>
      </c>
      <c r="I20" s="8">
        <v>93</v>
      </c>
      <c r="L20" t="s">
        <v>267</v>
      </c>
      <c r="M20" t="s">
        <v>270</v>
      </c>
      <c r="N20" s="27"/>
    </row>
    <row r="21" spans="1:14">
      <c r="A21" s="8" t="s">
        <v>125</v>
      </c>
      <c r="B21" s="8" t="s">
        <v>266</v>
      </c>
      <c r="C21" s="8">
        <v>166</v>
      </c>
      <c r="D21" s="8">
        <v>64.5</v>
      </c>
      <c r="E21" s="8">
        <v>23.4</v>
      </c>
      <c r="F21" s="8">
        <v>41.8</v>
      </c>
      <c r="G21" s="8">
        <v>31.7</v>
      </c>
      <c r="H21" s="8">
        <v>29</v>
      </c>
      <c r="I21" s="8"/>
      <c r="L21" t="s">
        <v>267</v>
      </c>
      <c r="M21" t="s">
        <v>268</v>
      </c>
      <c r="N21" s="27"/>
    </row>
    <row r="22" spans="1:14">
      <c r="A22" s="8" t="s">
        <v>129</v>
      </c>
      <c r="B22" s="8" t="s">
        <v>266</v>
      </c>
      <c r="C22" s="8"/>
      <c r="D22" s="8"/>
      <c r="E22" s="8"/>
      <c r="F22" s="8"/>
      <c r="G22" s="8"/>
      <c r="H22" s="8"/>
      <c r="I22" s="8"/>
      <c r="L22" t="s">
        <v>267</v>
      </c>
      <c r="M22" t="s">
        <v>270</v>
      </c>
      <c r="N22" s="27"/>
    </row>
    <row r="23" spans="1:14">
      <c r="A23" s="8" t="s">
        <v>137</v>
      </c>
      <c r="B23" s="8" t="s">
        <v>266</v>
      </c>
      <c r="C23" s="8">
        <v>158.80000000000001</v>
      </c>
      <c r="D23" s="8">
        <v>53.4</v>
      </c>
      <c r="E23" s="8">
        <v>21.2</v>
      </c>
      <c r="F23" s="8">
        <v>30.7</v>
      </c>
      <c r="G23" s="8">
        <v>39.299999999999997</v>
      </c>
      <c r="H23" s="8">
        <v>37</v>
      </c>
      <c r="I23" s="8">
        <v>84</v>
      </c>
      <c r="L23" t="s">
        <v>267</v>
      </c>
      <c r="M23" t="s">
        <v>270</v>
      </c>
      <c r="N23" s="27"/>
    </row>
    <row r="24" spans="1:14">
      <c r="A24" s="8" t="s">
        <v>141</v>
      </c>
      <c r="B24" s="8" t="s">
        <v>269</v>
      </c>
      <c r="C24" s="8">
        <v>168.5</v>
      </c>
      <c r="D24" s="8">
        <v>70.2</v>
      </c>
      <c r="E24" s="8">
        <v>24.7</v>
      </c>
      <c r="F24" s="8">
        <v>56.5</v>
      </c>
      <c r="G24" s="8">
        <v>15.2</v>
      </c>
      <c r="H24" s="8">
        <v>28</v>
      </c>
      <c r="I24" s="8">
        <v>88</v>
      </c>
      <c r="L24" t="s">
        <v>267</v>
      </c>
      <c r="M24" t="s">
        <v>268</v>
      </c>
      <c r="N24" s="27"/>
    </row>
    <row r="25" spans="1:14">
      <c r="A25" s="8" t="s">
        <v>145</v>
      </c>
      <c r="B25" s="8" t="s">
        <v>269</v>
      </c>
      <c r="C25" s="8">
        <v>182.4</v>
      </c>
      <c r="D25" s="8">
        <v>73.7</v>
      </c>
      <c r="E25" s="8">
        <v>22.2</v>
      </c>
      <c r="F25" s="8">
        <v>58.7</v>
      </c>
      <c r="G25" s="8">
        <v>16.2</v>
      </c>
      <c r="H25" s="8">
        <v>24</v>
      </c>
      <c r="I25" s="8">
        <v>85</v>
      </c>
      <c r="L25" t="s">
        <v>267</v>
      </c>
      <c r="M25" t="s">
        <v>270</v>
      </c>
      <c r="N25" s="27"/>
    </row>
    <row r="26" spans="1:14">
      <c r="A26" s="8" t="s">
        <v>149</v>
      </c>
      <c r="B26" s="8" t="s">
        <v>266</v>
      </c>
      <c r="C26" s="8">
        <v>156</v>
      </c>
      <c r="D26" s="8">
        <v>45.3</v>
      </c>
      <c r="E26" s="8">
        <v>18.600000000000001</v>
      </c>
      <c r="F26" s="8">
        <v>33.200000000000003</v>
      </c>
      <c r="G26" s="8">
        <v>19.5</v>
      </c>
      <c r="H26" s="8">
        <v>43</v>
      </c>
      <c r="I26" s="8"/>
      <c r="L26" t="s">
        <v>267</v>
      </c>
      <c r="M26" t="s">
        <v>270</v>
      </c>
      <c r="N26" s="27"/>
    </row>
    <row r="27" spans="1:14">
      <c r="A27" s="8" t="s">
        <v>153</v>
      </c>
      <c r="B27" t="s">
        <v>269</v>
      </c>
      <c r="C27" s="8">
        <v>176.3</v>
      </c>
      <c r="D27" s="8">
        <v>85.3</v>
      </c>
      <c r="E27" s="8">
        <v>27.4</v>
      </c>
      <c r="F27" s="8">
        <v>58.8</v>
      </c>
      <c r="G27" s="8">
        <v>27.5</v>
      </c>
      <c r="H27" s="8">
        <v>60</v>
      </c>
      <c r="I27" s="8">
        <v>114</v>
      </c>
      <c r="L27" t="s">
        <v>267</v>
      </c>
      <c r="M27" t="s">
        <v>268</v>
      </c>
    </row>
    <row r="28" spans="1:14">
      <c r="A28" t="s">
        <v>157</v>
      </c>
      <c r="B28" t="s">
        <v>269</v>
      </c>
      <c r="C28">
        <v>178.4</v>
      </c>
      <c r="D28">
        <v>76.2</v>
      </c>
      <c r="E28">
        <v>24</v>
      </c>
      <c r="F28">
        <v>57.8</v>
      </c>
      <c r="G28">
        <v>20.2</v>
      </c>
      <c r="H28">
        <v>47</v>
      </c>
      <c r="I28">
        <v>84</v>
      </c>
      <c r="L28" t="s">
        <v>267</v>
      </c>
      <c r="M28" t="s">
        <v>270</v>
      </c>
    </row>
    <row r="29" spans="1:14">
      <c r="A29" t="s">
        <v>161</v>
      </c>
      <c r="B29" t="s">
        <v>269</v>
      </c>
      <c r="C29">
        <v>179.2</v>
      </c>
      <c r="D29">
        <v>81.900000000000006</v>
      </c>
      <c r="E29">
        <v>25.3</v>
      </c>
      <c r="F29">
        <v>58.6</v>
      </c>
      <c r="G29">
        <v>24.1</v>
      </c>
      <c r="H29">
        <v>23</v>
      </c>
      <c r="I29">
        <v>85</v>
      </c>
      <c r="L29" t="s">
        <v>267</v>
      </c>
      <c r="M29" t="s">
        <v>268</v>
      </c>
    </row>
    <row r="30" spans="1:14">
      <c r="A30" t="s">
        <v>165</v>
      </c>
      <c r="B30" t="s">
        <v>266</v>
      </c>
      <c r="C30">
        <v>163</v>
      </c>
      <c r="D30">
        <v>86</v>
      </c>
      <c r="E30">
        <v>32.4</v>
      </c>
      <c r="F30">
        <v>47.6</v>
      </c>
      <c r="G30">
        <v>41.7</v>
      </c>
      <c r="H30">
        <v>52</v>
      </c>
      <c r="I30">
        <v>95</v>
      </c>
      <c r="L30" t="s">
        <v>267</v>
      </c>
      <c r="M30" t="s">
        <v>268</v>
      </c>
    </row>
    <row r="31" spans="1:14">
      <c r="A31" t="s">
        <v>169</v>
      </c>
      <c r="B31" t="s">
        <v>266</v>
      </c>
      <c r="C31">
        <v>158</v>
      </c>
      <c r="D31">
        <v>75.099999999999994</v>
      </c>
      <c r="E31">
        <v>30.1</v>
      </c>
      <c r="F31">
        <v>39.4</v>
      </c>
      <c r="G31">
        <v>43.2</v>
      </c>
      <c r="H31">
        <v>42</v>
      </c>
      <c r="I31">
        <v>88</v>
      </c>
      <c r="L31" t="s">
        <v>267</v>
      </c>
      <c r="M31" t="s">
        <v>270</v>
      </c>
    </row>
    <row r="32" spans="1:14">
      <c r="A32" t="s">
        <v>173</v>
      </c>
      <c r="B32" t="s">
        <v>266</v>
      </c>
      <c r="C32">
        <v>163.19999999999999</v>
      </c>
      <c r="D32">
        <v>52.4</v>
      </c>
      <c r="E32">
        <v>19.7</v>
      </c>
      <c r="F32">
        <v>39.4</v>
      </c>
      <c r="G32">
        <v>20.7</v>
      </c>
      <c r="H32">
        <v>28</v>
      </c>
      <c r="I32">
        <v>68</v>
      </c>
      <c r="L32" t="s">
        <v>267</v>
      </c>
      <c r="M32" t="s">
        <v>270</v>
      </c>
    </row>
    <row r="33" spans="1:13">
      <c r="A33" t="s">
        <v>177</v>
      </c>
      <c r="B33" t="s">
        <v>269</v>
      </c>
      <c r="C33">
        <v>188.8</v>
      </c>
      <c r="D33">
        <v>70.8</v>
      </c>
      <c r="E33">
        <v>19.8</v>
      </c>
      <c r="F33">
        <v>54.7</v>
      </c>
      <c r="G33">
        <v>18.600000000000001</v>
      </c>
      <c r="H33">
        <v>27</v>
      </c>
      <c r="I33">
        <v>79</v>
      </c>
      <c r="L33" t="s">
        <v>267</v>
      </c>
      <c r="M33" t="s">
        <v>270</v>
      </c>
    </row>
    <row r="34" spans="1:13">
      <c r="A34" t="s">
        <v>181</v>
      </c>
      <c r="B34" t="s">
        <v>269</v>
      </c>
      <c r="C34">
        <v>182.5</v>
      </c>
      <c r="D34">
        <v>85</v>
      </c>
      <c r="E34">
        <v>25.5</v>
      </c>
      <c r="F34">
        <v>63.3</v>
      </c>
      <c r="G34">
        <v>21.6</v>
      </c>
      <c r="H34">
        <v>22</v>
      </c>
      <c r="I34">
        <v>86</v>
      </c>
      <c r="L34" t="s">
        <v>267</v>
      </c>
      <c r="M34" t="s">
        <v>268</v>
      </c>
    </row>
    <row r="35" spans="1:13">
      <c r="A35" t="s">
        <v>185</v>
      </c>
      <c r="B35" t="s">
        <v>269</v>
      </c>
      <c r="C35">
        <v>178.7</v>
      </c>
      <c r="D35">
        <v>77.900000000000006</v>
      </c>
      <c r="E35">
        <v>24.6</v>
      </c>
      <c r="F35">
        <v>64</v>
      </c>
      <c r="G35">
        <v>13.5</v>
      </c>
      <c r="H35">
        <v>36</v>
      </c>
      <c r="I35">
        <v>78</v>
      </c>
      <c r="L35" t="s">
        <v>267</v>
      </c>
      <c r="M35" t="s">
        <v>270</v>
      </c>
    </row>
    <row r="36" spans="1:13">
      <c r="A36" t="s">
        <v>189</v>
      </c>
      <c r="B36" t="s">
        <v>269</v>
      </c>
      <c r="C36">
        <v>191</v>
      </c>
      <c r="D36">
        <v>95.5</v>
      </c>
      <c r="E36">
        <v>26.2</v>
      </c>
      <c r="F36">
        <v>74.3</v>
      </c>
      <c r="G36">
        <v>17.5</v>
      </c>
      <c r="H36">
        <v>22</v>
      </c>
      <c r="I36">
        <v>83</v>
      </c>
      <c r="L36" t="s">
        <v>267</v>
      </c>
      <c r="M36" t="s">
        <v>268</v>
      </c>
    </row>
    <row r="37" spans="1:13">
      <c r="A37" t="s">
        <v>193</v>
      </c>
      <c r="B37" t="s">
        <v>269</v>
      </c>
      <c r="M37" t="s">
        <v>270</v>
      </c>
    </row>
    <row r="38" spans="1:13">
      <c r="A38" t="s">
        <v>197</v>
      </c>
      <c r="B38" t="s">
        <v>266</v>
      </c>
      <c r="C38">
        <v>166.2</v>
      </c>
      <c r="D38">
        <v>76</v>
      </c>
      <c r="E38">
        <v>27.5</v>
      </c>
      <c r="F38">
        <v>44.8</v>
      </c>
      <c r="G38">
        <v>37.9</v>
      </c>
      <c r="H38">
        <v>30</v>
      </c>
      <c r="I38">
        <v>88</v>
      </c>
      <c r="M38" t="s">
        <v>268</v>
      </c>
    </row>
    <row r="39" spans="1:13">
      <c r="A39" t="s">
        <v>201</v>
      </c>
      <c r="B39" t="s">
        <v>269</v>
      </c>
      <c r="M39" t="s">
        <v>270</v>
      </c>
    </row>
    <row r="40" spans="1:13">
      <c r="A40" t="s">
        <v>205</v>
      </c>
      <c r="B40" t="s">
        <v>266</v>
      </c>
      <c r="M40" t="s">
        <v>268</v>
      </c>
    </row>
    <row r="41" spans="1:13">
      <c r="A41" t="s">
        <v>206</v>
      </c>
      <c r="B41" t="s">
        <v>269</v>
      </c>
      <c r="M41" t="s">
        <v>268</v>
      </c>
    </row>
    <row r="43" spans="1:13">
      <c r="A43" s="51" t="s">
        <v>271</v>
      </c>
    </row>
    <row r="44" spans="1:13">
      <c r="A44" s="51" t="s">
        <v>266</v>
      </c>
      <c r="B44">
        <f>COUNTIF(B2:B43,"F")</f>
        <v>20</v>
      </c>
    </row>
    <row r="45" spans="1:13">
      <c r="A45" s="51" t="s">
        <v>269</v>
      </c>
      <c r="B45">
        <f>COUNTIF(B2:B43, "M")</f>
        <v>20</v>
      </c>
    </row>
    <row r="47" spans="1:13">
      <c r="A47" t="s">
        <v>272</v>
      </c>
      <c r="B47">
        <f>COUNTIF(M2:M43,"H")</f>
        <v>20</v>
      </c>
    </row>
    <row r="48" spans="1:13">
      <c r="A48" t="s">
        <v>273</v>
      </c>
      <c r="B48">
        <f>COUNTIF(M2:M43,"C")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6124-E697-4A65-90CB-83CE0D7CA54E}">
  <dimension ref="A1:L86"/>
  <sheetViews>
    <sheetView topLeftCell="A36" workbookViewId="0">
      <selection activeCell="B47" sqref="B47"/>
    </sheetView>
  </sheetViews>
  <sheetFormatPr defaultColWidth="8.7109375" defaultRowHeight="15"/>
  <cols>
    <col min="1" max="1" width="22.85546875" style="2" bestFit="1" customWidth="1"/>
    <col min="2" max="2" width="13.42578125" style="2" bestFit="1" customWidth="1"/>
    <col min="3" max="3" width="35.5703125" style="2" bestFit="1" customWidth="1"/>
    <col min="4" max="4" width="8.7109375" style="2"/>
    <col min="5" max="5" width="13" style="2" bestFit="1" customWidth="1"/>
    <col min="6" max="8" width="8.7109375" style="2"/>
    <col min="9" max="9" width="21.85546875" style="2" customWidth="1"/>
    <col min="10" max="16384" width="8.7109375" style="2"/>
  </cols>
  <sheetData>
    <row r="1" spans="1:12" s="30" customFormat="1">
      <c r="A1" s="30" t="s">
        <v>274</v>
      </c>
      <c r="B1" s="30" t="s">
        <v>275</v>
      </c>
      <c r="C1" s="30" t="s">
        <v>276</v>
      </c>
      <c r="D1" s="30" t="s">
        <v>277</v>
      </c>
      <c r="E1" s="30" t="s">
        <v>278</v>
      </c>
      <c r="F1" s="30" t="s">
        <v>279</v>
      </c>
      <c r="G1" s="30" t="s">
        <v>280</v>
      </c>
      <c r="I1" s="30" t="s">
        <v>281</v>
      </c>
      <c r="L1" s="30" t="s">
        <v>282</v>
      </c>
    </row>
    <row r="2" spans="1:12">
      <c r="A2" s="2" t="s">
        <v>114</v>
      </c>
      <c r="B2" s="2" t="s">
        <v>115</v>
      </c>
      <c r="C2" s="2" t="s">
        <v>116</v>
      </c>
      <c r="D2" s="2" t="s">
        <v>283</v>
      </c>
      <c r="E2" s="2" t="s">
        <v>283</v>
      </c>
      <c r="I2" s="2" t="s">
        <v>283</v>
      </c>
    </row>
    <row r="3" spans="1:12">
      <c r="A3" s="2" t="s">
        <v>134</v>
      </c>
      <c r="B3" s="2" t="s">
        <v>284</v>
      </c>
      <c r="C3" s="2" t="s">
        <v>285</v>
      </c>
      <c r="D3" s="2" t="s">
        <v>283</v>
      </c>
      <c r="E3" s="2" t="s">
        <v>283</v>
      </c>
      <c r="I3" s="2" t="s">
        <v>283</v>
      </c>
    </row>
    <row r="4" spans="1:12">
      <c r="A4" s="2" t="s">
        <v>74</v>
      </c>
      <c r="B4" s="2" t="s">
        <v>75</v>
      </c>
      <c r="C4" s="2" t="s">
        <v>76</v>
      </c>
      <c r="D4" s="2" t="s">
        <v>283</v>
      </c>
      <c r="E4" s="2" t="s">
        <v>283</v>
      </c>
      <c r="G4" s="2" t="s">
        <v>283</v>
      </c>
      <c r="I4" s="2" t="s">
        <v>283</v>
      </c>
    </row>
    <row r="6" spans="1:12">
      <c r="A6" s="2" t="s">
        <v>286</v>
      </c>
      <c r="B6" s="2" t="s">
        <v>287</v>
      </c>
      <c r="C6" s="2" t="s">
        <v>288</v>
      </c>
      <c r="D6" s="2" t="s">
        <v>283</v>
      </c>
      <c r="E6" s="2" t="s">
        <v>283</v>
      </c>
      <c r="I6" s="2" t="s">
        <v>283</v>
      </c>
    </row>
    <row r="7" spans="1:12">
      <c r="A7" s="2" t="s">
        <v>289</v>
      </c>
      <c r="B7" s="2" t="s">
        <v>290</v>
      </c>
      <c r="C7" s="2" t="s">
        <v>291</v>
      </c>
      <c r="D7" s="2" t="s">
        <v>283</v>
      </c>
      <c r="E7" s="2" t="s">
        <v>283</v>
      </c>
      <c r="I7" s="2" t="s">
        <v>292</v>
      </c>
    </row>
    <row r="8" spans="1:12">
      <c r="A8" s="2" t="s">
        <v>293</v>
      </c>
      <c r="B8" s="2" t="s">
        <v>294</v>
      </c>
      <c r="C8" s="2" t="s">
        <v>295</v>
      </c>
      <c r="D8" s="2" t="s">
        <v>283</v>
      </c>
      <c r="E8" s="2" t="s">
        <v>283</v>
      </c>
      <c r="I8" s="2" t="s">
        <v>283</v>
      </c>
    </row>
    <row r="9" spans="1:12">
      <c r="A9" s="2" t="s">
        <v>296</v>
      </c>
      <c r="B9" s="2" t="s">
        <v>297</v>
      </c>
      <c r="C9" s="2" t="s">
        <v>298</v>
      </c>
      <c r="D9" s="2" t="s">
        <v>283</v>
      </c>
      <c r="E9" s="2" t="s">
        <v>283</v>
      </c>
      <c r="I9" s="2" t="s">
        <v>283</v>
      </c>
    </row>
    <row r="10" spans="1:12">
      <c r="A10" s="2" t="s">
        <v>299</v>
      </c>
      <c r="B10" s="2" t="s">
        <v>300</v>
      </c>
      <c r="C10" s="2" t="s">
        <v>301</v>
      </c>
      <c r="D10" s="2" t="s">
        <v>283</v>
      </c>
      <c r="E10" s="2" t="s">
        <v>283</v>
      </c>
      <c r="I10" s="2" t="s">
        <v>283</v>
      </c>
    </row>
    <row r="11" spans="1:12">
      <c r="A11" s="2" t="s">
        <v>302</v>
      </c>
      <c r="B11" s="2" t="s">
        <v>303</v>
      </c>
      <c r="C11" s="2" t="s">
        <v>304</v>
      </c>
      <c r="D11" s="2" t="s">
        <v>283</v>
      </c>
      <c r="E11" s="2" t="s">
        <v>283</v>
      </c>
      <c r="I11" s="2" t="s">
        <v>283</v>
      </c>
    </row>
    <row r="12" spans="1:12">
      <c r="A12" s="2" t="s">
        <v>102</v>
      </c>
      <c r="B12" s="2" t="s">
        <v>103</v>
      </c>
      <c r="C12" s="2" t="s">
        <v>104</v>
      </c>
      <c r="D12" s="2" t="s">
        <v>283</v>
      </c>
      <c r="E12" s="2" t="s">
        <v>283</v>
      </c>
      <c r="F12" s="2" t="s">
        <v>283</v>
      </c>
    </row>
    <row r="13" spans="1:12">
      <c r="A13" s="2" t="s">
        <v>305</v>
      </c>
      <c r="B13" s="2" t="s">
        <v>306</v>
      </c>
      <c r="C13" s="2" t="s">
        <v>307</v>
      </c>
      <c r="D13" s="2" t="s">
        <v>283</v>
      </c>
      <c r="E13" s="2" t="s">
        <v>283</v>
      </c>
      <c r="I13" s="2" t="s">
        <v>283</v>
      </c>
    </row>
    <row r="14" spans="1:12">
      <c r="A14" s="2" t="s">
        <v>308</v>
      </c>
      <c r="B14" s="2" t="s">
        <v>309</v>
      </c>
      <c r="C14" s="2" t="s">
        <v>310</v>
      </c>
      <c r="D14" s="2" t="s">
        <v>283</v>
      </c>
      <c r="E14" s="2" t="s">
        <v>283</v>
      </c>
      <c r="I14" s="2" t="s">
        <v>283</v>
      </c>
    </row>
    <row r="15" spans="1:12">
      <c r="A15" s="2" t="s">
        <v>311</v>
      </c>
      <c r="B15" s="2" t="s">
        <v>312</v>
      </c>
      <c r="C15" s="2" t="s">
        <v>313</v>
      </c>
      <c r="D15" s="2" t="s">
        <v>283</v>
      </c>
      <c r="E15" s="2" t="s">
        <v>283</v>
      </c>
      <c r="I15" s="2" t="s">
        <v>283</v>
      </c>
    </row>
    <row r="16" spans="1:12">
      <c r="A16" s="2" t="s">
        <v>118</v>
      </c>
      <c r="B16" s="2" t="s">
        <v>119</v>
      </c>
      <c r="C16" s="2" t="s">
        <v>120</v>
      </c>
      <c r="D16" s="2" t="s">
        <v>283</v>
      </c>
      <c r="E16" s="2" t="s">
        <v>283</v>
      </c>
      <c r="I16" s="2" t="s">
        <v>283</v>
      </c>
    </row>
    <row r="17" spans="1:9">
      <c r="A17" s="2" t="s">
        <v>314</v>
      </c>
      <c r="B17" s="2" t="s">
        <v>315</v>
      </c>
      <c r="C17" s="2" t="s">
        <v>316</v>
      </c>
      <c r="D17" s="2" t="s">
        <v>283</v>
      </c>
      <c r="E17" s="2" t="s">
        <v>283</v>
      </c>
      <c r="I17" s="2" t="s">
        <v>283</v>
      </c>
    </row>
    <row r="18" spans="1:9">
      <c r="A18" s="2" t="s">
        <v>293</v>
      </c>
      <c r="B18" s="2" t="s">
        <v>317</v>
      </c>
      <c r="C18" s="2" t="s">
        <v>318</v>
      </c>
      <c r="D18" s="2" t="s">
        <v>283</v>
      </c>
      <c r="E18" s="2" t="s">
        <v>283</v>
      </c>
      <c r="I18" s="2" t="s">
        <v>283</v>
      </c>
    </row>
    <row r="19" spans="1:9">
      <c r="A19" s="2" t="s">
        <v>319</v>
      </c>
      <c r="B19" s="2" t="s">
        <v>320</v>
      </c>
      <c r="C19" s="2" t="s">
        <v>321</v>
      </c>
      <c r="D19" s="2" t="s">
        <v>283</v>
      </c>
      <c r="E19" s="2" t="s">
        <v>283</v>
      </c>
      <c r="I19" s="2" t="s">
        <v>283</v>
      </c>
    </row>
    <row r="20" spans="1:9">
      <c r="A20" s="2" t="s">
        <v>322</v>
      </c>
      <c r="B20" s="2" t="s">
        <v>323</v>
      </c>
      <c r="C20" s="2" t="s">
        <v>324</v>
      </c>
      <c r="D20" s="2" t="s">
        <v>283</v>
      </c>
      <c r="E20" s="2" t="s">
        <v>283</v>
      </c>
      <c r="I20" s="2" t="s">
        <v>283</v>
      </c>
    </row>
    <row r="21" spans="1:9">
      <c r="A21" s="2" t="s">
        <v>325</v>
      </c>
      <c r="B21" s="2" t="s">
        <v>326</v>
      </c>
      <c r="C21" s="2" t="s">
        <v>327</v>
      </c>
      <c r="D21" s="2" t="s">
        <v>283</v>
      </c>
      <c r="E21" s="2" t="s">
        <v>283</v>
      </c>
      <c r="I21" s="2" t="s">
        <v>283</v>
      </c>
    </row>
    <row r="23" spans="1:9">
      <c r="A23" s="2" t="s">
        <v>328</v>
      </c>
      <c r="B23" s="2" t="s">
        <v>329</v>
      </c>
      <c r="C23" s="2" t="s">
        <v>330</v>
      </c>
      <c r="D23" s="2" t="s">
        <v>283</v>
      </c>
      <c r="E23" s="2" t="s">
        <v>283</v>
      </c>
      <c r="I23" s="2" t="s">
        <v>283</v>
      </c>
    </row>
    <row r="24" spans="1:9">
      <c r="A24" s="2" t="s">
        <v>122</v>
      </c>
      <c r="B24" s="2" t="s">
        <v>123</v>
      </c>
      <c r="C24" s="2" t="s">
        <v>124</v>
      </c>
      <c r="D24" s="2" t="s">
        <v>283</v>
      </c>
      <c r="E24" s="2" t="s">
        <v>283</v>
      </c>
      <c r="I24" s="2" t="s">
        <v>283</v>
      </c>
    </row>
    <row r="25" spans="1:9">
      <c r="A25" s="2" t="s">
        <v>331</v>
      </c>
      <c r="B25" s="2" t="s">
        <v>332</v>
      </c>
      <c r="C25" s="2" t="s">
        <v>333</v>
      </c>
      <c r="D25" s="2" t="s">
        <v>283</v>
      </c>
      <c r="E25" s="2" t="s">
        <v>283</v>
      </c>
      <c r="I25" s="2" t="s">
        <v>283</v>
      </c>
    </row>
    <row r="27" spans="1:9">
      <c r="A27" s="2" t="s">
        <v>66</v>
      </c>
      <c r="B27" s="2" t="s">
        <v>67</v>
      </c>
      <c r="C27" s="2" t="s">
        <v>68</v>
      </c>
      <c r="D27" s="2" t="s">
        <v>283</v>
      </c>
      <c r="E27" s="2" t="s">
        <v>283</v>
      </c>
      <c r="I27" s="2" t="s">
        <v>283</v>
      </c>
    </row>
    <row r="28" spans="1:9">
      <c r="A28" s="2" t="s">
        <v>334</v>
      </c>
      <c r="B28" s="2" t="s">
        <v>335</v>
      </c>
      <c r="C28" s="2" t="s">
        <v>336</v>
      </c>
      <c r="D28" s="2" t="s">
        <v>283</v>
      </c>
      <c r="E28" s="2" t="s">
        <v>283</v>
      </c>
      <c r="I28" s="2" t="s">
        <v>283</v>
      </c>
    </row>
    <row r="29" spans="1:9">
      <c r="A29" s="2" t="s">
        <v>337</v>
      </c>
      <c r="B29" s="2" t="s">
        <v>338</v>
      </c>
      <c r="C29" s="2" t="s">
        <v>339</v>
      </c>
      <c r="D29" s="2" t="s">
        <v>283</v>
      </c>
      <c r="E29" s="2" t="s">
        <v>283</v>
      </c>
    </row>
    <row r="30" spans="1:9">
      <c r="A30" s="2" t="s">
        <v>340</v>
      </c>
      <c r="B30" s="2" t="s">
        <v>95</v>
      </c>
      <c r="C30" s="2" t="s">
        <v>96</v>
      </c>
      <c r="D30" s="2" t="s">
        <v>283</v>
      </c>
      <c r="E30" s="2" t="s">
        <v>283</v>
      </c>
      <c r="F30" s="2" t="s">
        <v>283</v>
      </c>
      <c r="G30" s="2" t="s">
        <v>283</v>
      </c>
    </row>
    <row r="31" spans="1:9">
      <c r="A31" s="2" t="s">
        <v>58</v>
      </c>
      <c r="B31" s="2" t="s">
        <v>59</v>
      </c>
      <c r="C31" s="2" t="s">
        <v>60</v>
      </c>
      <c r="D31" s="2" t="s">
        <v>283</v>
      </c>
      <c r="E31" s="2" t="s">
        <v>283</v>
      </c>
      <c r="I31" s="2" t="s">
        <v>283</v>
      </c>
    </row>
    <row r="32" spans="1:9">
      <c r="A32" s="2" t="s">
        <v>341</v>
      </c>
      <c r="B32" s="2" t="s">
        <v>63</v>
      </c>
      <c r="C32" s="2" t="s">
        <v>64</v>
      </c>
      <c r="D32" s="2" t="s">
        <v>283</v>
      </c>
      <c r="E32" s="2" t="s">
        <v>283</v>
      </c>
      <c r="I32" s="2" t="s">
        <v>283</v>
      </c>
    </row>
    <row r="33" spans="1:9">
      <c r="A33" s="2" t="s">
        <v>342</v>
      </c>
      <c r="B33" s="2" t="s">
        <v>343</v>
      </c>
      <c r="C33" s="2" t="s">
        <v>344</v>
      </c>
      <c r="D33" s="2" t="s">
        <v>283</v>
      </c>
      <c r="E33" s="2" t="s">
        <v>283</v>
      </c>
      <c r="I33" s="2" t="s">
        <v>283</v>
      </c>
    </row>
    <row r="34" spans="1:9">
      <c r="A34" s="2" t="s">
        <v>134</v>
      </c>
      <c r="B34" s="2" t="s">
        <v>135</v>
      </c>
      <c r="C34" s="2" t="s">
        <v>136</v>
      </c>
      <c r="D34" s="2" t="s">
        <v>283</v>
      </c>
      <c r="E34" s="2" t="s">
        <v>283</v>
      </c>
      <c r="I34" s="2" t="s">
        <v>283</v>
      </c>
    </row>
    <row r="37" spans="1:9">
      <c r="A37" s="2" t="s">
        <v>90</v>
      </c>
      <c r="B37" s="2" t="s">
        <v>91</v>
      </c>
      <c r="C37" s="2" t="s">
        <v>345</v>
      </c>
      <c r="D37" s="2" t="s">
        <v>283</v>
      </c>
      <c r="E37" s="2" t="s">
        <v>283</v>
      </c>
      <c r="F37" s="2" t="s">
        <v>283</v>
      </c>
    </row>
    <row r="38" spans="1:9">
      <c r="A38" s="2" t="s">
        <v>130</v>
      </c>
      <c r="B38" s="2" t="s">
        <v>131</v>
      </c>
      <c r="C38" s="2" t="s">
        <v>132</v>
      </c>
      <c r="D38" s="2" t="s">
        <v>283</v>
      </c>
      <c r="E38" s="2" t="s">
        <v>283</v>
      </c>
      <c r="I38" s="2" t="s">
        <v>283</v>
      </c>
    </row>
    <row r="39" spans="1:9">
      <c r="A39" s="2" t="s">
        <v>126</v>
      </c>
      <c r="B39" s="2" t="s">
        <v>127</v>
      </c>
      <c r="C39" s="2" t="s">
        <v>128</v>
      </c>
      <c r="D39" s="2" t="s">
        <v>283</v>
      </c>
      <c r="E39" s="2" t="s">
        <v>283</v>
      </c>
      <c r="I39" s="2" t="s">
        <v>283</v>
      </c>
    </row>
    <row r="40" spans="1:9">
      <c r="A40" s="2" t="s">
        <v>346</v>
      </c>
      <c r="B40" s="2" t="s">
        <v>347</v>
      </c>
      <c r="C40" s="2" t="s">
        <v>348</v>
      </c>
      <c r="D40" s="2" t="s">
        <v>283</v>
      </c>
      <c r="E40" s="2" t="s">
        <v>283</v>
      </c>
      <c r="I40" s="2" t="s">
        <v>349</v>
      </c>
    </row>
    <row r="41" spans="1:9">
      <c r="A41" s="2" t="s">
        <v>98</v>
      </c>
      <c r="B41" s="2" t="s">
        <v>99</v>
      </c>
      <c r="C41" s="2" t="s">
        <v>100</v>
      </c>
      <c r="D41" s="2" t="s">
        <v>283</v>
      </c>
      <c r="E41" s="2" t="s">
        <v>283</v>
      </c>
      <c r="F41" s="2" t="s">
        <v>283</v>
      </c>
    </row>
    <row r="42" spans="1:9">
      <c r="A42" s="2" t="s">
        <v>350</v>
      </c>
      <c r="B42" s="2" t="s">
        <v>351</v>
      </c>
      <c r="C42" s="2" t="s">
        <v>352</v>
      </c>
      <c r="D42" s="2" t="s">
        <v>283</v>
      </c>
      <c r="E42" s="2" t="s">
        <v>283</v>
      </c>
      <c r="I42" s="2" t="s">
        <v>283</v>
      </c>
    </row>
    <row r="43" spans="1:9">
      <c r="A43" s="2" t="s">
        <v>24</v>
      </c>
      <c r="B43" s="2" t="s">
        <v>25</v>
      </c>
      <c r="C43" s="2" t="s">
        <v>26</v>
      </c>
      <c r="D43" s="2" t="s">
        <v>283</v>
      </c>
      <c r="E43" s="2" t="s">
        <v>283</v>
      </c>
      <c r="I43" s="2" t="s">
        <v>283</v>
      </c>
    </row>
    <row r="44" spans="1:9">
      <c r="A44" s="2" t="s">
        <v>353</v>
      </c>
      <c r="B44" s="2" t="s">
        <v>354</v>
      </c>
      <c r="C44" s="2" t="s">
        <v>355</v>
      </c>
      <c r="D44" s="2" t="s">
        <v>283</v>
      </c>
      <c r="E44" s="2" t="s">
        <v>283</v>
      </c>
      <c r="I44" s="2" t="s">
        <v>283</v>
      </c>
    </row>
    <row r="45" spans="1:9">
      <c r="A45" s="2" t="s">
        <v>356</v>
      </c>
      <c r="B45" s="2" t="s">
        <v>357</v>
      </c>
      <c r="C45" s="2" t="s">
        <v>358</v>
      </c>
      <c r="D45" s="2" t="s">
        <v>283</v>
      </c>
      <c r="E45" s="2" t="s">
        <v>283</v>
      </c>
      <c r="I45" s="2" t="s">
        <v>283</v>
      </c>
    </row>
    <row r="46" spans="1:9">
      <c r="A46" s="2" t="s">
        <v>359</v>
      </c>
      <c r="B46" s="2" t="s">
        <v>360</v>
      </c>
      <c r="C46" s="2" t="s">
        <v>361</v>
      </c>
      <c r="D46" s="2" t="s">
        <v>283</v>
      </c>
      <c r="E46" s="2" t="s">
        <v>283</v>
      </c>
      <c r="I46" s="2" t="s">
        <v>283</v>
      </c>
    </row>
    <row r="47" spans="1:9">
      <c r="A47" s="2" t="s">
        <v>138</v>
      </c>
      <c r="B47" s="2" t="s">
        <v>139</v>
      </c>
      <c r="C47" s="2" t="s">
        <v>140</v>
      </c>
      <c r="D47" s="2" t="s">
        <v>283</v>
      </c>
      <c r="E47" s="2" t="s">
        <v>283</v>
      </c>
      <c r="I47" s="2" t="s">
        <v>283</v>
      </c>
    </row>
    <row r="48" spans="1:9">
      <c r="A48" s="2" t="s">
        <v>362</v>
      </c>
      <c r="B48" s="2" t="s">
        <v>363</v>
      </c>
      <c r="C48" s="2" t="s">
        <v>364</v>
      </c>
      <c r="D48" s="2" t="s">
        <v>283</v>
      </c>
      <c r="E48" s="2" t="s">
        <v>283</v>
      </c>
      <c r="I48" s="2" t="s">
        <v>283</v>
      </c>
    </row>
    <row r="50" spans="1:9">
      <c r="A50" s="2" t="s">
        <v>365</v>
      </c>
      <c r="B50" s="2" t="s">
        <v>366</v>
      </c>
      <c r="C50" s="2" t="s">
        <v>367</v>
      </c>
      <c r="D50" s="2" t="s">
        <v>283</v>
      </c>
      <c r="E50" s="2" t="s">
        <v>283</v>
      </c>
      <c r="I50" s="2" t="s">
        <v>283</v>
      </c>
    </row>
    <row r="51" spans="1:9">
      <c r="A51" s="2" t="s">
        <v>368</v>
      </c>
      <c r="B51" s="2" t="s">
        <v>369</v>
      </c>
      <c r="C51" s="2" t="s">
        <v>370</v>
      </c>
      <c r="D51" s="2" t="s">
        <v>283</v>
      </c>
      <c r="E51" s="2" t="s">
        <v>283</v>
      </c>
      <c r="I51" s="2" t="s">
        <v>283</v>
      </c>
    </row>
    <row r="52" spans="1:9">
      <c r="A52" s="2" t="s">
        <v>106</v>
      </c>
      <c r="B52" s="2" t="s">
        <v>107</v>
      </c>
      <c r="C52" s="2" t="s">
        <v>371</v>
      </c>
      <c r="D52" s="2" t="s">
        <v>283</v>
      </c>
      <c r="E52" s="2" t="s">
        <v>283</v>
      </c>
      <c r="I52" s="2" t="s">
        <v>283</v>
      </c>
    </row>
    <row r="53" spans="1:9">
      <c r="A53" s="2" t="s">
        <v>372</v>
      </c>
      <c r="B53" s="2" t="s">
        <v>373</v>
      </c>
      <c r="C53" s="2" t="s">
        <v>374</v>
      </c>
      <c r="D53" s="2" t="s">
        <v>283</v>
      </c>
      <c r="E53" s="2" t="s">
        <v>283</v>
      </c>
      <c r="I53" s="2" t="s">
        <v>283</v>
      </c>
    </row>
    <row r="54" spans="1:9">
      <c r="A54" s="2" t="s">
        <v>28</v>
      </c>
      <c r="B54" s="2" t="s">
        <v>29</v>
      </c>
      <c r="C54" s="2" t="s">
        <v>30</v>
      </c>
      <c r="D54" s="2" t="s">
        <v>283</v>
      </c>
      <c r="E54" s="2" t="s">
        <v>283</v>
      </c>
      <c r="I54" s="2" t="s">
        <v>283</v>
      </c>
    </row>
    <row r="55" spans="1:9">
      <c r="A55" s="2" t="s">
        <v>375</v>
      </c>
      <c r="B55" s="2" t="s">
        <v>376</v>
      </c>
      <c r="C55" s="2" t="s">
        <v>377</v>
      </c>
      <c r="D55" s="2" t="s">
        <v>283</v>
      </c>
      <c r="E55" s="2" t="s">
        <v>283</v>
      </c>
      <c r="I55" s="2" t="s">
        <v>283</v>
      </c>
    </row>
    <row r="56" spans="1:9">
      <c r="I56" s="2" t="s">
        <v>283</v>
      </c>
    </row>
    <row r="57" spans="1:9">
      <c r="I57" s="2" t="s">
        <v>283</v>
      </c>
    </row>
    <row r="58" spans="1:9">
      <c r="A58" s="2" t="s">
        <v>378</v>
      </c>
      <c r="B58" s="2" t="s">
        <v>379</v>
      </c>
      <c r="C58" t="s">
        <v>380</v>
      </c>
      <c r="D58" s="2" t="s">
        <v>283</v>
      </c>
      <c r="E58" s="2" t="s">
        <v>283</v>
      </c>
      <c r="I58" s="2" t="s">
        <v>283</v>
      </c>
    </row>
    <row r="59" spans="1:9">
      <c r="A59" s="2" t="s">
        <v>15</v>
      </c>
      <c r="B59" s="2" t="s">
        <v>16</v>
      </c>
      <c r="C59" t="s">
        <v>17</v>
      </c>
      <c r="D59" s="2" t="s">
        <v>283</v>
      </c>
      <c r="E59" s="2" t="s">
        <v>283</v>
      </c>
      <c r="I59" s="2" t="s">
        <v>283</v>
      </c>
    </row>
    <row r="60" spans="1:9">
      <c r="A60" t="s">
        <v>260</v>
      </c>
      <c r="C60" t="s">
        <v>88</v>
      </c>
      <c r="D60" s="2" t="s">
        <v>283</v>
      </c>
      <c r="E60" s="2" t="s">
        <v>283</v>
      </c>
      <c r="I60" s="2" t="s">
        <v>283</v>
      </c>
    </row>
    <row r="61" spans="1:9">
      <c r="A61" t="s">
        <v>146</v>
      </c>
      <c r="B61" s="2" t="s">
        <v>147</v>
      </c>
      <c r="C61" t="s">
        <v>148</v>
      </c>
      <c r="D61" s="2" t="s">
        <v>283</v>
      </c>
      <c r="E61" s="2" t="s">
        <v>283</v>
      </c>
      <c r="I61" s="2" t="s">
        <v>283</v>
      </c>
    </row>
    <row r="62" spans="1:9">
      <c r="A62" s="2" t="s">
        <v>381</v>
      </c>
      <c r="B62" s="2" t="s">
        <v>382</v>
      </c>
      <c r="C62" t="s">
        <v>383</v>
      </c>
      <c r="D62" s="2" t="s">
        <v>283</v>
      </c>
      <c r="E62" s="2" t="s">
        <v>283</v>
      </c>
      <c r="I62" s="2" t="s">
        <v>283</v>
      </c>
    </row>
    <row r="63" spans="1:9">
      <c r="A63" s="2" t="s">
        <v>296</v>
      </c>
      <c r="B63" s="2" t="s">
        <v>384</v>
      </c>
      <c r="C63" t="s">
        <v>385</v>
      </c>
      <c r="D63" s="2" t="s">
        <v>283</v>
      </c>
      <c r="E63" s="2" t="s">
        <v>283</v>
      </c>
      <c r="I63" s="2" t="s">
        <v>283</v>
      </c>
    </row>
    <row r="64" spans="1:9">
      <c r="A64" s="2" t="s">
        <v>150</v>
      </c>
      <c r="B64" s="2" t="s">
        <v>151</v>
      </c>
      <c r="C64" t="s">
        <v>152</v>
      </c>
      <c r="D64" s="2" t="s">
        <v>283</v>
      </c>
      <c r="E64" s="2" t="s">
        <v>283</v>
      </c>
      <c r="I64" s="2" t="s">
        <v>283</v>
      </c>
    </row>
    <row r="65" spans="1:9">
      <c r="A65" s="2" t="s">
        <v>386</v>
      </c>
      <c r="B65" s="2" t="s">
        <v>387</v>
      </c>
      <c r="C65" t="s">
        <v>388</v>
      </c>
      <c r="D65" s="2" t="s">
        <v>283</v>
      </c>
      <c r="E65" s="2" t="s">
        <v>283</v>
      </c>
      <c r="G65" s="2" t="s">
        <v>283</v>
      </c>
      <c r="I65" s="2" t="s">
        <v>283</v>
      </c>
    </row>
    <row r="66" spans="1:9">
      <c r="A66" s="2" t="s">
        <v>389</v>
      </c>
      <c r="B66" s="2" t="s">
        <v>390</v>
      </c>
      <c r="C66" t="s">
        <v>391</v>
      </c>
      <c r="D66" s="2" t="s">
        <v>283</v>
      </c>
      <c r="E66" s="2" t="s">
        <v>283</v>
      </c>
      <c r="I66" s="2" t="s">
        <v>283</v>
      </c>
    </row>
    <row r="67" spans="1:9">
      <c r="A67" s="2" t="s">
        <v>392</v>
      </c>
      <c r="B67" s="2" t="s">
        <v>393</v>
      </c>
      <c r="C67" t="s">
        <v>394</v>
      </c>
      <c r="D67" s="2" t="s">
        <v>283</v>
      </c>
      <c r="E67" s="2" t="s">
        <v>283</v>
      </c>
      <c r="I67" s="2" t="s">
        <v>395</v>
      </c>
    </row>
    <row r="68" spans="1:9">
      <c r="A68" s="2" t="s">
        <v>70</v>
      </c>
      <c r="B68" s="2" t="s">
        <v>71</v>
      </c>
      <c r="C68" t="s">
        <v>72</v>
      </c>
      <c r="D68" s="2" t="s">
        <v>283</v>
      </c>
      <c r="E68" s="2" t="s">
        <v>283</v>
      </c>
      <c r="I68" s="2" t="s">
        <v>283</v>
      </c>
    </row>
    <row r="69" spans="1:9">
      <c r="A69" s="2" t="s">
        <v>46</v>
      </c>
      <c r="B69" s="2" t="s">
        <v>47</v>
      </c>
      <c r="C69" t="s">
        <v>48</v>
      </c>
      <c r="D69" s="2" t="s">
        <v>283</v>
      </c>
      <c r="E69" s="2" t="s">
        <v>283</v>
      </c>
      <c r="I69" s="2" t="s">
        <v>283</v>
      </c>
    </row>
    <row r="70" spans="1:9">
      <c r="A70" s="2" t="s">
        <v>78</v>
      </c>
      <c r="B70" s="2" t="s">
        <v>79</v>
      </c>
      <c r="C70" t="s">
        <v>396</v>
      </c>
      <c r="D70" s="2" t="s">
        <v>283</v>
      </c>
      <c r="E70" s="2" t="s">
        <v>283</v>
      </c>
      <c r="I70" s="2" t="s">
        <v>283</v>
      </c>
    </row>
    <row r="71" spans="1:9">
      <c r="A71" s="2" t="s">
        <v>308</v>
      </c>
      <c r="B71" s="2" t="s">
        <v>397</v>
      </c>
      <c r="C71" t="s">
        <v>398</v>
      </c>
      <c r="D71" s="2" t="s">
        <v>283</v>
      </c>
      <c r="E71" s="2" t="s">
        <v>283</v>
      </c>
      <c r="I71" s="2" t="s">
        <v>283</v>
      </c>
    </row>
    <row r="72" spans="1:9">
      <c r="A72" s="2" t="s">
        <v>83</v>
      </c>
      <c r="B72" s="2" t="s">
        <v>84</v>
      </c>
      <c r="C72" t="s">
        <v>85</v>
      </c>
      <c r="D72" s="2" t="s">
        <v>283</v>
      </c>
      <c r="E72" s="2" t="s">
        <v>283</v>
      </c>
      <c r="I72" s="2" t="s">
        <v>283</v>
      </c>
    </row>
    <row r="73" spans="1:9">
      <c r="A73" s="2" t="s">
        <v>399</v>
      </c>
      <c r="B73" s="2" t="s">
        <v>119</v>
      </c>
      <c r="C73" t="s">
        <v>120</v>
      </c>
      <c r="D73" s="2" t="s">
        <v>283</v>
      </c>
      <c r="E73" s="2" t="s">
        <v>283</v>
      </c>
      <c r="I73" s="2" t="s">
        <v>283</v>
      </c>
    </row>
    <row r="74" spans="1:9">
      <c r="A74" s="2" t="s">
        <v>400</v>
      </c>
      <c r="B74" s="2" t="s">
        <v>401</v>
      </c>
      <c r="C74" t="s">
        <v>402</v>
      </c>
      <c r="D74" s="2" t="s">
        <v>283</v>
      </c>
      <c r="E74" s="2" t="s">
        <v>283</v>
      </c>
      <c r="I74" s="2" t="s">
        <v>283</v>
      </c>
    </row>
    <row r="75" spans="1:9">
      <c r="A75" s="2" t="s">
        <v>403</v>
      </c>
      <c r="B75" s="2" t="s">
        <v>183</v>
      </c>
      <c r="C75" t="s">
        <v>184</v>
      </c>
      <c r="D75" s="2" t="s">
        <v>283</v>
      </c>
      <c r="E75" s="2" t="s">
        <v>283</v>
      </c>
      <c r="I75" s="2" t="s">
        <v>283</v>
      </c>
    </row>
    <row r="77" spans="1:9">
      <c r="A77" s="2" t="s">
        <v>404</v>
      </c>
      <c r="B77" s="2" t="s">
        <v>405</v>
      </c>
      <c r="C77" s="2" t="s">
        <v>406</v>
      </c>
      <c r="D77" s="2" t="s">
        <v>283</v>
      </c>
      <c r="I77" s="2" t="s">
        <v>283</v>
      </c>
    </row>
    <row r="78" spans="1:9">
      <c r="I78" s="2" t="s">
        <v>283</v>
      </c>
    </row>
    <row r="79" spans="1:9">
      <c r="I79" s="2" t="s">
        <v>283</v>
      </c>
    </row>
    <row r="80" spans="1:9">
      <c r="A80" s="2" t="s">
        <v>257</v>
      </c>
      <c r="B80" s="2" t="s">
        <v>407</v>
      </c>
      <c r="C80" s="2" t="s">
        <v>408</v>
      </c>
      <c r="D80" s="2" t="s">
        <v>283</v>
      </c>
      <c r="E80" s="2" t="s">
        <v>283</v>
      </c>
      <c r="F80" s="2" t="s">
        <v>409</v>
      </c>
      <c r="I80" s="2" t="s">
        <v>283</v>
      </c>
    </row>
    <row r="81" spans="1:9">
      <c r="I81" s="2" t="s">
        <v>283</v>
      </c>
    </row>
    <row r="82" spans="1:9">
      <c r="I82" s="2" t="s">
        <v>283</v>
      </c>
    </row>
    <row r="83" spans="1:9">
      <c r="A83" s="2" t="s">
        <v>134</v>
      </c>
      <c r="B83" s="2" t="s">
        <v>410</v>
      </c>
      <c r="C83" s="2" t="s">
        <v>411</v>
      </c>
      <c r="D83" s="2" t="s">
        <v>283</v>
      </c>
      <c r="I83" s="2" t="s">
        <v>283</v>
      </c>
    </row>
    <row r="84" spans="1:9">
      <c r="A84" s="2" t="s">
        <v>166</v>
      </c>
      <c r="B84" s="2" t="s">
        <v>167</v>
      </c>
      <c r="C84" s="2" t="s">
        <v>168</v>
      </c>
      <c r="D84" s="2" t="s">
        <v>283</v>
      </c>
      <c r="I84" s="2" t="s">
        <v>283</v>
      </c>
    </row>
    <row r="85" spans="1:9">
      <c r="A85" s="2" t="s">
        <v>412</v>
      </c>
      <c r="B85" s="2" t="s">
        <v>163</v>
      </c>
      <c r="C85" s="2" t="s">
        <v>164</v>
      </c>
      <c r="D85" s="2" t="s">
        <v>283</v>
      </c>
      <c r="I85" s="2" t="s">
        <v>283</v>
      </c>
    </row>
    <row r="86" spans="1:9">
      <c r="A86" s="2" t="s">
        <v>413</v>
      </c>
      <c r="B86" s="2" t="s">
        <v>147</v>
      </c>
      <c r="C86" s="2" t="s">
        <v>148</v>
      </c>
      <c r="D86" s="2" t="s">
        <v>283</v>
      </c>
      <c r="I86" s="2" t="s">
        <v>283</v>
      </c>
    </row>
  </sheetData>
  <hyperlinks>
    <hyperlink ref="C15" r:id="rId1" xr:uid="{3E3EABD0-9B05-474A-B725-0EA786CBE4B6}"/>
    <hyperlink ref="A23" r:id="rId2" display="negar.@newcastle.ac.uk" xr:uid="{934ACCBD-686D-4F3B-871D-3801F8AFAF23}"/>
    <hyperlink ref="A27" r:id="rId3" display="lana.@newcastle.ac.uk" xr:uid="{6D4AF5BA-78FF-4C7D-9370-033A7E623142}"/>
    <hyperlink ref="A29" r:id="rId4" display="mahsa.@newcastle.ac.uk" xr:uid="{80212975-4F5B-4F9E-A6B7-CE7759682109}"/>
    <hyperlink ref="A31" r:id="rId5" display="a.@newcastle.ac.uk" xr:uid="{91CAC7F7-037F-42F0-A2CE-C10F66ABD3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Z49"/>
  <sheetViews>
    <sheetView topLeftCell="AB1" workbookViewId="0">
      <selection activeCell="AU12" sqref="AU12"/>
    </sheetView>
  </sheetViews>
  <sheetFormatPr defaultRowHeight="15"/>
  <cols>
    <col min="1" max="1" width="18.7109375" bestFit="1" customWidth="1"/>
    <col min="2" max="5" width="9.140625" style="4"/>
    <col min="43" max="43" width="12.42578125" bestFit="1" customWidth="1"/>
    <col min="51" max="52" width="11.42578125" bestFit="1" customWidth="1"/>
  </cols>
  <sheetData>
    <row r="2" spans="1:52">
      <c r="A2" t="s">
        <v>414</v>
      </c>
      <c r="B2" s="4" t="s">
        <v>18</v>
      </c>
      <c r="C2" s="4" t="s">
        <v>27</v>
      </c>
      <c r="D2" s="4" t="s">
        <v>23</v>
      </c>
      <c r="E2" s="4" t="s">
        <v>31</v>
      </c>
      <c r="F2" t="s">
        <v>35</v>
      </c>
      <c r="G2" t="s">
        <v>39</v>
      </c>
      <c r="H2" t="s">
        <v>44</v>
      </c>
      <c r="I2" t="s">
        <v>49</v>
      </c>
      <c r="J2" t="s">
        <v>53</v>
      </c>
      <c r="K2" t="s">
        <v>57</v>
      </c>
      <c r="L2" t="s">
        <v>61</v>
      </c>
      <c r="M2" t="s">
        <v>65</v>
      </c>
      <c r="N2" t="s">
        <v>69</v>
      </c>
      <c r="O2" t="s">
        <v>73</v>
      </c>
      <c r="P2" t="s">
        <v>77</v>
      </c>
      <c r="Q2" t="s">
        <v>81</v>
      </c>
      <c r="R2" t="s">
        <v>86</v>
      </c>
      <c r="S2" t="s">
        <v>89</v>
      </c>
      <c r="T2" t="s">
        <v>93</v>
      </c>
      <c r="U2" t="s">
        <v>97</v>
      </c>
      <c r="V2" t="s">
        <v>101</v>
      </c>
      <c r="W2" t="s">
        <v>105</v>
      </c>
      <c r="X2" t="s">
        <v>109</v>
      </c>
      <c r="Y2" t="s">
        <v>112</v>
      </c>
      <c r="Z2" t="s">
        <v>415</v>
      </c>
      <c r="AA2" t="s">
        <v>416</v>
      </c>
      <c r="AB2" t="s">
        <v>417</v>
      </c>
      <c r="AC2" t="s">
        <v>418</v>
      </c>
      <c r="AD2" t="s">
        <v>161</v>
      </c>
      <c r="AE2" t="s">
        <v>165</v>
      </c>
      <c r="AF2" t="s">
        <v>169</v>
      </c>
      <c r="AG2" t="s">
        <v>157</v>
      </c>
      <c r="AH2" t="s">
        <v>153</v>
      </c>
      <c r="AI2" t="s">
        <v>149</v>
      </c>
      <c r="AJ2" t="s">
        <v>419</v>
      </c>
      <c r="AK2" t="s">
        <v>420</v>
      </c>
      <c r="AL2" t="s">
        <v>173</v>
      </c>
      <c r="AM2" t="s">
        <v>177</v>
      </c>
      <c r="AN2" t="s">
        <v>181</v>
      </c>
      <c r="AO2" t="s">
        <v>185</v>
      </c>
      <c r="AP2" t="s">
        <v>189</v>
      </c>
      <c r="AQ2" t="s">
        <v>193</v>
      </c>
      <c r="AR2" t="s">
        <v>197</v>
      </c>
      <c r="AS2" t="s">
        <v>201</v>
      </c>
      <c r="AT2" t="s">
        <v>205</v>
      </c>
      <c r="AU2" t="s">
        <v>206</v>
      </c>
      <c r="AY2" s="4" t="s">
        <v>421</v>
      </c>
      <c r="AZ2" s="4" t="s">
        <v>422</v>
      </c>
    </row>
    <row r="3" spans="1:52">
      <c r="A3">
        <v>1</v>
      </c>
      <c r="B3">
        <v>1</v>
      </c>
      <c r="C3">
        <v>3</v>
      </c>
      <c r="D3" s="4">
        <v>3</v>
      </c>
      <c r="E3">
        <v>2</v>
      </c>
      <c r="F3">
        <v>3</v>
      </c>
      <c r="G3">
        <v>3</v>
      </c>
      <c r="H3">
        <v>2</v>
      </c>
      <c r="I3">
        <v>3</v>
      </c>
      <c r="J3">
        <v>1</v>
      </c>
      <c r="K3">
        <v>4</v>
      </c>
      <c r="L3">
        <v>1</v>
      </c>
      <c r="M3">
        <v>3</v>
      </c>
      <c r="N3">
        <v>2</v>
      </c>
      <c r="O3">
        <v>2</v>
      </c>
      <c r="P3">
        <v>1</v>
      </c>
      <c r="Q3" s="15">
        <v>2</v>
      </c>
      <c r="R3">
        <v>3</v>
      </c>
      <c r="S3">
        <v>3</v>
      </c>
      <c r="T3">
        <v>2</v>
      </c>
      <c r="U3">
        <v>2</v>
      </c>
      <c r="W3">
        <v>3</v>
      </c>
      <c r="Y3">
        <v>2</v>
      </c>
      <c r="Z3">
        <v>2</v>
      </c>
      <c r="AA3">
        <v>3</v>
      </c>
      <c r="AB3">
        <v>2</v>
      </c>
      <c r="AC3">
        <v>1</v>
      </c>
      <c r="AD3">
        <v>3</v>
      </c>
      <c r="AE3">
        <v>4</v>
      </c>
      <c r="AF3">
        <v>3</v>
      </c>
      <c r="AG3">
        <v>2</v>
      </c>
      <c r="AH3">
        <v>2</v>
      </c>
      <c r="AI3">
        <v>3</v>
      </c>
      <c r="AJ3">
        <v>2</v>
      </c>
      <c r="AK3">
        <v>2</v>
      </c>
      <c r="AL3">
        <v>2</v>
      </c>
      <c r="AM3">
        <v>3</v>
      </c>
      <c r="AN3">
        <v>4</v>
      </c>
      <c r="AO3">
        <v>3</v>
      </c>
      <c r="AP3">
        <v>1</v>
      </c>
      <c r="AQ3">
        <v>2</v>
      </c>
      <c r="AR3">
        <v>2</v>
      </c>
      <c r="AS3">
        <v>2</v>
      </c>
      <c r="AX3" s="8" t="s">
        <v>18</v>
      </c>
      <c r="AY3" s="4" t="s">
        <v>18</v>
      </c>
      <c r="AZ3" s="48" t="s">
        <v>423</v>
      </c>
    </row>
    <row r="4" spans="1:52">
      <c r="A4">
        <v>2</v>
      </c>
      <c r="B4">
        <v>4</v>
      </c>
      <c r="C4">
        <v>1</v>
      </c>
      <c r="D4" s="4">
        <v>3</v>
      </c>
      <c r="E4">
        <v>2</v>
      </c>
      <c r="F4">
        <v>3</v>
      </c>
      <c r="G4">
        <v>2</v>
      </c>
      <c r="H4">
        <v>2</v>
      </c>
      <c r="I4">
        <v>2</v>
      </c>
      <c r="J4">
        <v>2</v>
      </c>
      <c r="K4">
        <v>4</v>
      </c>
      <c r="L4">
        <v>3</v>
      </c>
      <c r="M4">
        <v>1</v>
      </c>
      <c r="N4">
        <v>3</v>
      </c>
      <c r="O4">
        <v>2</v>
      </c>
      <c r="P4">
        <v>2</v>
      </c>
      <c r="Q4" s="15">
        <v>3</v>
      </c>
      <c r="R4">
        <v>1</v>
      </c>
      <c r="S4">
        <v>3</v>
      </c>
      <c r="T4">
        <v>1</v>
      </c>
      <c r="U4">
        <v>2</v>
      </c>
      <c r="W4">
        <v>1</v>
      </c>
      <c r="Y4">
        <v>2</v>
      </c>
      <c r="Z4">
        <v>2</v>
      </c>
      <c r="AA4">
        <v>2</v>
      </c>
      <c r="AB4">
        <v>1</v>
      </c>
      <c r="AC4">
        <v>1</v>
      </c>
      <c r="AD4">
        <v>1</v>
      </c>
      <c r="AE4">
        <v>2</v>
      </c>
      <c r="AF4">
        <v>2</v>
      </c>
      <c r="AG4">
        <v>1</v>
      </c>
      <c r="AH4">
        <v>2</v>
      </c>
      <c r="AI4">
        <v>3</v>
      </c>
      <c r="AJ4">
        <v>1</v>
      </c>
      <c r="AK4">
        <v>2</v>
      </c>
      <c r="AL4">
        <v>2</v>
      </c>
      <c r="AM4">
        <v>1</v>
      </c>
      <c r="AN4">
        <v>3</v>
      </c>
      <c r="AO4">
        <v>2</v>
      </c>
      <c r="AP4">
        <v>1</v>
      </c>
      <c r="AQ4">
        <v>2</v>
      </c>
      <c r="AR4">
        <v>4</v>
      </c>
      <c r="AS4">
        <v>2</v>
      </c>
      <c r="AX4" s="8" t="s">
        <v>27</v>
      </c>
      <c r="AY4" s="4" t="s">
        <v>27</v>
      </c>
      <c r="AZ4" s="48" t="s">
        <v>27</v>
      </c>
    </row>
    <row r="5" spans="1:52">
      <c r="A5">
        <v>3</v>
      </c>
      <c r="B5">
        <v>1</v>
      </c>
      <c r="C5">
        <v>3</v>
      </c>
      <c r="D5" s="4">
        <v>4</v>
      </c>
      <c r="E5">
        <v>4</v>
      </c>
      <c r="F5">
        <v>3</v>
      </c>
      <c r="G5">
        <v>1</v>
      </c>
      <c r="H5">
        <v>3</v>
      </c>
      <c r="I5">
        <v>2</v>
      </c>
      <c r="J5">
        <v>1</v>
      </c>
      <c r="K5">
        <v>3</v>
      </c>
      <c r="L5">
        <v>3</v>
      </c>
      <c r="M5">
        <v>1</v>
      </c>
      <c r="N5">
        <v>2</v>
      </c>
      <c r="O5">
        <v>1</v>
      </c>
      <c r="P5">
        <v>1</v>
      </c>
      <c r="Q5" s="15">
        <v>3</v>
      </c>
      <c r="R5">
        <v>3</v>
      </c>
      <c r="S5">
        <v>2</v>
      </c>
      <c r="T5">
        <v>2</v>
      </c>
      <c r="U5">
        <v>2</v>
      </c>
      <c r="W5">
        <v>3</v>
      </c>
      <c r="Y5">
        <v>2</v>
      </c>
      <c r="Z5">
        <v>2</v>
      </c>
      <c r="AA5">
        <v>3</v>
      </c>
      <c r="AB5">
        <v>2</v>
      </c>
      <c r="AC5">
        <v>1</v>
      </c>
      <c r="AD5">
        <v>2</v>
      </c>
      <c r="AE5">
        <v>4</v>
      </c>
      <c r="AF5">
        <v>3</v>
      </c>
      <c r="AG5">
        <v>1</v>
      </c>
      <c r="AH5">
        <v>2</v>
      </c>
      <c r="AI5">
        <v>2</v>
      </c>
      <c r="AJ5">
        <v>1</v>
      </c>
      <c r="AK5">
        <v>2</v>
      </c>
      <c r="AL5">
        <v>1</v>
      </c>
      <c r="AM5">
        <v>2</v>
      </c>
      <c r="AN5">
        <v>2</v>
      </c>
      <c r="AO5">
        <v>2</v>
      </c>
      <c r="AP5">
        <v>1</v>
      </c>
      <c r="AQ5">
        <v>1</v>
      </c>
      <c r="AR5">
        <v>4</v>
      </c>
      <c r="AS5">
        <v>1</v>
      </c>
      <c r="AX5" t="s">
        <v>23</v>
      </c>
      <c r="AY5" s="4" t="s">
        <v>23</v>
      </c>
      <c r="AZ5" s="48" t="s">
        <v>23</v>
      </c>
    </row>
    <row r="6" spans="1:52">
      <c r="A6">
        <v>4</v>
      </c>
      <c r="B6">
        <v>1</v>
      </c>
      <c r="C6">
        <v>2</v>
      </c>
      <c r="D6" s="4">
        <v>4</v>
      </c>
      <c r="E6">
        <v>2</v>
      </c>
      <c r="F6">
        <v>2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3</v>
      </c>
      <c r="N6">
        <v>2</v>
      </c>
      <c r="O6">
        <v>4</v>
      </c>
      <c r="P6">
        <v>2</v>
      </c>
      <c r="Q6" s="15">
        <v>3</v>
      </c>
      <c r="R6">
        <v>3</v>
      </c>
      <c r="S6">
        <v>3</v>
      </c>
      <c r="T6">
        <v>1</v>
      </c>
      <c r="U6">
        <v>3</v>
      </c>
      <c r="W6">
        <v>4</v>
      </c>
      <c r="Y6">
        <v>3</v>
      </c>
      <c r="Z6">
        <v>1</v>
      </c>
      <c r="AA6">
        <v>3</v>
      </c>
      <c r="AB6">
        <v>1</v>
      </c>
      <c r="AC6">
        <v>1</v>
      </c>
      <c r="AD6">
        <v>2</v>
      </c>
      <c r="AE6">
        <v>2</v>
      </c>
      <c r="AF6">
        <v>2</v>
      </c>
      <c r="AG6">
        <v>1</v>
      </c>
      <c r="AH6">
        <v>2</v>
      </c>
      <c r="AI6">
        <v>3</v>
      </c>
      <c r="AJ6">
        <v>1</v>
      </c>
      <c r="AK6">
        <v>3</v>
      </c>
      <c r="AL6">
        <v>1</v>
      </c>
      <c r="AM6">
        <v>2</v>
      </c>
      <c r="AN6">
        <v>4</v>
      </c>
      <c r="AO6">
        <v>1</v>
      </c>
      <c r="AP6">
        <v>1</v>
      </c>
      <c r="AQ6">
        <v>3</v>
      </c>
      <c r="AR6">
        <v>1</v>
      </c>
      <c r="AS6">
        <v>1</v>
      </c>
      <c r="AX6" s="8" t="s">
        <v>31</v>
      </c>
      <c r="AY6" s="4" t="s">
        <v>31</v>
      </c>
      <c r="AZ6" s="48" t="s">
        <v>31</v>
      </c>
    </row>
    <row r="7" spans="1:52">
      <c r="A7">
        <v>5</v>
      </c>
      <c r="B7">
        <v>2</v>
      </c>
      <c r="C7">
        <v>4</v>
      </c>
      <c r="D7" s="4">
        <v>3</v>
      </c>
      <c r="E7">
        <v>3</v>
      </c>
      <c r="F7">
        <v>3</v>
      </c>
      <c r="G7">
        <v>3</v>
      </c>
      <c r="H7">
        <v>1</v>
      </c>
      <c r="I7">
        <v>3</v>
      </c>
      <c r="J7">
        <v>1</v>
      </c>
      <c r="K7">
        <v>3</v>
      </c>
      <c r="L7">
        <v>2</v>
      </c>
      <c r="M7">
        <v>2</v>
      </c>
      <c r="N7">
        <v>2</v>
      </c>
      <c r="O7">
        <v>2</v>
      </c>
      <c r="P7">
        <v>1</v>
      </c>
      <c r="Q7" s="15">
        <v>3</v>
      </c>
      <c r="R7">
        <v>3</v>
      </c>
      <c r="S7">
        <v>2</v>
      </c>
      <c r="T7">
        <v>2</v>
      </c>
      <c r="U7">
        <v>2</v>
      </c>
      <c r="W7">
        <v>3</v>
      </c>
      <c r="Y7">
        <v>3</v>
      </c>
      <c r="Z7">
        <v>3</v>
      </c>
      <c r="AA7">
        <v>2</v>
      </c>
      <c r="AB7">
        <v>1</v>
      </c>
      <c r="AC7">
        <v>1</v>
      </c>
      <c r="AD7">
        <v>4</v>
      </c>
      <c r="AE7">
        <v>4</v>
      </c>
      <c r="AF7">
        <v>3</v>
      </c>
      <c r="AG7">
        <v>3</v>
      </c>
      <c r="AH7">
        <v>3</v>
      </c>
      <c r="AI7">
        <v>4</v>
      </c>
      <c r="AJ7">
        <v>2</v>
      </c>
      <c r="AK7">
        <v>3</v>
      </c>
      <c r="AL7">
        <v>2</v>
      </c>
      <c r="AM7">
        <v>3</v>
      </c>
      <c r="AN7">
        <v>4</v>
      </c>
      <c r="AO7">
        <v>3</v>
      </c>
      <c r="AP7">
        <v>1</v>
      </c>
      <c r="AQ7">
        <v>2</v>
      </c>
      <c r="AR7">
        <v>2</v>
      </c>
      <c r="AS7">
        <v>2</v>
      </c>
      <c r="AX7" s="8" t="s">
        <v>35</v>
      </c>
      <c r="AY7" t="s">
        <v>35</v>
      </c>
      <c r="AZ7" s="47" t="s">
        <v>35</v>
      </c>
    </row>
    <row r="8" spans="1:52">
      <c r="A8">
        <v>6</v>
      </c>
      <c r="B8">
        <v>3</v>
      </c>
      <c r="C8">
        <v>3</v>
      </c>
      <c r="D8" s="4">
        <v>4</v>
      </c>
      <c r="E8">
        <v>3</v>
      </c>
      <c r="F8">
        <v>3</v>
      </c>
      <c r="G8">
        <v>2</v>
      </c>
      <c r="H8">
        <v>2</v>
      </c>
      <c r="I8">
        <v>2</v>
      </c>
      <c r="J8">
        <v>1</v>
      </c>
      <c r="K8">
        <v>2</v>
      </c>
      <c r="L8">
        <v>1</v>
      </c>
      <c r="M8">
        <v>1</v>
      </c>
      <c r="N8">
        <v>2</v>
      </c>
      <c r="O8">
        <v>1</v>
      </c>
      <c r="P8">
        <v>1</v>
      </c>
      <c r="Q8" s="15">
        <v>2</v>
      </c>
      <c r="R8">
        <v>3</v>
      </c>
      <c r="S8">
        <v>2</v>
      </c>
      <c r="T8">
        <v>1</v>
      </c>
      <c r="U8">
        <v>2</v>
      </c>
      <c r="W8">
        <v>4</v>
      </c>
      <c r="Y8">
        <v>2</v>
      </c>
      <c r="Z8">
        <v>1</v>
      </c>
      <c r="AA8">
        <v>2</v>
      </c>
      <c r="AB8">
        <v>2</v>
      </c>
      <c r="AC8">
        <v>1</v>
      </c>
      <c r="AD8">
        <v>3</v>
      </c>
      <c r="AE8">
        <v>4</v>
      </c>
      <c r="AF8">
        <v>4</v>
      </c>
      <c r="AG8">
        <v>1</v>
      </c>
      <c r="AH8">
        <v>2</v>
      </c>
      <c r="AI8">
        <v>2</v>
      </c>
      <c r="AJ8">
        <v>1</v>
      </c>
      <c r="AK8">
        <v>3</v>
      </c>
      <c r="AL8">
        <v>2</v>
      </c>
      <c r="AM8">
        <v>3</v>
      </c>
      <c r="AN8">
        <v>1</v>
      </c>
      <c r="AO8">
        <v>2</v>
      </c>
      <c r="AP8">
        <v>1</v>
      </c>
      <c r="AQ8">
        <v>2</v>
      </c>
      <c r="AR8">
        <v>3</v>
      </c>
      <c r="AS8">
        <v>1</v>
      </c>
      <c r="AX8" s="20" t="s">
        <v>39</v>
      </c>
      <c r="AY8" t="s">
        <v>39</v>
      </c>
    </row>
    <row r="9" spans="1:52">
      <c r="A9">
        <v>7</v>
      </c>
      <c r="B9">
        <v>2</v>
      </c>
      <c r="C9">
        <v>3</v>
      </c>
      <c r="D9" s="4">
        <v>2</v>
      </c>
      <c r="E9">
        <v>2</v>
      </c>
      <c r="F9">
        <v>2</v>
      </c>
      <c r="G9">
        <v>3</v>
      </c>
      <c r="H9">
        <v>1</v>
      </c>
      <c r="I9">
        <v>1</v>
      </c>
      <c r="J9">
        <v>1</v>
      </c>
      <c r="K9">
        <v>1</v>
      </c>
      <c r="L9">
        <v>2</v>
      </c>
      <c r="M9">
        <v>3</v>
      </c>
      <c r="N9">
        <v>2</v>
      </c>
      <c r="O9">
        <v>2</v>
      </c>
      <c r="P9">
        <v>2</v>
      </c>
      <c r="Q9" s="15">
        <v>2</v>
      </c>
      <c r="R9">
        <v>4</v>
      </c>
      <c r="S9">
        <v>3</v>
      </c>
      <c r="T9">
        <v>2</v>
      </c>
      <c r="U9">
        <v>3</v>
      </c>
      <c r="W9">
        <v>3</v>
      </c>
      <c r="Y9">
        <v>3</v>
      </c>
      <c r="Z9">
        <v>3</v>
      </c>
      <c r="AA9">
        <v>2</v>
      </c>
      <c r="AB9">
        <v>2</v>
      </c>
      <c r="AC9">
        <v>1</v>
      </c>
      <c r="AD9">
        <v>2</v>
      </c>
      <c r="AE9">
        <v>3</v>
      </c>
      <c r="AF9">
        <v>2</v>
      </c>
      <c r="AG9">
        <v>2</v>
      </c>
      <c r="AH9">
        <v>4</v>
      </c>
      <c r="AI9">
        <v>3</v>
      </c>
      <c r="AJ9">
        <v>2</v>
      </c>
      <c r="AK9">
        <v>3</v>
      </c>
      <c r="AL9">
        <v>2</v>
      </c>
      <c r="AM9">
        <v>4</v>
      </c>
      <c r="AN9">
        <v>4</v>
      </c>
      <c r="AO9">
        <v>2</v>
      </c>
      <c r="AP9">
        <v>1</v>
      </c>
      <c r="AQ9">
        <v>3</v>
      </c>
      <c r="AR9">
        <v>2</v>
      </c>
      <c r="AS9">
        <v>1</v>
      </c>
      <c r="AX9" s="8" t="s">
        <v>44</v>
      </c>
      <c r="AY9" t="s">
        <v>44</v>
      </c>
      <c r="AZ9" s="47" t="s">
        <v>44</v>
      </c>
    </row>
    <row r="10" spans="1:52">
      <c r="A10">
        <v>8</v>
      </c>
      <c r="B10">
        <v>2</v>
      </c>
      <c r="C10">
        <v>1</v>
      </c>
      <c r="D10" s="4">
        <v>3</v>
      </c>
      <c r="E10">
        <v>1</v>
      </c>
      <c r="F10">
        <v>2</v>
      </c>
      <c r="G10">
        <v>2</v>
      </c>
      <c r="H10">
        <v>1</v>
      </c>
      <c r="I10">
        <v>2</v>
      </c>
      <c r="J10">
        <v>1</v>
      </c>
      <c r="K10">
        <v>1</v>
      </c>
      <c r="L10">
        <v>1</v>
      </c>
      <c r="M10">
        <v>3</v>
      </c>
      <c r="N10">
        <v>2</v>
      </c>
      <c r="O10">
        <v>4</v>
      </c>
      <c r="P10">
        <v>2</v>
      </c>
      <c r="Q10" s="15">
        <v>3</v>
      </c>
      <c r="R10">
        <v>3</v>
      </c>
      <c r="S10">
        <v>2</v>
      </c>
      <c r="T10">
        <v>1</v>
      </c>
      <c r="U10">
        <v>2</v>
      </c>
      <c r="W10">
        <v>3</v>
      </c>
      <c r="Y10">
        <v>2</v>
      </c>
      <c r="Z10">
        <v>1</v>
      </c>
      <c r="AA10">
        <v>2</v>
      </c>
      <c r="AB10">
        <v>2</v>
      </c>
      <c r="AC10">
        <v>1</v>
      </c>
      <c r="AD10">
        <v>3</v>
      </c>
      <c r="AE10">
        <v>3</v>
      </c>
      <c r="AF10">
        <v>3</v>
      </c>
      <c r="AG10">
        <v>2</v>
      </c>
      <c r="AH10">
        <v>2</v>
      </c>
      <c r="AI10">
        <v>2</v>
      </c>
      <c r="AJ10">
        <v>1</v>
      </c>
      <c r="AK10">
        <v>2</v>
      </c>
      <c r="AL10">
        <v>2</v>
      </c>
      <c r="AM10">
        <v>3</v>
      </c>
      <c r="AN10">
        <v>4</v>
      </c>
      <c r="AO10">
        <v>2</v>
      </c>
      <c r="AP10">
        <v>1</v>
      </c>
      <c r="AQ10">
        <v>2</v>
      </c>
      <c r="AR10">
        <v>2</v>
      </c>
      <c r="AS10">
        <v>2</v>
      </c>
      <c r="AX10" t="s">
        <v>49</v>
      </c>
      <c r="AY10" t="s">
        <v>49</v>
      </c>
      <c r="AZ10" s="48" t="s">
        <v>49</v>
      </c>
    </row>
    <row r="11" spans="1:52">
      <c r="A11">
        <v>9</v>
      </c>
      <c r="B11">
        <v>1</v>
      </c>
      <c r="C11">
        <v>2</v>
      </c>
      <c r="D11" s="4">
        <v>4</v>
      </c>
      <c r="E11">
        <v>1</v>
      </c>
      <c r="F11">
        <v>2</v>
      </c>
      <c r="G11">
        <v>2</v>
      </c>
      <c r="H11">
        <v>1</v>
      </c>
      <c r="I11">
        <v>2</v>
      </c>
      <c r="J11">
        <v>1</v>
      </c>
      <c r="K11">
        <v>1</v>
      </c>
      <c r="L11">
        <v>1</v>
      </c>
      <c r="M11">
        <v>4</v>
      </c>
      <c r="N11">
        <v>2</v>
      </c>
      <c r="O11">
        <v>4</v>
      </c>
      <c r="P11">
        <v>1</v>
      </c>
      <c r="Q11" s="15">
        <v>3</v>
      </c>
      <c r="R11">
        <v>3</v>
      </c>
      <c r="S11">
        <v>1</v>
      </c>
      <c r="T11">
        <v>1</v>
      </c>
      <c r="U11">
        <v>2</v>
      </c>
      <c r="W11">
        <v>3</v>
      </c>
      <c r="Y11">
        <v>2</v>
      </c>
      <c r="Z11">
        <v>1</v>
      </c>
      <c r="AA11">
        <v>2</v>
      </c>
      <c r="AB11">
        <v>2</v>
      </c>
      <c r="AC11">
        <v>1</v>
      </c>
      <c r="AD11">
        <v>3</v>
      </c>
      <c r="AE11">
        <v>3</v>
      </c>
      <c r="AF11">
        <v>3</v>
      </c>
      <c r="AG11">
        <v>2</v>
      </c>
      <c r="AH11">
        <v>2</v>
      </c>
      <c r="AI11">
        <v>2</v>
      </c>
      <c r="AJ11">
        <v>1</v>
      </c>
      <c r="AK11">
        <v>1</v>
      </c>
      <c r="AL11">
        <v>2</v>
      </c>
      <c r="AM11">
        <v>3</v>
      </c>
      <c r="AN11">
        <v>3</v>
      </c>
      <c r="AO11">
        <v>2</v>
      </c>
      <c r="AP11">
        <v>1</v>
      </c>
      <c r="AQ11">
        <v>3</v>
      </c>
      <c r="AR11">
        <v>3</v>
      </c>
      <c r="AS11">
        <v>2</v>
      </c>
      <c r="AX11" s="8" t="s">
        <v>53</v>
      </c>
      <c r="AY11" t="s">
        <v>53</v>
      </c>
      <c r="AZ11" s="47" t="s">
        <v>53</v>
      </c>
    </row>
    <row r="12" spans="1:52">
      <c r="A12">
        <v>10</v>
      </c>
      <c r="B12">
        <v>2</v>
      </c>
      <c r="C12">
        <v>3</v>
      </c>
      <c r="D12" s="4">
        <v>4</v>
      </c>
      <c r="E12">
        <v>3</v>
      </c>
      <c r="F12">
        <v>2</v>
      </c>
      <c r="G12">
        <v>1</v>
      </c>
      <c r="H12">
        <v>2</v>
      </c>
      <c r="I12">
        <v>3</v>
      </c>
      <c r="J12">
        <v>2</v>
      </c>
      <c r="K12">
        <v>2</v>
      </c>
      <c r="L12">
        <v>1</v>
      </c>
      <c r="M12">
        <v>2</v>
      </c>
      <c r="N12">
        <v>2</v>
      </c>
      <c r="O12">
        <v>1</v>
      </c>
      <c r="P12">
        <v>1</v>
      </c>
      <c r="Q12" s="15">
        <v>3</v>
      </c>
      <c r="R12">
        <v>2</v>
      </c>
      <c r="S12">
        <v>3</v>
      </c>
      <c r="T12">
        <v>1</v>
      </c>
      <c r="U12">
        <v>3</v>
      </c>
      <c r="W12">
        <v>4</v>
      </c>
      <c r="Y12">
        <v>1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1</v>
      </c>
      <c r="AH12">
        <v>2</v>
      </c>
      <c r="AI12">
        <v>2</v>
      </c>
      <c r="AJ12">
        <v>1</v>
      </c>
      <c r="AK12">
        <v>1</v>
      </c>
      <c r="AL12">
        <v>1</v>
      </c>
      <c r="AM12">
        <v>2</v>
      </c>
      <c r="AN12">
        <v>1</v>
      </c>
      <c r="AO12">
        <v>1</v>
      </c>
      <c r="AP12">
        <v>1</v>
      </c>
      <c r="AQ12">
        <v>1</v>
      </c>
      <c r="AR12">
        <v>2</v>
      </c>
      <c r="AS12">
        <v>1</v>
      </c>
      <c r="AX12" s="8" t="s">
        <v>57</v>
      </c>
      <c r="AY12" t="s">
        <v>57</v>
      </c>
      <c r="AZ12" s="48" t="s">
        <v>57</v>
      </c>
    </row>
    <row r="13" spans="1:52">
      <c r="A13">
        <v>11</v>
      </c>
      <c r="B13">
        <v>4</v>
      </c>
      <c r="C13">
        <v>3</v>
      </c>
      <c r="D13" s="4">
        <v>3</v>
      </c>
      <c r="E13">
        <v>2</v>
      </c>
      <c r="F13">
        <v>3</v>
      </c>
      <c r="G13">
        <v>3</v>
      </c>
      <c r="H13">
        <v>2</v>
      </c>
      <c r="I13">
        <v>2</v>
      </c>
      <c r="J13">
        <v>1</v>
      </c>
      <c r="K13">
        <v>4</v>
      </c>
      <c r="L13">
        <v>1</v>
      </c>
      <c r="M13">
        <v>1</v>
      </c>
      <c r="N13">
        <v>3</v>
      </c>
      <c r="O13">
        <v>2</v>
      </c>
      <c r="P13">
        <v>1</v>
      </c>
      <c r="Q13" s="15">
        <v>3</v>
      </c>
      <c r="R13">
        <v>3</v>
      </c>
      <c r="S13">
        <v>3</v>
      </c>
      <c r="T13">
        <v>1</v>
      </c>
      <c r="U13">
        <v>3</v>
      </c>
      <c r="W13">
        <v>2</v>
      </c>
      <c r="Y13">
        <v>2</v>
      </c>
      <c r="Z13">
        <v>1</v>
      </c>
      <c r="AA13">
        <v>2</v>
      </c>
      <c r="AB13">
        <v>1</v>
      </c>
      <c r="AC13">
        <v>1</v>
      </c>
      <c r="AD13">
        <v>1</v>
      </c>
      <c r="AE13">
        <v>2</v>
      </c>
      <c r="AF13">
        <v>3</v>
      </c>
      <c r="AG13">
        <v>1</v>
      </c>
      <c r="AH13">
        <v>1</v>
      </c>
      <c r="AI13">
        <v>3</v>
      </c>
      <c r="AJ13">
        <v>1</v>
      </c>
      <c r="AK13">
        <v>2</v>
      </c>
      <c r="AL13">
        <v>2</v>
      </c>
      <c r="AM13">
        <v>1</v>
      </c>
      <c r="AN13">
        <v>1</v>
      </c>
      <c r="AO13">
        <v>2</v>
      </c>
      <c r="AP13">
        <v>1</v>
      </c>
      <c r="AQ13">
        <v>2</v>
      </c>
      <c r="AR13">
        <v>3</v>
      </c>
      <c r="AS13">
        <v>2</v>
      </c>
    </row>
    <row r="14" spans="1:52">
      <c r="A14">
        <v>12</v>
      </c>
      <c r="B14">
        <v>4</v>
      </c>
      <c r="C14">
        <v>1</v>
      </c>
      <c r="D14" s="4">
        <v>2</v>
      </c>
      <c r="E14">
        <v>3</v>
      </c>
      <c r="F14">
        <v>4</v>
      </c>
      <c r="G14">
        <v>2</v>
      </c>
      <c r="H14">
        <v>2</v>
      </c>
      <c r="I14">
        <v>1</v>
      </c>
      <c r="J14">
        <v>2</v>
      </c>
      <c r="K14">
        <v>4</v>
      </c>
      <c r="L14">
        <v>1</v>
      </c>
      <c r="M14">
        <v>1</v>
      </c>
      <c r="N14">
        <v>2</v>
      </c>
      <c r="O14">
        <v>4</v>
      </c>
      <c r="P14">
        <v>5</v>
      </c>
      <c r="Q14" s="15">
        <v>4</v>
      </c>
      <c r="R14">
        <v>2</v>
      </c>
      <c r="S14">
        <v>1</v>
      </c>
      <c r="T14">
        <v>1</v>
      </c>
      <c r="U14">
        <v>3</v>
      </c>
      <c r="W14">
        <v>3</v>
      </c>
      <c r="Y14">
        <v>2</v>
      </c>
      <c r="Z14">
        <v>1</v>
      </c>
      <c r="AA14">
        <v>2</v>
      </c>
      <c r="AB14">
        <v>1</v>
      </c>
      <c r="AC14">
        <v>1</v>
      </c>
      <c r="AD14">
        <v>1</v>
      </c>
      <c r="AE14">
        <v>4</v>
      </c>
      <c r="AF14">
        <v>4</v>
      </c>
      <c r="AG14">
        <v>1</v>
      </c>
      <c r="AH14">
        <v>3</v>
      </c>
      <c r="AI14">
        <v>3</v>
      </c>
      <c r="AJ14">
        <v>1</v>
      </c>
      <c r="AK14">
        <v>4</v>
      </c>
      <c r="AL14">
        <v>3</v>
      </c>
      <c r="AM14">
        <v>1</v>
      </c>
      <c r="AN14">
        <v>1</v>
      </c>
      <c r="AO14">
        <v>3</v>
      </c>
      <c r="AP14">
        <v>3</v>
      </c>
      <c r="AQ14">
        <v>2</v>
      </c>
      <c r="AR14">
        <v>1</v>
      </c>
      <c r="AS14">
        <v>1</v>
      </c>
    </row>
    <row r="15" spans="1:52">
      <c r="A15">
        <v>13</v>
      </c>
      <c r="B15">
        <v>1</v>
      </c>
      <c r="C15">
        <v>2</v>
      </c>
      <c r="D15" s="4">
        <v>3</v>
      </c>
      <c r="E15">
        <v>1</v>
      </c>
      <c r="F15">
        <v>2</v>
      </c>
      <c r="G15">
        <v>3</v>
      </c>
      <c r="H15">
        <v>2</v>
      </c>
      <c r="I15">
        <v>3</v>
      </c>
      <c r="J15">
        <v>1</v>
      </c>
      <c r="K15">
        <v>1</v>
      </c>
      <c r="L15">
        <v>2</v>
      </c>
      <c r="M15">
        <v>3</v>
      </c>
      <c r="N15">
        <v>2</v>
      </c>
      <c r="O15">
        <v>4</v>
      </c>
      <c r="P15">
        <v>2</v>
      </c>
      <c r="Q15" s="15">
        <v>3</v>
      </c>
      <c r="R15">
        <v>2</v>
      </c>
      <c r="S15">
        <v>1</v>
      </c>
      <c r="T15">
        <v>2</v>
      </c>
      <c r="U15">
        <v>2</v>
      </c>
      <c r="W15">
        <v>3</v>
      </c>
      <c r="Y15">
        <v>1</v>
      </c>
      <c r="Z15">
        <v>2</v>
      </c>
      <c r="AA15">
        <v>2</v>
      </c>
      <c r="AB15">
        <v>2</v>
      </c>
      <c r="AC15">
        <v>1</v>
      </c>
      <c r="AD15">
        <v>4</v>
      </c>
      <c r="AE15">
        <v>3</v>
      </c>
      <c r="AF15">
        <v>3</v>
      </c>
      <c r="AG15">
        <v>2</v>
      </c>
      <c r="AH15">
        <v>2</v>
      </c>
      <c r="AI15">
        <v>3</v>
      </c>
      <c r="AJ15">
        <v>1</v>
      </c>
      <c r="AK15">
        <v>3</v>
      </c>
      <c r="AL15">
        <v>2</v>
      </c>
      <c r="AM15">
        <v>3</v>
      </c>
      <c r="AN15">
        <v>3</v>
      </c>
      <c r="AO15">
        <v>2</v>
      </c>
      <c r="AP15">
        <v>3</v>
      </c>
      <c r="AQ15">
        <v>4</v>
      </c>
      <c r="AR15">
        <v>2</v>
      </c>
      <c r="AS15">
        <v>2</v>
      </c>
      <c r="AX15" s="8" t="s">
        <v>69</v>
      </c>
      <c r="AY15" t="s">
        <v>69</v>
      </c>
      <c r="AZ15" s="47" t="s">
        <v>69</v>
      </c>
    </row>
    <row r="16" spans="1:52">
      <c r="A16">
        <v>14</v>
      </c>
      <c r="B16">
        <v>2</v>
      </c>
      <c r="C16">
        <v>2</v>
      </c>
      <c r="D16" s="4">
        <v>3</v>
      </c>
      <c r="E16">
        <v>2</v>
      </c>
      <c r="F16">
        <v>2</v>
      </c>
      <c r="G16">
        <v>2</v>
      </c>
      <c r="H16">
        <v>2</v>
      </c>
      <c r="I16">
        <v>3</v>
      </c>
      <c r="J16">
        <v>2</v>
      </c>
      <c r="K16">
        <v>3</v>
      </c>
      <c r="L16">
        <v>3</v>
      </c>
      <c r="M16">
        <v>2</v>
      </c>
      <c r="N16">
        <v>2</v>
      </c>
      <c r="O16">
        <v>4</v>
      </c>
      <c r="P16">
        <v>2</v>
      </c>
      <c r="Q16" s="15">
        <v>3</v>
      </c>
      <c r="R16">
        <v>3</v>
      </c>
      <c r="S16">
        <v>2</v>
      </c>
      <c r="T16">
        <v>2</v>
      </c>
      <c r="U16">
        <v>2</v>
      </c>
      <c r="W16">
        <v>2</v>
      </c>
      <c r="Y16">
        <v>2</v>
      </c>
      <c r="Z16">
        <v>3</v>
      </c>
      <c r="AA16">
        <v>2</v>
      </c>
      <c r="AB16">
        <v>1</v>
      </c>
      <c r="AC16">
        <v>1</v>
      </c>
      <c r="AD16">
        <v>4</v>
      </c>
      <c r="AE16">
        <v>3</v>
      </c>
      <c r="AF16">
        <v>3</v>
      </c>
      <c r="AG16">
        <v>2</v>
      </c>
      <c r="AH16">
        <v>2</v>
      </c>
      <c r="AI16">
        <v>3</v>
      </c>
      <c r="AJ16">
        <v>1</v>
      </c>
      <c r="AK16">
        <v>3</v>
      </c>
      <c r="AL16">
        <v>3</v>
      </c>
      <c r="AM16">
        <v>3</v>
      </c>
      <c r="AN16">
        <v>4</v>
      </c>
      <c r="AO16">
        <v>2</v>
      </c>
      <c r="AP16">
        <v>2</v>
      </c>
      <c r="AQ16">
        <v>3</v>
      </c>
      <c r="AR16">
        <v>1</v>
      </c>
      <c r="AS16">
        <v>2</v>
      </c>
      <c r="AX16" s="8" t="s">
        <v>73</v>
      </c>
      <c r="AY16" t="s">
        <v>73</v>
      </c>
      <c r="AZ16" s="47" t="s">
        <v>73</v>
      </c>
    </row>
    <row r="17" spans="1:52">
      <c r="A17">
        <v>15</v>
      </c>
      <c r="B17">
        <v>3</v>
      </c>
      <c r="C17">
        <v>1</v>
      </c>
      <c r="D17" s="4">
        <v>3</v>
      </c>
      <c r="E17">
        <v>3</v>
      </c>
      <c r="F17">
        <v>4</v>
      </c>
      <c r="G17">
        <v>4</v>
      </c>
      <c r="H17">
        <v>2</v>
      </c>
      <c r="I17">
        <v>1</v>
      </c>
      <c r="J17">
        <v>3</v>
      </c>
      <c r="K17">
        <v>3</v>
      </c>
      <c r="L17">
        <v>2</v>
      </c>
      <c r="M17">
        <v>4</v>
      </c>
      <c r="N17">
        <v>4</v>
      </c>
      <c r="O17">
        <v>1</v>
      </c>
      <c r="P17">
        <v>3</v>
      </c>
      <c r="Q17" s="15">
        <v>4</v>
      </c>
      <c r="R17">
        <v>3</v>
      </c>
      <c r="S17">
        <v>4</v>
      </c>
      <c r="T17">
        <v>2</v>
      </c>
      <c r="U17">
        <v>4</v>
      </c>
      <c r="W17">
        <v>3</v>
      </c>
      <c r="Y17">
        <v>4</v>
      </c>
      <c r="Z17">
        <v>3</v>
      </c>
      <c r="AA17">
        <v>2</v>
      </c>
      <c r="AB17">
        <v>1</v>
      </c>
      <c r="AC17">
        <v>2</v>
      </c>
      <c r="AD17">
        <v>2</v>
      </c>
      <c r="AE17">
        <v>4</v>
      </c>
      <c r="AF17">
        <v>3</v>
      </c>
      <c r="AG17">
        <v>1</v>
      </c>
      <c r="AH17">
        <v>3</v>
      </c>
      <c r="AI17">
        <v>2</v>
      </c>
      <c r="AJ17">
        <v>1</v>
      </c>
      <c r="AK17">
        <v>3</v>
      </c>
      <c r="AL17">
        <v>3</v>
      </c>
      <c r="AM17">
        <v>2</v>
      </c>
      <c r="AN17">
        <v>1</v>
      </c>
      <c r="AO17">
        <v>4</v>
      </c>
      <c r="AP17">
        <v>2</v>
      </c>
      <c r="AQ17">
        <v>3</v>
      </c>
      <c r="AR17">
        <v>2</v>
      </c>
      <c r="AS17">
        <v>2</v>
      </c>
      <c r="AX17" s="8" t="s">
        <v>77</v>
      </c>
      <c r="AY17" t="s">
        <v>77</v>
      </c>
      <c r="AZ17" s="47" t="s">
        <v>424</v>
      </c>
    </row>
    <row r="18" spans="1:52">
      <c r="A18">
        <v>16</v>
      </c>
      <c r="B18">
        <v>4</v>
      </c>
      <c r="C18">
        <v>2</v>
      </c>
      <c r="D18" s="4">
        <v>4</v>
      </c>
      <c r="E18">
        <v>2</v>
      </c>
      <c r="F18">
        <v>3</v>
      </c>
      <c r="G18">
        <v>3</v>
      </c>
      <c r="H18">
        <v>1</v>
      </c>
      <c r="I18">
        <v>4</v>
      </c>
      <c r="J18">
        <v>1</v>
      </c>
      <c r="K18">
        <v>4</v>
      </c>
      <c r="L18">
        <v>2</v>
      </c>
      <c r="M18">
        <v>2</v>
      </c>
      <c r="N18">
        <v>2</v>
      </c>
      <c r="O18">
        <v>2</v>
      </c>
      <c r="P18">
        <v>2</v>
      </c>
      <c r="Q18" s="15">
        <v>3</v>
      </c>
      <c r="R18">
        <v>2</v>
      </c>
      <c r="S18">
        <v>3</v>
      </c>
      <c r="T18">
        <v>3</v>
      </c>
      <c r="U18">
        <v>2</v>
      </c>
      <c r="W18">
        <v>1</v>
      </c>
      <c r="Y18">
        <v>2</v>
      </c>
      <c r="Z18">
        <v>2</v>
      </c>
      <c r="AA18">
        <v>1</v>
      </c>
      <c r="AB18">
        <v>2</v>
      </c>
      <c r="AC18">
        <v>3</v>
      </c>
      <c r="AD18">
        <v>1</v>
      </c>
      <c r="AE18">
        <v>2</v>
      </c>
      <c r="AF18">
        <v>2</v>
      </c>
      <c r="AG18">
        <v>1</v>
      </c>
      <c r="AH18">
        <v>2</v>
      </c>
      <c r="AI18">
        <v>3</v>
      </c>
      <c r="AJ18">
        <v>1</v>
      </c>
      <c r="AK18">
        <v>3</v>
      </c>
      <c r="AL18">
        <v>3</v>
      </c>
      <c r="AM18">
        <v>1</v>
      </c>
      <c r="AN18">
        <v>1</v>
      </c>
      <c r="AO18">
        <v>2</v>
      </c>
      <c r="AP18">
        <v>1</v>
      </c>
      <c r="AQ18">
        <v>1</v>
      </c>
      <c r="AR18">
        <v>1</v>
      </c>
      <c r="AS18">
        <v>2</v>
      </c>
      <c r="AX18" s="8" t="s">
        <v>81</v>
      </c>
      <c r="AY18" t="s">
        <v>81</v>
      </c>
      <c r="AZ18" s="47" t="s">
        <v>81</v>
      </c>
    </row>
    <row r="19" spans="1:52">
      <c r="A19">
        <v>17</v>
      </c>
      <c r="B19">
        <v>2</v>
      </c>
      <c r="C19">
        <v>3</v>
      </c>
      <c r="D19" s="4">
        <v>4</v>
      </c>
      <c r="E19">
        <v>2</v>
      </c>
      <c r="F19">
        <v>2</v>
      </c>
      <c r="G19">
        <v>2</v>
      </c>
      <c r="H19">
        <v>1</v>
      </c>
      <c r="I19">
        <v>1</v>
      </c>
      <c r="J19">
        <v>1</v>
      </c>
      <c r="K19">
        <v>2</v>
      </c>
      <c r="L19">
        <v>1</v>
      </c>
      <c r="M19">
        <v>3</v>
      </c>
      <c r="N19">
        <v>3</v>
      </c>
      <c r="O19">
        <v>1</v>
      </c>
      <c r="P19">
        <v>1</v>
      </c>
      <c r="Q19" s="15">
        <v>2</v>
      </c>
      <c r="R19">
        <v>2</v>
      </c>
      <c r="S19">
        <v>2</v>
      </c>
      <c r="T19">
        <v>2</v>
      </c>
      <c r="U19">
        <v>1</v>
      </c>
      <c r="W19">
        <v>2</v>
      </c>
      <c r="Y19">
        <v>1</v>
      </c>
      <c r="Z19">
        <v>1</v>
      </c>
      <c r="AA19">
        <v>2</v>
      </c>
      <c r="AB19">
        <v>3</v>
      </c>
      <c r="AC19">
        <v>1</v>
      </c>
      <c r="AD19">
        <v>2</v>
      </c>
      <c r="AE19">
        <v>2</v>
      </c>
      <c r="AF19">
        <v>2</v>
      </c>
      <c r="AG19">
        <v>1</v>
      </c>
      <c r="AH19">
        <v>1</v>
      </c>
      <c r="AI19">
        <v>3</v>
      </c>
      <c r="AJ19">
        <v>1</v>
      </c>
      <c r="AK19">
        <v>2</v>
      </c>
      <c r="AL19">
        <v>1</v>
      </c>
      <c r="AM19">
        <v>2</v>
      </c>
      <c r="AN19">
        <v>3</v>
      </c>
      <c r="AO19">
        <v>2</v>
      </c>
      <c r="AP19">
        <v>1</v>
      </c>
      <c r="AQ19">
        <v>1</v>
      </c>
      <c r="AR19">
        <v>2</v>
      </c>
      <c r="AS19">
        <v>1</v>
      </c>
      <c r="AX19" s="8" t="s">
        <v>86</v>
      </c>
      <c r="AY19" t="s">
        <v>86</v>
      </c>
      <c r="AZ19" s="47" t="s">
        <v>425</v>
      </c>
    </row>
    <row r="20" spans="1:52">
      <c r="A20">
        <v>18</v>
      </c>
      <c r="B20">
        <v>8</v>
      </c>
      <c r="C20">
        <v>3</v>
      </c>
      <c r="D20" s="4">
        <v>3</v>
      </c>
      <c r="E20">
        <v>4</v>
      </c>
      <c r="F20">
        <v>4</v>
      </c>
      <c r="G20">
        <v>5</v>
      </c>
      <c r="H20">
        <v>4</v>
      </c>
      <c r="I20">
        <v>4</v>
      </c>
      <c r="J20">
        <v>3</v>
      </c>
      <c r="K20">
        <v>6</v>
      </c>
      <c r="L20">
        <v>4</v>
      </c>
      <c r="M20">
        <v>6</v>
      </c>
      <c r="N20">
        <v>5</v>
      </c>
      <c r="O20">
        <v>5</v>
      </c>
      <c r="P20">
        <v>5</v>
      </c>
      <c r="Q20" s="15">
        <v>5</v>
      </c>
      <c r="R20">
        <v>3</v>
      </c>
      <c r="S20">
        <v>5</v>
      </c>
      <c r="T20">
        <v>3</v>
      </c>
      <c r="U20">
        <v>3</v>
      </c>
      <c r="W20">
        <v>3</v>
      </c>
      <c r="Y20">
        <v>5</v>
      </c>
      <c r="Z20">
        <v>4</v>
      </c>
      <c r="AA20">
        <v>3</v>
      </c>
      <c r="AB20">
        <v>2</v>
      </c>
      <c r="AC20">
        <v>1</v>
      </c>
      <c r="AD20">
        <v>6</v>
      </c>
      <c r="AE20">
        <v>4</v>
      </c>
      <c r="AF20">
        <v>5</v>
      </c>
      <c r="AG20">
        <v>6</v>
      </c>
      <c r="AH20">
        <v>6</v>
      </c>
      <c r="AI20">
        <v>3</v>
      </c>
      <c r="AJ20">
        <v>4</v>
      </c>
      <c r="AK20">
        <v>4</v>
      </c>
      <c r="AL20">
        <v>5</v>
      </c>
      <c r="AM20">
        <v>3</v>
      </c>
      <c r="AN20">
        <v>1</v>
      </c>
      <c r="AO20">
        <v>3</v>
      </c>
      <c r="AP20">
        <v>2</v>
      </c>
      <c r="AQ20">
        <v>5</v>
      </c>
      <c r="AR20">
        <v>5</v>
      </c>
      <c r="AS20">
        <v>3</v>
      </c>
    </row>
    <row r="21" spans="1:52">
      <c r="N21" s="16"/>
      <c r="O21" s="16"/>
      <c r="AX21" s="8" t="s">
        <v>93</v>
      </c>
      <c r="AY21" t="s">
        <v>93</v>
      </c>
      <c r="AZ21" s="48" t="s">
        <v>426</v>
      </c>
    </row>
    <row r="22" spans="1:52">
      <c r="A22" t="s">
        <v>427</v>
      </c>
      <c r="B22" s="4">
        <f>SUM(B4,B13,B14,B17,B18)+((IF(B20=1,1,IF(B20=2,1,IF(B20=3,2,IF(B20=4,2,IF(B20=5,3,IF(B20=6,3,IF(B20=7,4,IF(B20=8,4,0))))))))))</f>
        <v>23</v>
      </c>
      <c r="C22" s="4">
        <f t="shared" ref="C22:H22" si="0">SUM(C4,C13,C14,C17,C18)+((IF(C20=1,1,IF(C20=2,1,IF(C20=3,2,IF(C20=4,2,IF(C20=5,3,IF(C20=6,3,IF(C20=7,4,IF(C20=8,4,0))))))))))</f>
        <v>10</v>
      </c>
      <c r="D22" s="4">
        <f t="shared" si="0"/>
        <v>17</v>
      </c>
      <c r="E22" s="4">
        <f t="shared" si="0"/>
        <v>14</v>
      </c>
      <c r="F22" s="4">
        <f t="shared" si="0"/>
        <v>19</v>
      </c>
      <c r="G22" s="4">
        <f t="shared" si="0"/>
        <v>17</v>
      </c>
      <c r="H22" s="4">
        <f t="shared" si="0"/>
        <v>11</v>
      </c>
      <c r="I22">
        <f t="shared" ref="I22:O22" si="1">SUM(I4,I13,I14,I17,I18)+((IF(I20=1,1,IF(I20=2,1,IF(I20=3,2,IF(I20=4,2,IF(I20=5,3,IF(I20=6,3,IF(I20=7,4,IF(I20=8,4,0))))))))))</f>
        <v>12</v>
      </c>
      <c r="J22">
        <f t="shared" si="1"/>
        <v>11</v>
      </c>
      <c r="K22">
        <f t="shared" si="1"/>
        <v>22</v>
      </c>
      <c r="L22">
        <f t="shared" si="1"/>
        <v>11</v>
      </c>
      <c r="M22">
        <f t="shared" si="1"/>
        <v>12</v>
      </c>
      <c r="N22">
        <f t="shared" si="1"/>
        <v>17</v>
      </c>
      <c r="O22">
        <f t="shared" si="1"/>
        <v>14</v>
      </c>
      <c r="P22">
        <f t="shared" ref="P22:AA22" si="2">SUM(P4,P13,P14,P17,P18)+((IF(P20=1,1,IF(P20=2,1,IF(P20=3,2,IF(P20=4,2,IF(P20=5,3,IF(P20=6,3,IF(P20=7,4,IF(P20=8,4,0))))))))))</f>
        <v>16</v>
      </c>
      <c r="Q22">
        <f>SUM(Q4,Q13,Q14,Q17,Q18)+((IF(Q20=1,1,IF(Q20=2,1,IF(Q20=3,2,IF(Q20=4,2,IF(Q20=5,3,IF(Q20=6,3,IF(Q20=7,4,IF(Q20=8,4,0))))))))))</f>
        <v>20</v>
      </c>
      <c r="R22">
        <f>SUM(R4,R13,R14,R17,R18)+((IF(R20=1,1,IF(R20=2,1,IF(R20=3,2,IF(R20=4,2,IF(R20=5,3,IF(R20=6,3,IF(R20=7,4,IF(R20=8,4,0))))))))))</f>
        <v>13</v>
      </c>
      <c r="S22">
        <f>SUM(S4,S13,S14,S17,S18)+((IF(S20=1,1,IF(S20=2,1,IF(S20=3,2,IF(S20=4,2,IF(S20=5,3,IF(S20=6,3,IF(S20=7,4,IF(S20=8,4,0))))))))))</f>
        <v>17</v>
      </c>
      <c r="T22">
        <f>SUM(T4,T13,T14,T17,T18)+((IF(T20=1,1,IF(T20=2,1,IF(T20=3,2,IF(T20=4,2,IF(T20=5,3,IF(T20=6,3,IF(T20=7,4,IF(T20=8,4,0))))))))))</f>
        <v>10</v>
      </c>
      <c r="U22">
        <f t="shared" si="2"/>
        <v>16</v>
      </c>
      <c r="V22">
        <f>SUM(V4,V13,V14,V17,V18)+((IF(V20=1,1,IF(V20=2,1,IF(V20=3,2,IF(V20=4,2,IF(V20=5,3,IF(V20=6,3,IF(V20=7,4,IF(V20=8,4,0))))))))))</f>
        <v>0</v>
      </c>
      <c r="W22">
        <f t="shared" si="2"/>
        <v>12</v>
      </c>
      <c r="X22">
        <f t="shared" si="2"/>
        <v>0</v>
      </c>
      <c r="Y22">
        <f t="shared" si="2"/>
        <v>15</v>
      </c>
      <c r="Z22">
        <f t="shared" si="2"/>
        <v>11</v>
      </c>
      <c r="AA22">
        <f t="shared" si="2"/>
        <v>11</v>
      </c>
      <c r="AB22">
        <f>SUM(AB4,AB13,AB14,AB17,AB18)+((IF(AB20=1,1,IF(AB20=2,1,IF(AB20=3,2,IF(AB20=4,2,IF(AB20=5,3,IF(AB20=6,3,IF(AB20=7,4,IF(AB20=8,4,0))))))))))</f>
        <v>7</v>
      </c>
      <c r="AC22">
        <f>SUM(AC4,AC13,AC14,AC17,AC18)+((IF(AC20=1,1,IF(AC20=2,1,IF(AC20=3,2,IF(AC20=4,2,IF(AC20=5,3,IF(AC20=6,3,IF(AC20=7,4,IF(AC20=8,4,0))))))))))</f>
        <v>9</v>
      </c>
      <c r="AD22">
        <f>SUM(AD4,AD13,AD14,AD17,AD18)+((IF(AD20=1,1,IF(AD20=2,1,IF(AD20=3,2,IF(AD20=4,2,IF(AD20=5,3,IF(AD20=6,3,IF(AD20=7,4,IF(AD20=8,4,0))))))))))</f>
        <v>9</v>
      </c>
      <c r="AE22">
        <f>SUM(AE4,AE13,AE14,AE17,AE18)+((IF(AE20=1,1,IF(AE20=2,1,IF(AE20=3,2,IF(AE20=4,2,IF(AE20=5,3,IF(AE20=6,3,IF(AE20=7,4,IF(AE20=8,4,0))))))))))</f>
        <v>16</v>
      </c>
      <c r="AF22">
        <f>SUM(AF4,AF13,AF14,AF17,AF18)+((IF(AF20=1,1,IF(AF20=2,1,IF(AF20=3,2,IF(AF20=4,2,IF(AF20=5,3,IF(AF20=6,3,IF(AF20=7,4,IF(AF20=8,4,0))))))))))</f>
        <v>17</v>
      </c>
      <c r="AG22">
        <f>SUM(AG4,AG13,AG14,AG17,AG18)+((IF(AG20=1,1,IF(AG20=2,1,IF(AG20=3,2,IF(AG20=4,2,IF(AG20=5,3,IF(AG20=6,3,IF(AG20=7,4,IF(AG20=8,4,0))))))))))</f>
        <v>8</v>
      </c>
      <c r="AH22">
        <f>SUM(AH4,AH13,AH14,AH17,AH18)+((IF(AH20=1,1,IF(AH20=2,1,IF(AH20=3,2,IF(AH20=4,2,IF(AH20=5,3,IF(AH20=6,3,IF(AH20=7,4,IF(AH20=8,4,0))))))))))</f>
        <v>14</v>
      </c>
      <c r="AI22">
        <f>SUM(AI4,AI13,AI14,AI17,AI18)+((IF(AI20=1,1,IF(AI20=2,1,IF(AI20=3,2,IF(AI20=4,2,IF(AI20=5,3,IF(AI20=6,3,IF(AI20=7,4,IF(AI20=8,4,0))))))))))</f>
        <v>16</v>
      </c>
      <c r="AJ22">
        <f>SUM(AJ4,AJ13,AJ14,AJ17,AJ18)+((IF(AJ20=1,1,IF(AJ20=2,1,IF(AJ20=3,2,IF(AJ20=4,2,IF(AJ20=5,3,IF(AJ20=6,3,IF(AJ20=7,4,IF(AJ20=8,4,0))))))))))</f>
        <v>7</v>
      </c>
      <c r="AK22">
        <f>SUM(AK4,AK13,AK14,AK17,AK18)+((IF(AK20=1,1,IF(AK20=2,1,IF(AK20=3,2,IF(AK20=4,2,IF(AK20=5,3,IF(AK20=6,3,IF(AK20=7,4,IF(AK20=8,4,0))))))))))</f>
        <v>16</v>
      </c>
      <c r="AL22">
        <f>SUM(AL4,AL13,AL14,AL17,AL18)+((IF(AL20=1,1,IF(AL20=2,1,IF(AL20=3,2,IF(AL20=4,2,IF(AL20=5,3,IF(AL20=6,3,IF(AL20=7,4,IF(AL20=8,4,0))))))))))</f>
        <v>16</v>
      </c>
      <c r="AM22">
        <f>SUM(AM4,AM13,AM14,AM17,AM18)+((IF(AM20=1,1,IF(AM20=2,1,IF(AM20=3,2,IF(AM20=4,2,IF(AM20=5,3,IF(AM20=6,3,IF(AM20=7,4,IF(AM20=8,4,0))))))))))</f>
        <v>8</v>
      </c>
      <c r="AN22">
        <f>SUM(AN4,AN13,AN14,AN17,AN18)+((IF(AN20=1,1,IF(AN20=2,1,IF(AN20=3,2,IF(AN20=4,2,IF(AN20=5,3,IF(AN20=6,3,IF(AN20=7,4,IF(AN20=8,4,0))))))))))</f>
        <v>8</v>
      </c>
      <c r="AO22">
        <f t="shared" ref="AO22:AP22" si="3">SUM(AO4,AO13,AO14,AO17,AO18)+((IF(AO20=1,1,IF(AO20=2,1,IF(AO20=3,2,IF(AO20=4,2,IF(AO20=5,3,IF(AO20=6,3,IF(AO20=7,4,IF(AO20=8,4,0))))))))))</f>
        <v>15</v>
      </c>
      <c r="AP22">
        <f t="shared" si="3"/>
        <v>9</v>
      </c>
      <c r="AQ22">
        <f t="shared" ref="AQ22:AR22" si="4">SUM(AQ4,AQ13,AQ14,AQ17,AQ18)+((IF(AQ20=1,1,IF(AQ20=2,1,IF(AQ20=3,2,IF(AQ20=4,2,IF(AQ20=5,3,IF(AQ20=6,3,IF(AQ20=7,4,IF(AQ20=8,4,0))))))))))</f>
        <v>13</v>
      </c>
      <c r="AR22">
        <f t="shared" si="4"/>
        <v>14</v>
      </c>
      <c r="AS22">
        <f t="shared" ref="AS22" si="5">SUM(AS4,AS13,AS14,AS17,AS18)+((IF(AS20=1,1,IF(AS20=2,1,IF(AS20=3,2,IF(AS20=4,2,IF(AS20=5,3,IF(AS20=6,3,IF(AS20=7,4,IF(AS20=8,4,0))))))))))</f>
        <v>11</v>
      </c>
      <c r="AT22">
        <f t="shared" ref="AT22" si="6">SUM(AT4,AT13,AT14,AT17,AT18)+((IF(AT20=1,1,IF(AT20=2,1,IF(AT20=3,2,IF(AT20=4,2,IF(AT20=5,3,IF(AT20=6,3,IF(AT20=7,4,IF(AT20=8,4,0))))))))))</f>
        <v>0</v>
      </c>
    </row>
    <row r="23" spans="1:52">
      <c r="A23" t="s">
        <v>428</v>
      </c>
      <c r="B23" s="4">
        <f>SUM(B3,B6,B7,B9,B10,B11,B15,B16,B19)</f>
        <v>14</v>
      </c>
      <c r="C23" s="4">
        <f t="shared" ref="C23:H23" si="7">SUM(C3,C6,C7,C9,C10,C11,C15,C16,C19)</f>
        <v>22</v>
      </c>
      <c r="D23" s="4">
        <f t="shared" si="7"/>
        <v>29</v>
      </c>
      <c r="E23" s="4">
        <f t="shared" si="7"/>
        <v>16</v>
      </c>
      <c r="F23" s="4">
        <f t="shared" si="7"/>
        <v>20</v>
      </c>
      <c r="G23" s="4">
        <f t="shared" si="7"/>
        <v>22</v>
      </c>
      <c r="H23" s="4">
        <f t="shared" si="7"/>
        <v>12</v>
      </c>
      <c r="I23">
        <f>SUM(I4,I7,I8,I10,I11,I12,I16,I17,I20)</f>
        <v>22</v>
      </c>
      <c r="J23">
        <f t="shared" ref="J23:O23" si="8">SUM(J3,J6,J7,J9,J10,J11,J15,J16,J19)</f>
        <v>10</v>
      </c>
      <c r="K23">
        <f t="shared" si="8"/>
        <v>18</v>
      </c>
      <c r="L23">
        <f t="shared" si="8"/>
        <v>14</v>
      </c>
      <c r="M23">
        <f t="shared" si="8"/>
        <v>26</v>
      </c>
      <c r="N23">
        <f t="shared" si="8"/>
        <v>19</v>
      </c>
      <c r="O23">
        <f t="shared" si="8"/>
        <v>27</v>
      </c>
      <c r="P23">
        <f t="shared" ref="P23:AA23" si="9">SUM(P3,P6,P7,P9,P10,P11,P15,P16,P19)</f>
        <v>14</v>
      </c>
      <c r="Q23">
        <f>SUM(Q3,Q6,Q7,Q9,Q10,Q11,Q15,Q16,Q19)</f>
        <v>24</v>
      </c>
      <c r="R23">
        <f>SUM(R3,R6,R7,R9,R10,R11,R15,R16,R19)</f>
        <v>26</v>
      </c>
      <c r="S23">
        <f>SUM(S3,S6,S7,S9,S10,S11,S15,S16,S19)</f>
        <v>19</v>
      </c>
      <c r="T23">
        <f>SUM(T3,T6,T7,T9,T10,T11,T15,T16,T19)</f>
        <v>15</v>
      </c>
      <c r="U23">
        <f t="shared" si="9"/>
        <v>19</v>
      </c>
      <c r="V23">
        <f>SUM(V3,V6,V7,V9,V10,V11,V15,V16,V19)</f>
        <v>0</v>
      </c>
      <c r="W23">
        <f t="shared" si="9"/>
        <v>26</v>
      </c>
      <c r="X23">
        <f t="shared" si="9"/>
        <v>0</v>
      </c>
      <c r="Y23">
        <f t="shared" si="9"/>
        <v>19</v>
      </c>
      <c r="Z23">
        <f t="shared" si="9"/>
        <v>17</v>
      </c>
      <c r="AA23">
        <f t="shared" si="9"/>
        <v>20</v>
      </c>
      <c r="AB23">
        <f>SUM(AB3,AB6,AB7,AB9,AB10,AB11,AB15,AB16,AB19)</f>
        <v>16</v>
      </c>
      <c r="AC23">
        <f>SUM(AC3,AC6,AC7,AC9,AC10,AC11,AC15,AC16,AC19)</f>
        <v>9</v>
      </c>
      <c r="AD23">
        <f>SUM(AD3,AD6,AD7,AD9,AD10,AD11,AD15,AD16,AD19)</f>
        <v>27</v>
      </c>
      <c r="AE23">
        <f>SUM(AE3,AE6,AE7,AE9,AE10,AE11,AE15,AE16,AE19)</f>
        <v>27</v>
      </c>
      <c r="AF23">
        <f>SUM(AF3,AF6,AF7,AF9,AF10,AF11,AF15,AF16,AF19)</f>
        <v>24</v>
      </c>
      <c r="AG23">
        <f>SUM(AG3,AG6,AG7,AG9,AG10,AG11,AG15,AG16,AG19)</f>
        <v>17</v>
      </c>
      <c r="AH23">
        <f>SUM(AH3,AH6,AH7,AH9,AH10,AH11,AH15,AH16,AH19)</f>
        <v>20</v>
      </c>
      <c r="AI23">
        <f>SUM(AI3,AI6,AI7,AI9,AI10,AI11,AI15,AI16,AI19)</f>
        <v>26</v>
      </c>
      <c r="AJ23">
        <f>SUM(AJ3,AJ6,AJ7,AJ9,AJ10,AJ11,AJ15,AJ16,AJ19)</f>
        <v>12</v>
      </c>
      <c r="AK23">
        <f>SUM(AK3,AK6,AK7,AK9,AK10,AK11,AK15,AK16,AK19)</f>
        <v>22</v>
      </c>
      <c r="AL23">
        <f>SUM(AL3,AL6,AL7,AL9,AL10,AL11,AL15,AL16,AL19)</f>
        <v>17</v>
      </c>
      <c r="AM23">
        <f>SUM(AM3,AM6,AM7,AM9,AM10,AM11,AM15,AM16,AM19)</f>
        <v>26</v>
      </c>
      <c r="AN23">
        <f>SUM(AN3,AN6,AN7,AN9,AN10,AN11,AN15,AN16,AN19)</f>
        <v>33</v>
      </c>
      <c r="AO23">
        <f t="shared" ref="AO23:AP23" si="10">SUM(AO3,AO6,AO7,AO9,AO10,AO11,AO15,AO16,AO19)</f>
        <v>19</v>
      </c>
      <c r="AP23">
        <f t="shared" si="10"/>
        <v>12</v>
      </c>
      <c r="AQ23">
        <f t="shared" ref="AQ23:AR23" si="11">SUM(AQ3,AQ6,AQ7,AQ9,AQ10,AQ11,AQ15,AQ16,AQ19)</f>
        <v>23</v>
      </c>
      <c r="AR23">
        <f t="shared" si="11"/>
        <v>17</v>
      </c>
      <c r="AS23">
        <f t="shared" ref="AS23" si="12">SUM(AS3,AS6,AS7,AS9,AS10,AS11,AS15,AS16,AS19)</f>
        <v>15</v>
      </c>
      <c r="AT23">
        <f t="shared" ref="AT23" si="13">SUM(AT3,AT6,AT7,AT9,AT10,AT11,AT15,AT16,AT19)</f>
        <v>0</v>
      </c>
    </row>
    <row r="24" spans="1:52">
      <c r="A24" t="s">
        <v>429</v>
      </c>
      <c r="B24" s="4">
        <f>SUM(B5,B8,B12)</f>
        <v>6</v>
      </c>
      <c r="C24" s="4">
        <f t="shared" ref="C24:H24" si="14">SUM(C5,C8,C12)</f>
        <v>9</v>
      </c>
      <c r="D24" s="4">
        <f t="shared" si="14"/>
        <v>12</v>
      </c>
      <c r="E24" s="4">
        <f t="shared" si="14"/>
        <v>10</v>
      </c>
      <c r="F24" s="4">
        <f t="shared" si="14"/>
        <v>8</v>
      </c>
      <c r="G24" s="4">
        <f t="shared" si="14"/>
        <v>4</v>
      </c>
      <c r="H24" s="4">
        <f t="shared" si="14"/>
        <v>7</v>
      </c>
      <c r="I24">
        <f>SUM(I6,I9,I13)</f>
        <v>5</v>
      </c>
      <c r="J24">
        <f t="shared" ref="J24:O24" si="15">SUM(J5,J8,J12)</f>
        <v>4</v>
      </c>
      <c r="K24">
        <f t="shared" si="15"/>
        <v>7</v>
      </c>
      <c r="L24">
        <f t="shared" si="15"/>
        <v>5</v>
      </c>
      <c r="M24">
        <f t="shared" si="15"/>
        <v>4</v>
      </c>
      <c r="N24">
        <f t="shared" si="15"/>
        <v>6</v>
      </c>
      <c r="O24">
        <f t="shared" si="15"/>
        <v>3</v>
      </c>
      <c r="P24">
        <f t="shared" ref="P24:AA24" si="16">SUM(P5,P8,P12)</f>
        <v>3</v>
      </c>
      <c r="Q24">
        <f>SUM(Q5,Q8,Q12)</f>
        <v>8</v>
      </c>
      <c r="R24">
        <f>SUM(R5,R8,R12)</f>
        <v>8</v>
      </c>
      <c r="S24">
        <f>SUM(S5,S8,S12)</f>
        <v>7</v>
      </c>
      <c r="T24">
        <f>SUM(T5,T8,T12)</f>
        <v>4</v>
      </c>
      <c r="U24">
        <f t="shared" si="16"/>
        <v>7</v>
      </c>
      <c r="V24">
        <f>SUM(V5,V8,V12)</f>
        <v>0</v>
      </c>
      <c r="W24">
        <f t="shared" si="16"/>
        <v>11</v>
      </c>
      <c r="X24">
        <f t="shared" si="16"/>
        <v>0</v>
      </c>
      <c r="Y24">
        <f t="shared" si="16"/>
        <v>5</v>
      </c>
      <c r="Z24">
        <f t="shared" si="16"/>
        <v>5</v>
      </c>
      <c r="AA24">
        <f t="shared" si="16"/>
        <v>7</v>
      </c>
      <c r="AB24">
        <f>SUM(AB5,AB8,AB12)</f>
        <v>6</v>
      </c>
      <c r="AC24">
        <f>SUM(AC5,AC8,AC12)</f>
        <v>3</v>
      </c>
      <c r="AD24">
        <f>SUM(AD5,AD8,AD12)</f>
        <v>6</v>
      </c>
      <c r="AE24">
        <f>SUM(AE5,AE8,AE12)</f>
        <v>11</v>
      </c>
      <c r="AF24">
        <f>SUM(AF5,AF8,AF12)</f>
        <v>10</v>
      </c>
      <c r="AG24">
        <f>SUM(AG5,AG8,AG12)</f>
        <v>3</v>
      </c>
      <c r="AH24">
        <f>SUM(AH5,AH8,AH12)</f>
        <v>6</v>
      </c>
      <c r="AI24">
        <f>SUM(AI5,AI8,AI12)</f>
        <v>6</v>
      </c>
      <c r="AJ24">
        <f>SUM(AJ5,AJ8,AJ12)</f>
        <v>3</v>
      </c>
      <c r="AK24">
        <f>SUM(AK5,AK8,AK12)</f>
        <v>6</v>
      </c>
      <c r="AL24">
        <f>SUM(AL5,AL8,AL12)</f>
        <v>4</v>
      </c>
      <c r="AM24">
        <f>SUM(AM5,AM8,AM12)</f>
        <v>7</v>
      </c>
      <c r="AN24">
        <f>SUM(AN5,AN8,AN12)</f>
        <v>4</v>
      </c>
      <c r="AO24">
        <f t="shared" ref="AO24:AP24" si="17">SUM(AO5,AO8,AO12)</f>
        <v>5</v>
      </c>
      <c r="AP24">
        <f t="shared" si="17"/>
        <v>3</v>
      </c>
      <c r="AQ24">
        <f t="shared" ref="AQ24:AR24" si="18">SUM(AQ5,AQ8,AQ12)</f>
        <v>4</v>
      </c>
      <c r="AR24">
        <f t="shared" si="18"/>
        <v>9</v>
      </c>
      <c r="AS24">
        <f t="shared" ref="AS24" si="19">SUM(AS5,AS8,AS12)</f>
        <v>3</v>
      </c>
      <c r="AT24">
        <f t="shared" ref="AT24" si="20">SUM(AT5,AT8,AT12)</f>
        <v>0</v>
      </c>
      <c r="AX24" s="8" t="s">
        <v>105</v>
      </c>
      <c r="AY24" t="s">
        <v>105</v>
      </c>
      <c r="AZ24" s="47" t="s">
        <v>105</v>
      </c>
    </row>
    <row r="26" spans="1:52">
      <c r="AX26" s="8" t="s">
        <v>112</v>
      </c>
      <c r="AY26" t="s">
        <v>112</v>
      </c>
      <c r="AZ26" s="47" t="s">
        <v>112</v>
      </c>
    </row>
    <row r="27" spans="1:52">
      <c r="AX27" s="8" t="s">
        <v>117</v>
      </c>
      <c r="AY27" t="s">
        <v>415</v>
      </c>
      <c r="AZ27" s="48" t="s">
        <v>117</v>
      </c>
    </row>
    <row r="28" spans="1:52">
      <c r="AX28" s="8" t="s">
        <v>121</v>
      </c>
      <c r="AY28" t="s">
        <v>416</v>
      </c>
      <c r="AZ28" s="48" t="s">
        <v>121</v>
      </c>
    </row>
    <row r="29" spans="1:52">
      <c r="AX29" s="8" t="s">
        <v>125</v>
      </c>
      <c r="AY29" t="s">
        <v>417</v>
      </c>
      <c r="AZ29" s="47" t="s">
        <v>125</v>
      </c>
    </row>
    <row r="30" spans="1:52">
      <c r="AX30" s="8" t="s">
        <v>129</v>
      </c>
      <c r="AY30" t="s">
        <v>418</v>
      </c>
      <c r="AZ30" s="48" t="s">
        <v>418</v>
      </c>
    </row>
    <row r="31" spans="1:52">
      <c r="AX31" s="8"/>
    </row>
    <row r="32" spans="1:52">
      <c r="AX32" s="8" t="s">
        <v>137</v>
      </c>
      <c r="AY32" s="8" t="s">
        <v>137</v>
      </c>
      <c r="AZ32" s="47" t="s">
        <v>419</v>
      </c>
    </row>
    <row r="33" spans="13:52">
      <c r="AX33" s="8" t="s">
        <v>141</v>
      </c>
      <c r="AY33" s="8" t="s">
        <v>141</v>
      </c>
      <c r="AZ33" s="48" t="s">
        <v>420</v>
      </c>
    </row>
    <row r="34" spans="13:52">
      <c r="AX34" s="8" t="s">
        <v>145</v>
      </c>
      <c r="AZ34" s="47" t="s">
        <v>430</v>
      </c>
    </row>
    <row r="35" spans="13:52">
      <c r="AX35" s="8" t="s">
        <v>149</v>
      </c>
      <c r="AY35" s="8" t="s">
        <v>149</v>
      </c>
      <c r="AZ35" s="48" t="s">
        <v>149</v>
      </c>
    </row>
    <row r="36" spans="13:52">
      <c r="AX36" s="8" t="s">
        <v>153</v>
      </c>
      <c r="AY36" s="8" t="s">
        <v>153</v>
      </c>
      <c r="AZ36" s="48" t="s">
        <v>153</v>
      </c>
    </row>
    <row r="37" spans="13:52">
      <c r="AX37" t="s">
        <v>157</v>
      </c>
      <c r="AY37" s="8" t="s">
        <v>157</v>
      </c>
      <c r="AZ37" s="47" t="s">
        <v>157</v>
      </c>
    </row>
    <row r="38" spans="13:52">
      <c r="AX38" t="s">
        <v>161</v>
      </c>
      <c r="AY38" t="s">
        <v>161</v>
      </c>
      <c r="AZ38" s="48" t="s">
        <v>161</v>
      </c>
    </row>
    <row r="39" spans="13:52">
      <c r="AX39" t="s">
        <v>165</v>
      </c>
      <c r="AY39" t="s">
        <v>165</v>
      </c>
      <c r="AZ39" s="47" t="s">
        <v>165</v>
      </c>
    </row>
    <row r="40" spans="13:52">
      <c r="AX40" t="s">
        <v>169</v>
      </c>
      <c r="AY40" t="s">
        <v>169</v>
      </c>
      <c r="AZ40" s="48" t="s">
        <v>169</v>
      </c>
    </row>
    <row r="47" spans="13:52">
      <c r="M47" s="16"/>
      <c r="N47" s="16"/>
      <c r="O47" s="16"/>
    </row>
    <row r="48" spans="13:52">
      <c r="M48" s="16"/>
      <c r="N48" s="16"/>
      <c r="O48" s="16"/>
    </row>
    <row r="49" spans="13:15">
      <c r="M49" s="16"/>
      <c r="N49" s="16"/>
      <c r="O49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64"/>
  <sheetViews>
    <sheetView topLeftCell="G1" workbookViewId="0">
      <selection activeCell="A454" sqref="A454:XFD454"/>
    </sheetView>
  </sheetViews>
  <sheetFormatPr defaultRowHeight="15"/>
  <sheetData>
    <row r="1" spans="1:25">
      <c r="A1" t="s">
        <v>431</v>
      </c>
      <c r="B1" s="3">
        <v>0.35902777777777778</v>
      </c>
      <c r="C1" s="3">
        <v>0.36944444444444446</v>
      </c>
      <c r="D1" s="3">
        <v>0.37986111111111115</v>
      </c>
      <c r="E1" s="3">
        <v>0.39027777777777778</v>
      </c>
      <c r="F1" s="3">
        <v>0.40069444444444402</v>
      </c>
      <c r="G1" s="3">
        <v>0.42152777777777778</v>
      </c>
      <c r="H1" s="3">
        <v>0.44236111111111115</v>
      </c>
      <c r="I1" s="3">
        <v>0.46319444444444446</v>
      </c>
      <c r="J1" s="3">
        <v>0.48402777777777778</v>
      </c>
      <c r="K1" s="3">
        <v>0.50486111111111109</v>
      </c>
      <c r="L1" s="3">
        <v>0.52569444444444446</v>
      </c>
      <c r="N1" t="s">
        <v>220</v>
      </c>
      <c r="O1" s="3">
        <v>0.36249999999999999</v>
      </c>
      <c r="P1" s="3">
        <f>O1+TIME(0,15,0)</f>
        <v>0.37291666666666667</v>
      </c>
      <c r="Q1" s="3">
        <f t="shared" ref="Q1" si="0">P1+TIME(0,15,0)</f>
        <v>0.38333333333333336</v>
      </c>
      <c r="R1" s="3">
        <f t="shared" ref="R1" si="1">Q1+TIME(0,15,0)</f>
        <v>0.39375000000000004</v>
      </c>
      <c r="S1" s="3">
        <f t="shared" ref="S1" si="2">R1+TIME(0,15,0)</f>
        <v>0.40416666666666673</v>
      </c>
      <c r="T1" s="3">
        <f>S1+TIME(0,30,0)</f>
        <v>0.42500000000000004</v>
      </c>
      <c r="U1" s="3">
        <f t="shared" ref="U1" si="3">T1+TIME(0,30,0)</f>
        <v>0.44583333333333336</v>
      </c>
      <c r="V1" s="3">
        <f t="shared" ref="V1" si="4">U1+TIME(0,30,0)</f>
        <v>0.46666666666666667</v>
      </c>
      <c r="W1" s="3">
        <f t="shared" ref="W1" si="5">V1+TIME(0,30,0)</f>
        <v>0.48749999999999999</v>
      </c>
      <c r="X1" s="3">
        <f t="shared" ref="X1" si="6">W1+TIME(0,30,0)</f>
        <v>0.5083333333333333</v>
      </c>
      <c r="Y1" s="3">
        <f t="shared" ref="Y1" si="7">X1+TIME(0,30,0)</f>
        <v>0.52916666666666667</v>
      </c>
    </row>
    <row r="2" spans="1:25">
      <c r="A2" t="s">
        <v>69</v>
      </c>
      <c r="B2">
        <v>0</v>
      </c>
      <c r="C2">
        <v>15</v>
      </c>
      <c r="D2">
        <v>30</v>
      </c>
      <c r="E2">
        <v>45</v>
      </c>
      <c r="F2">
        <v>60</v>
      </c>
      <c r="G2">
        <v>90</v>
      </c>
      <c r="H2">
        <v>120</v>
      </c>
      <c r="I2">
        <v>150</v>
      </c>
      <c r="J2">
        <v>180</v>
      </c>
      <c r="K2">
        <v>210</v>
      </c>
      <c r="L2">
        <v>240</v>
      </c>
      <c r="N2" t="s">
        <v>69</v>
      </c>
      <c r="O2">
        <v>0</v>
      </c>
      <c r="P2">
        <v>15</v>
      </c>
      <c r="Q2">
        <v>30</v>
      </c>
      <c r="R2">
        <v>45</v>
      </c>
      <c r="S2">
        <v>60</v>
      </c>
      <c r="T2">
        <v>90</v>
      </c>
      <c r="U2">
        <v>120</v>
      </c>
      <c r="V2">
        <v>150</v>
      </c>
      <c r="W2">
        <v>180</v>
      </c>
      <c r="X2">
        <v>210</v>
      </c>
      <c r="Y2">
        <v>240</v>
      </c>
    </row>
    <row r="3" spans="1:25">
      <c r="A3">
        <v>1</v>
      </c>
      <c r="B3">
        <v>45</v>
      </c>
      <c r="C3">
        <v>2</v>
      </c>
      <c r="D3">
        <v>5</v>
      </c>
      <c r="E3">
        <v>7</v>
      </c>
      <c r="F3">
        <v>16</v>
      </c>
      <c r="G3">
        <v>16</v>
      </c>
      <c r="H3">
        <v>20</v>
      </c>
      <c r="I3">
        <v>27</v>
      </c>
      <c r="J3">
        <v>70</v>
      </c>
      <c r="K3">
        <v>36</v>
      </c>
      <c r="L3">
        <v>76</v>
      </c>
      <c r="N3">
        <v>1</v>
      </c>
      <c r="O3">
        <v>65</v>
      </c>
      <c r="P3">
        <v>16</v>
      </c>
      <c r="Q3">
        <v>13</v>
      </c>
      <c r="R3">
        <v>16</v>
      </c>
      <c r="S3">
        <v>44</v>
      </c>
      <c r="T3">
        <v>26</v>
      </c>
      <c r="U3">
        <v>47</v>
      </c>
      <c r="V3">
        <v>56</v>
      </c>
      <c r="W3">
        <v>67</v>
      </c>
      <c r="X3">
        <v>67</v>
      </c>
      <c r="Y3">
        <v>72</v>
      </c>
    </row>
    <row r="4" spans="1:25">
      <c r="A4">
        <v>2</v>
      </c>
      <c r="B4">
        <v>28</v>
      </c>
      <c r="C4">
        <v>84</v>
      </c>
      <c r="D4">
        <v>90</v>
      </c>
      <c r="E4">
        <v>88</v>
      </c>
      <c r="F4">
        <v>82</v>
      </c>
      <c r="G4">
        <v>74</v>
      </c>
      <c r="H4">
        <v>72</v>
      </c>
      <c r="I4">
        <v>47</v>
      </c>
      <c r="J4">
        <v>21</v>
      </c>
      <c r="K4">
        <v>47</v>
      </c>
      <c r="L4">
        <v>13</v>
      </c>
      <c r="N4">
        <v>2</v>
      </c>
      <c r="O4">
        <v>44</v>
      </c>
      <c r="P4">
        <v>77</v>
      </c>
      <c r="Q4">
        <v>80</v>
      </c>
      <c r="R4">
        <v>76</v>
      </c>
      <c r="S4">
        <v>46</v>
      </c>
      <c r="T4">
        <v>35</v>
      </c>
      <c r="U4">
        <v>47</v>
      </c>
      <c r="V4">
        <v>25</v>
      </c>
      <c r="W4">
        <v>19</v>
      </c>
      <c r="X4">
        <v>18</v>
      </c>
      <c r="Y4">
        <v>20</v>
      </c>
    </row>
    <row r="5" spans="1:25">
      <c r="A5">
        <v>3</v>
      </c>
      <c r="B5">
        <v>19</v>
      </c>
      <c r="C5">
        <v>85</v>
      </c>
      <c r="D5">
        <v>88</v>
      </c>
      <c r="E5">
        <v>88</v>
      </c>
      <c r="F5">
        <v>80</v>
      </c>
      <c r="G5">
        <v>74</v>
      </c>
      <c r="H5">
        <v>72</v>
      </c>
      <c r="I5">
        <v>24</v>
      </c>
      <c r="J5">
        <v>23</v>
      </c>
      <c r="K5">
        <v>46</v>
      </c>
      <c r="L5">
        <v>19</v>
      </c>
      <c r="N5">
        <v>3</v>
      </c>
      <c r="O5">
        <v>21</v>
      </c>
      <c r="P5">
        <v>77</v>
      </c>
      <c r="Q5">
        <v>83</v>
      </c>
      <c r="R5">
        <v>78</v>
      </c>
      <c r="S5">
        <v>48</v>
      </c>
      <c r="T5">
        <v>42</v>
      </c>
      <c r="U5">
        <v>46</v>
      </c>
      <c r="V5">
        <v>24</v>
      </c>
      <c r="W5">
        <v>22</v>
      </c>
      <c r="X5">
        <v>21</v>
      </c>
      <c r="Y5">
        <v>21</v>
      </c>
    </row>
    <row r="6" spans="1:25">
      <c r="A6">
        <v>4</v>
      </c>
      <c r="B6">
        <v>63</v>
      </c>
      <c r="C6">
        <v>7</v>
      </c>
      <c r="D6">
        <v>8</v>
      </c>
      <c r="E6">
        <v>7</v>
      </c>
      <c r="F6">
        <v>81</v>
      </c>
      <c r="G6">
        <v>15</v>
      </c>
      <c r="H6">
        <v>28</v>
      </c>
      <c r="I6">
        <v>28</v>
      </c>
      <c r="J6">
        <v>73</v>
      </c>
      <c r="K6">
        <v>60</v>
      </c>
      <c r="L6">
        <v>75</v>
      </c>
      <c r="N6">
        <v>4</v>
      </c>
      <c r="O6">
        <v>49</v>
      </c>
      <c r="P6">
        <v>12</v>
      </c>
      <c r="Q6">
        <v>11</v>
      </c>
      <c r="R6">
        <v>16</v>
      </c>
      <c r="S6">
        <v>64</v>
      </c>
      <c r="T6">
        <v>48</v>
      </c>
      <c r="U6">
        <v>54</v>
      </c>
      <c r="V6">
        <v>60</v>
      </c>
      <c r="W6">
        <v>74</v>
      </c>
      <c r="X6">
        <v>80</v>
      </c>
      <c r="Y6">
        <v>74</v>
      </c>
    </row>
    <row r="7" spans="1:25">
      <c r="A7">
        <v>5</v>
      </c>
      <c r="B7">
        <v>20</v>
      </c>
      <c r="C7">
        <v>86</v>
      </c>
      <c r="D7">
        <v>89</v>
      </c>
      <c r="E7">
        <v>89</v>
      </c>
      <c r="F7">
        <v>81</v>
      </c>
      <c r="G7">
        <v>67</v>
      </c>
      <c r="H7">
        <v>28</v>
      </c>
      <c r="I7">
        <v>11</v>
      </c>
      <c r="J7">
        <v>9</v>
      </c>
      <c r="K7">
        <v>7</v>
      </c>
      <c r="L7">
        <v>4</v>
      </c>
      <c r="N7">
        <v>5</v>
      </c>
      <c r="O7">
        <v>26</v>
      </c>
      <c r="P7">
        <v>28</v>
      </c>
      <c r="Q7">
        <v>33</v>
      </c>
      <c r="R7">
        <v>28</v>
      </c>
      <c r="S7">
        <v>18</v>
      </c>
      <c r="T7">
        <v>22</v>
      </c>
      <c r="U7">
        <v>16</v>
      </c>
      <c r="V7">
        <v>17</v>
      </c>
      <c r="W7">
        <v>6</v>
      </c>
      <c r="X7">
        <v>12</v>
      </c>
      <c r="Y7">
        <v>7</v>
      </c>
    </row>
    <row r="8" spans="1:25">
      <c r="A8">
        <v>6</v>
      </c>
      <c r="B8">
        <v>45</v>
      </c>
      <c r="C8">
        <v>87</v>
      </c>
      <c r="D8">
        <v>90</v>
      </c>
      <c r="E8">
        <v>88</v>
      </c>
      <c r="F8">
        <v>84</v>
      </c>
      <c r="G8">
        <v>88</v>
      </c>
      <c r="H8">
        <v>83</v>
      </c>
      <c r="I8">
        <v>84</v>
      </c>
      <c r="J8">
        <v>69</v>
      </c>
      <c r="K8">
        <v>46</v>
      </c>
      <c r="L8">
        <v>43</v>
      </c>
      <c r="N8">
        <v>6</v>
      </c>
      <c r="O8">
        <v>63</v>
      </c>
      <c r="P8">
        <v>72</v>
      </c>
      <c r="Q8">
        <v>76</v>
      </c>
      <c r="R8">
        <v>77</v>
      </c>
      <c r="S8">
        <v>80</v>
      </c>
      <c r="T8">
        <v>87</v>
      </c>
      <c r="U8">
        <v>89</v>
      </c>
      <c r="V8">
        <v>83</v>
      </c>
      <c r="W8">
        <v>67</v>
      </c>
      <c r="X8">
        <v>60</v>
      </c>
      <c r="Y8">
        <v>38</v>
      </c>
    </row>
    <row r="9" spans="1:25">
      <c r="A9">
        <v>7</v>
      </c>
      <c r="B9">
        <v>73</v>
      </c>
      <c r="C9">
        <v>87</v>
      </c>
      <c r="D9">
        <v>90</v>
      </c>
      <c r="E9">
        <v>91</v>
      </c>
      <c r="F9">
        <v>84</v>
      </c>
      <c r="G9">
        <v>89</v>
      </c>
      <c r="H9">
        <v>86</v>
      </c>
      <c r="I9">
        <v>87</v>
      </c>
      <c r="J9">
        <v>71</v>
      </c>
      <c r="K9">
        <v>74</v>
      </c>
      <c r="L9">
        <v>75</v>
      </c>
      <c r="N9">
        <v>7</v>
      </c>
      <c r="O9">
        <v>67</v>
      </c>
      <c r="P9">
        <v>77</v>
      </c>
      <c r="Q9">
        <v>81</v>
      </c>
      <c r="R9">
        <v>78</v>
      </c>
      <c r="S9">
        <v>82</v>
      </c>
      <c r="T9">
        <v>86</v>
      </c>
      <c r="U9">
        <v>84</v>
      </c>
      <c r="V9">
        <v>83</v>
      </c>
      <c r="W9">
        <v>69</v>
      </c>
      <c r="X9">
        <v>65</v>
      </c>
      <c r="Y9">
        <v>61</v>
      </c>
    </row>
    <row r="10" spans="1:25">
      <c r="A10">
        <v>8</v>
      </c>
      <c r="B10">
        <v>76</v>
      </c>
      <c r="C10">
        <v>87</v>
      </c>
      <c r="D10">
        <v>90</v>
      </c>
      <c r="E10">
        <v>90</v>
      </c>
      <c r="F10">
        <v>86</v>
      </c>
      <c r="G10">
        <v>87</v>
      </c>
      <c r="H10">
        <v>87</v>
      </c>
      <c r="I10">
        <v>84</v>
      </c>
      <c r="J10">
        <v>86</v>
      </c>
      <c r="K10">
        <v>79</v>
      </c>
      <c r="L10">
        <v>67</v>
      </c>
      <c r="N10">
        <v>8</v>
      </c>
      <c r="O10">
        <v>73</v>
      </c>
      <c r="P10">
        <v>77</v>
      </c>
      <c r="Q10">
        <v>81</v>
      </c>
      <c r="R10">
        <v>79</v>
      </c>
      <c r="S10">
        <v>83</v>
      </c>
      <c r="T10">
        <v>86</v>
      </c>
      <c r="U10">
        <v>80</v>
      </c>
      <c r="V10">
        <v>83</v>
      </c>
      <c r="W10">
        <v>85</v>
      </c>
      <c r="X10">
        <v>80</v>
      </c>
      <c r="Y10">
        <v>75</v>
      </c>
    </row>
    <row r="12" spans="1:25">
      <c r="A12" t="s">
        <v>431</v>
      </c>
      <c r="E12" s="3">
        <v>0.39861111111111108</v>
      </c>
      <c r="F12" s="3">
        <v>0.40902777777777777</v>
      </c>
      <c r="G12" s="3">
        <v>0.42986111111111108</v>
      </c>
      <c r="H12" s="3">
        <v>0.45069444444444445</v>
      </c>
      <c r="I12" s="3">
        <v>0.47152777777777777</v>
      </c>
      <c r="J12" s="3">
        <v>0.49236111111111108</v>
      </c>
      <c r="K12" s="3">
        <v>0.5131944444444444</v>
      </c>
      <c r="L12" s="3">
        <v>0.53402777777777777</v>
      </c>
      <c r="N12" t="s">
        <v>220</v>
      </c>
      <c r="O12" s="3">
        <v>0.36388888888888887</v>
      </c>
      <c r="P12" s="3">
        <f>O12+TIME(0,15,0)</f>
        <v>0.37430555555555556</v>
      </c>
      <c r="Q12" s="3">
        <f t="shared" ref="Q12" si="8">P12+TIME(0,15,0)</f>
        <v>0.38472222222222224</v>
      </c>
      <c r="R12" s="3">
        <f t="shared" ref="R12" si="9">Q12+TIME(0,15,0)</f>
        <v>0.39513888888888893</v>
      </c>
      <c r="S12" s="3">
        <f t="shared" ref="S12" si="10">R12+TIME(0,15,0)</f>
        <v>0.40555555555555561</v>
      </c>
      <c r="T12" s="3">
        <f>S12+TIME(0,30,0)</f>
        <v>0.42638888888888893</v>
      </c>
      <c r="U12" s="3">
        <f t="shared" ref="U12" si="11">T12+TIME(0,30,0)</f>
        <v>0.44722222222222224</v>
      </c>
      <c r="V12" s="3">
        <f t="shared" ref="V12" si="12">U12+TIME(0,30,0)</f>
        <v>0.46805555555555556</v>
      </c>
      <c r="W12" s="3">
        <f t="shared" ref="W12" si="13">V12+TIME(0,30,0)</f>
        <v>0.48888888888888887</v>
      </c>
      <c r="X12" s="3">
        <f t="shared" ref="X12" si="14">W12+TIME(0,30,0)</f>
        <v>0.50972222222222219</v>
      </c>
      <c r="Y12" s="3">
        <f t="shared" ref="Y12" si="15">X12+TIME(0,30,0)</f>
        <v>0.53055555555555556</v>
      </c>
    </row>
    <row r="13" spans="1:25">
      <c r="A13" t="s">
        <v>49</v>
      </c>
      <c r="B13">
        <v>0</v>
      </c>
      <c r="C13">
        <v>15</v>
      </c>
      <c r="D13">
        <v>30</v>
      </c>
      <c r="E13">
        <v>45</v>
      </c>
      <c r="F13">
        <v>60</v>
      </c>
      <c r="G13">
        <v>90</v>
      </c>
      <c r="H13">
        <v>120</v>
      </c>
      <c r="I13">
        <v>150</v>
      </c>
      <c r="J13">
        <v>180</v>
      </c>
      <c r="K13">
        <v>210</v>
      </c>
      <c r="L13">
        <v>240</v>
      </c>
      <c r="N13" t="s">
        <v>49</v>
      </c>
      <c r="O13">
        <v>0</v>
      </c>
      <c r="P13">
        <v>15</v>
      </c>
      <c r="Q13">
        <v>30</v>
      </c>
      <c r="R13">
        <v>45</v>
      </c>
      <c r="S13">
        <v>60</v>
      </c>
      <c r="T13">
        <v>90</v>
      </c>
      <c r="U13">
        <v>120</v>
      </c>
      <c r="V13">
        <v>150</v>
      </c>
      <c r="W13">
        <v>180</v>
      </c>
      <c r="X13">
        <v>210</v>
      </c>
      <c r="Y13">
        <v>240</v>
      </c>
    </row>
    <row r="14" spans="1:25">
      <c r="A14">
        <v>1</v>
      </c>
      <c r="B14">
        <v>78</v>
      </c>
      <c r="C14">
        <v>5</v>
      </c>
      <c r="D14">
        <v>0</v>
      </c>
      <c r="E14">
        <v>4</v>
      </c>
      <c r="F14">
        <v>5</v>
      </c>
      <c r="G14">
        <v>5</v>
      </c>
      <c r="H14">
        <v>5</v>
      </c>
      <c r="I14">
        <v>13</v>
      </c>
      <c r="J14">
        <v>75</v>
      </c>
      <c r="K14">
        <v>86</v>
      </c>
      <c r="L14">
        <v>91</v>
      </c>
      <c r="N14">
        <v>1</v>
      </c>
      <c r="O14">
        <v>87</v>
      </c>
      <c r="P14">
        <v>8</v>
      </c>
      <c r="Q14">
        <v>6</v>
      </c>
      <c r="R14">
        <v>8</v>
      </c>
      <c r="S14">
        <v>6</v>
      </c>
      <c r="T14">
        <v>12</v>
      </c>
      <c r="U14">
        <v>12</v>
      </c>
      <c r="V14">
        <v>24</v>
      </c>
      <c r="W14">
        <v>46</v>
      </c>
      <c r="X14">
        <v>90</v>
      </c>
      <c r="Y14">
        <v>96</v>
      </c>
    </row>
    <row r="15" spans="1:25">
      <c r="A15">
        <v>2</v>
      </c>
      <c r="B15">
        <v>3</v>
      </c>
      <c r="C15">
        <v>88</v>
      </c>
      <c r="D15">
        <v>94</v>
      </c>
      <c r="E15">
        <v>93</v>
      </c>
      <c r="F15">
        <v>91</v>
      </c>
      <c r="G15">
        <v>92</v>
      </c>
      <c r="H15">
        <v>92</v>
      </c>
      <c r="I15">
        <v>80</v>
      </c>
      <c r="J15">
        <v>18</v>
      </c>
      <c r="K15">
        <v>7</v>
      </c>
      <c r="L15">
        <v>5</v>
      </c>
      <c r="N15">
        <v>2</v>
      </c>
      <c r="O15">
        <v>6</v>
      </c>
      <c r="P15">
        <v>93</v>
      </c>
      <c r="Q15">
        <v>92</v>
      </c>
      <c r="R15">
        <v>90</v>
      </c>
      <c r="S15">
        <v>91</v>
      </c>
      <c r="T15">
        <v>84</v>
      </c>
      <c r="U15">
        <v>83</v>
      </c>
      <c r="V15">
        <v>67</v>
      </c>
      <c r="W15">
        <v>31</v>
      </c>
      <c r="X15">
        <v>4</v>
      </c>
      <c r="Y15">
        <v>0</v>
      </c>
    </row>
    <row r="16" spans="1:25">
      <c r="A16">
        <v>3</v>
      </c>
      <c r="B16">
        <v>4</v>
      </c>
      <c r="C16">
        <v>90</v>
      </c>
      <c r="D16">
        <v>93</v>
      </c>
      <c r="E16">
        <v>92</v>
      </c>
      <c r="F16">
        <v>92</v>
      </c>
      <c r="G16">
        <v>90</v>
      </c>
      <c r="H16">
        <v>87</v>
      </c>
      <c r="I16">
        <v>77</v>
      </c>
      <c r="J16">
        <v>28</v>
      </c>
      <c r="K16">
        <v>7</v>
      </c>
      <c r="L16">
        <v>5</v>
      </c>
      <c r="N16">
        <v>3</v>
      </c>
      <c r="O16">
        <v>4</v>
      </c>
      <c r="P16">
        <v>92</v>
      </c>
      <c r="Q16">
        <v>91</v>
      </c>
      <c r="R16">
        <v>89</v>
      </c>
      <c r="S16">
        <v>92</v>
      </c>
      <c r="T16">
        <v>82</v>
      </c>
      <c r="U16">
        <v>81</v>
      </c>
      <c r="V16">
        <v>64</v>
      </c>
      <c r="W16">
        <v>25</v>
      </c>
      <c r="X16">
        <v>4</v>
      </c>
      <c r="Y16">
        <v>0</v>
      </c>
    </row>
    <row r="17" spans="1:25">
      <c r="A17">
        <v>4</v>
      </c>
      <c r="B17">
        <v>84</v>
      </c>
      <c r="C17">
        <v>5</v>
      </c>
      <c r="D17">
        <v>3</v>
      </c>
      <c r="E17">
        <v>3</v>
      </c>
      <c r="F17">
        <v>3</v>
      </c>
      <c r="G17">
        <v>5</v>
      </c>
      <c r="H17">
        <v>6</v>
      </c>
      <c r="I17">
        <v>23</v>
      </c>
      <c r="J17">
        <v>75</v>
      </c>
      <c r="K17">
        <v>90</v>
      </c>
      <c r="L17">
        <v>92</v>
      </c>
      <c r="N17">
        <v>4</v>
      </c>
      <c r="O17">
        <v>82</v>
      </c>
      <c r="P17">
        <v>3</v>
      </c>
      <c r="Q17">
        <v>4</v>
      </c>
      <c r="R17">
        <v>5</v>
      </c>
      <c r="S17">
        <v>5</v>
      </c>
      <c r="T17">
        <v>14</v>
      </c>
      <c r="U17">
        <v>13</v>
      </c>
      <c r="V17">
        <v>25</v>
      </c>
      <c r="W17">
        <v>61</v>
      </c>
      <c r="X17">
        <v>92</v>
      </c>
      <c r="Y17">
        <v>92</v>
      </c>
    </row>
    <row r="18" spans="1:25">
      <c r="A18">
        <v>5</v>
      </c>
      <c r="B18">
        <v>41</v>
      </c>
      <c r="C18">
        <v>96</v>
      </c>
      <c r="D18">
        <v>96</v>
      </c>
      <c r="E18">
        <v>96</v>
      </c>
      <c r="F18">
        <v>96</v>
      </c>
      <c r="G18">
        <v>96</v>
      </c>
      <c r="H18">
        <v>96</v>
      </c>
      <c r="I18">
        <v>96</v>
      </c>
      <c r="J18">
        <v>71</v>
      </c>
      <c r="K18">
        <v>96</v>
      </c>
      <c r="L18">
        <v>96</v>
      </c>
      <c r="N18">
        <v>5</v>
      </c>
      <c r="O18">
        <v>44</v>
      </c>
      <c r="P18">
        <v>76</v>
      </c>
      <c r="Q18">
        <v>92</v>
      </c>
      <c r="R18">
        <v>90</v>
      </c>
      <c r="S18">
        <v>89</v>
      </c>
      <c r="T18">
        <v>86</v>
      </c>
      <c r="U18">
        <v>79</v>
      </c>
      <c r="V18">
        <v>80</v>
      </c>
      <c r="W18">
        <v>70</v>
      </c>
      <c r="X18">
        <v>80</v>
      </c>
      <c r="Y18">
        <v>75</v>
      </c>
    </row>
    <row r="19" spans="1:25">
      <c r="A19">
        <v>6</v>
      </c>
      <c r="B19">
        <v>29</v>
      </c>
      <c r="C19">
        <v>31</v>
      </c>
      <c r="D19">
        <v>96</v>
      </c>
      <c r="E19">
        <v>96</v>
      </c>
      <c r="F19">
        <v>96</v>
      </c>
      <c r="G19">
        <v>96</v>
      </c>
      <c r="H19">
        <v>96</v>
      </c>
      <c r="I19">
        <v>74</v>
      </c>
      <c r="J19">
        <v>8</v>
      </c>
      <c r="K19">
        <v>8</v>
      </c>
      <c r="L19">
        <v>10</v>
      </c>
      <c r="N19">
        <v>6</v>
      </c>
      <c r="O19">
        <v>41</v>
      </c>
      <c r="P19">
        <v>29</v>
      </c>
      <c r="Q19">
        <v>91</v>
      </c>
      <c r="R19">
        <v>86</v>
      </c>
      <c r="S19">
        <v>89</v>
      </c>
      <c r="T19">
        <v>76</v>
      </c>
      <c r="U19">
        <v>77</v>
      </c>
      <c r="V19">
        <v>64</v>
      </c>
      <c r="W19">
        <v>25</v>
      </c>
      <c r="X19">
        <v>5</v>
      </c>
      <c r="Y19">
        <v>0</v>
      </c>
    </row>
    <row r="20" spans="1:25">
      <c r="A20">
        <v>7</v>
      </c>
      <c r="B20">
        <v>27</v>
      </c>
      <c r="C20">
        <v>28</v>
      </c>
      <c r="D20">
        <v>96</v>
      </c>
      <c r="E20">
        <v>96</v>
      </c>
      <c r="F20">
        <v>96</v>
      </c>
      <c r="G20">
        <v>96</v>
      </c>
      <c r="H20">
        <v>96</v>
      </c>
      <c r="I20">
        <v>33</v>
      </c>
      <c r="J20">
        <v>0</v>
      </c>
      <c r="K20">
        <v>0</v>
      </c>
      <c r="L20">
        <v>0</v>
      </c>
      <c r="N20">
        <v>7</v>
      </c>
      <c r="O20">
        <v>42</v>
      </c>
      <c r="P20">
        <v>26</v>
      </c>
      <c r="Q20">
        <v>90</v>
      </c>
      <c r="R20">
        <v>88</v>
      </c>
      <c r="S20">
        <v>88</v>
      </c>
      <c r="T20">
        <v>78</v>
      </c>
      <c r="U20">
        <v>76</v>
      </c>
      <c r="V20">
        <v>64</v>
      </c>
      <c r="W20">
        <v>25</v>
      </c>
      <c r="X20">
        <v>5</v>
      </c>
      <c r="Y20">
        <v>0</v>
      </c>
    </row>
    <row r="21" spans="1:25">
      <c r="A21">
        <v>8</v>
      </c>
      <c r="B21">
        <v>89</v>
      </c>
      <c r="C21">
        <v>96</v>
      </c>
      <c r="D21">
        <v>96</v>
      </c>
      <c r="E21">
        <v>96</v>
      </c>
      <c r="F21">
        <v>96</v>
      </c>
      <c r="G21">
        <v>96</v>
      </c>
      <c r="H21">
        <v>96</v>
      </c>
      <c r="I21">
        <v>96</v>
      </c>
      <c r="J21">
        <v>96</v>
      </c>
      <c r="K21">
        <v>96</v>
      </c>
      <c r="L21">
        <v>96</v>
      </c>
      <c r="N21">
        <v>8</v>
      </c>
      <c r="O21">
        <v>96</v>
      </c>
      <c r="P21">
        <v>96</v>
      </c>
      <c r="Q21">
        <v>96</v>
      </c>
      <c r="R21">
        <v>96</v>
      </c>
      <c r="S21">
        <v>96</v>
      </c>
      <c r="T21">
        <v>96</v>
      </c>
      <c r="U21">
        <v>96</v>
      </c>
      <c r="V21">
        <v>96</v>
      </c>
      <c r="W21">
        <v>96</v>
      </c>
      <c r="X21">
        <v>96</v>
      </c>
      <c r="Y21">
        <v>96</v>
      </c>
    </row>
    <row r="23" spans="1:25">
      <c r="A23" t="s">
        <v>431</v>
      </c>
      <c r="B23" s="3">
        <v>0.43402777777777773</v>
      </c>
      <c r="C23" s="3">
        <f>B23+TIME(0,15,0)</f>
        <v>0.44444444444444442</v>
      </c>
      <c r="D23" s="3">
        <f t="shared" ref="D23:F23" si="16">C23+TIME(0,15,0)</f>
        <v>0.4548611111111111</v>
      </c>
      <c r="E23" s="3">
        <f t="shared" si="16"/>
        <v>0.46527777777777779</v>
      </c>
      <c r="F23" s="3">
        <f t="shared" si="16"/>
        <v>0.47569444444444448</v>
      </c>
      <c r="G23" s="3">
        <f>F23+TIME(0,30,0)</f>
        <v>0.49652777777777779</v>
      </c>
      <c r="H23" s="3">
        <f t="shared" ref="H23:L23" si="17">G23+TIME(0,30,0)</f>
        <v>0.51736111111111116</v>
      </c>
      <c r="I23" s="3">
        <f t="shared" si="17"/>
        <v>0.53819444444444453</v>
      </c>
      <c r="J23" s="3">
        <f t="shared" si="17"/>
        <v>0.5590277777777779</v>
      </c>
      <c r="K23" s="3">
        <f t="shared" si="17"/>
        <v>0.57986111111111127</v>
      </c>
      <c r="L23" s="3">
        <f t="shared" si="17"/>
        <v>0.60069444444444464</v>
      </c>
      <c r="N23" t="s">
        <v>432</v>
      </c>
      <c r="O23" s="3">
        <v>0.4201388888888889</v>
      </c>
      <c r="P23" s="3">
        <f>O23+TIME(0,15,0)</f>
        <v>0.43055555555555558</v>
      </c>
      <c r="Q23" s="3">
        <f t="shared" ref="Q23" si="18">P23+TIME(0,15,0)</f>
        <v>0.44097222222222227</v>
      </c>
      <c r="R23" s="3">
        <f t="shared" ref="R23" si="19">Q23+TIME(0,15,0)</f>
        <v>0.45138888888888895</v>
      </c>
      <c r="S23" s="3">
        <f t="shared" ref="S23" si="20">R23+TIME(0,15,0)</f>
        <v>0.46180555555555564</v>
      </c>
      <c r="T23" s="3">
        <f>S23+TIME(0,30,0)</f>
        <v>0.48263888888888895</v>
      </c>
      <c r="U23" s="3">
        <f t="shared" ref="U23" si="21">T23+TIME(0,30,0)</f>
        <v>0.50347222222222232</v>
      </c>
      <c r="V23" s="3">
        <f t="shared" ref="V23" si="22">U23+TIME(0,30,0)</f>
        <v>0.52430555555555569</v>
      </c>
      <c r="W23" s="3">
        <f t="shared" ref="W23" si="23">V23+TIME(0,30,0)</f>
        <v>0.54513888888888906</v>
      </c>
      <c r="X23" s="3">
        <f t="shared" ref="X23" si="24">W23+TIME(0,30,0)</f>
        <v>0.56597222222222243</v>
      </c>
      <c r="Y23" s="3">
        <f t="shared" ref="Y23" si="25">X23+TIME(0,30,0)</f>
        <v>0.5868055555555558</v>
      </c>
    </row>
    <row r="24" spans="1:25">
      <c r="A24" t="s">
        <v>73</v>
      </c>
      <c r="B24">
        <v>0</v>
      </c>
      <c r="C24">
        <v>15</v>
      </c>
      <c r="D24">
        <v>30</v>
      </c>
      <c r="E24">
        <v>45</v>
      </c>
      <c r="F24">
        <v>60</v>
      </c>
      <c r="G24">
        <v>90</v>
      </c>
      <c r="H24">
        <v>120</v>
      </c>
      <c r="I24">
        <v>150</v>
      </c>
      <c r="J24">
        <v>180</v>
      </c>
      <c r="K24">
        <v>210</v>
      </c>
      <c r="L24">
        <v>240</v>
      </c>
      <c r="N24" t="s">
        <v>73</v>
      </c>
      <c r="O24">
        <v>0</v>
      </c>
      <c r="P24">
        <v>15</v>
      </c>
      <c r="Q24">
        <v>30</v>
      </c>
      <c r="R24">
        <v>45</v>
      </c>
      <c r="S24">
        <v>60</v>
      </c>
      <c r="T24">
        <v>90</v>
      </c>
      <c r="U24">
        <v>120</v>
      </c>
      <c r="V24">
        <v>150</v>
      </c>
      <c r="W24">
        <v>180</v>
      </c>
      <c r="X24">
        <v>210</v>
      </c>
      <c r="Y24">
        <v>240</v>
      </c>
    </row>
    <row r="25" spans="1:25">
      <c r="A25">
        <v>1</v>
      </c>
      <c r="B25">
        <v>56</v>
      </c>
      <c r="C25">
        <v>24</v>
      </c>
      <c r="D25">
        <v>23</v>
      </c>
      <c r="E25">
        <v>17</v>
      </c>
      <c r="F25">
        <v>19</v>
      </c>
      <c r="G25">
        <v>26</v>
      </c>
      <c r="H25">
        <v>42</v>
      </c>
      <c r="I25">
        <v>61</v>
      </c>
      <c r="J25">
        <v>64</v>
      </c>
      <c r="K25">
        <v>65</v>
      </c>
      <c r="L25">
        <v>65</v>
      </c>
      <c r="N25">
        <v>1</v>
      </c>
      <c r="O25">
        <v>40</v>
      </c>
      <c r="P25">
        <v>53</v>
      </c>
      <c r="Q25">
        <v>46</v>
      </c>
      <c r="R25">
        <v>48</v>
      </c>
      <c r="S25">
        <v>58</v>
      </c>
      <c r="T25">
        <v>56</v>
      </c>
      <c r="U25">
        <v>53</v>
      </c>
      <c r="V25">
        <v>63</v>
      </c>
      <c r="W25">
        <v>71</v>
      </c>
      <c r="X25">
        <v>69</v>
      </c>
      <c r="Y25">
        <v>71</v>
      </c>
    </row>
    <row r="26" spans="1:25">
      <c r="A26">
        <v>2</v>
      </c>
      <c r="B26">
        <v>19</v>
      </c>
      <c r="C26">
        <v>73</v>
      </c>
      <c r="D26">
        <v>62</v>
      </c>
      <c r="E26">
        <v>75</v>
      </c>
      <c r="F26">
        <v>75</v>
      </c>
      <c r="G26">
        <v>29</v>
      </c>
      <c r="H26">
        <v>35</v>
      </c>
      <c r="I26">
        <v>29</v>
      </c>
      <c r="J26">
        <v>32</v>
      </c>
      <c r="K26">
        <v>24</v>
      </c>
      <c r="L26">
        <v>31</v>
      </c>
      <c r="N26">
        <v>2</v>
      </c>
      <c r="O26">
        <v>43</v>
      </c>
      <c r="P26">
        <v>58</v>
      </c>
      <c r="Q26">
        <v>46</v>
      </c>
      <c r="R26">
        <v>55</v>
      </c>
      <c r="S26">
        <v>55</v>
      </c>
      <c r="T26">
        <v>36</v>
      </c>
      <c r="U26">
        <v>35</v>
      </c>
      <c r="V26">
        <v>35</v>
      </c>
      <c r="W26">
        <v>28</v>
      </c>
      <c r="X26">
        <v>24</v>
      </c>
      <c r="Y26">
        <v>18</v>
      </c>
    </row>
    <row r="27" spans="1:25">
      <c r="A27">
        <v>3</v>
      </c>
      <c r="B27">
        <v>17</v>
      </c>
      <c r="C27">
        <v>67</v>
      </c>
      <c r="D27">
        <v>57</v>
      </c>
      <c r="E27">
        <v>71</v>
      </c>
      <c r="F27">
        <v>72</v>
      </c>
      <c r="G27">
        <v>31</v>
      </c>
      <c r="H27">
        <v>45</v>
      </c>
      <c r="I27">
        <v>25</v>
      </c>
      <c r="J27">
        <v>28</v>
      </c>
      <c r="K27">
        <v>28</v>
      </c>
      <c r="L27">
        <v>28</v>
      </c>
      <c r="N27">
        <v>3</v>
      </c>
      <c r="O27">
        <v>35</v>
      </c>
      <c r="P27">
        <v>61</v>
      </c>
      <c r="Q27">
        <v>53</v>
      </c>
      <c r="R27">
        <v>45</v>
      </c>
      <c r="S27">
        <v>43</v>
      </c>
      <c r="T27">
        <v>36</v>
      </c>
      <c r="U27">
        <v>34</v>
      </c>
      <c r="V27">
        <v>32</v>
      </c>
      <c r="W27">
        <v>29</v>
      </c>
      <c r="X27">
        <v>26</v>
      </c>
      <c r="Y27">
        <v>22</v>
      </c>
    </row>
    <row r="28" spans="1:25">
      <c r="A28">
        <v>4</v>
      </c>
      <c r="B28">
        <v>47</v>
      </c>
      <c r="C28">
        <v>22</v>
      </c>
      <c r="D28">
        <v>25</v>
      </c>
      <c r="E28">
        <v>19</v>
      </c>
      <c r="F28">
        <v>11</v>
      </c>
      <c r="G28">
        <v>32</v>
      </c>
      <c r="H28">
        <v>40</v>
      </c>
      <c r="I28">
        <v>47</v>
      </c>
      <c r="J28">
        <v>63</v>
      </c>
      <c r="K28">
        <v>58</v>
      </c>
      <c r="L28">
        <v>53</v>
      </c>
      <c r="N28">
        <v>4</v>
      </c>
      <c r="O28">
        <v>41</v>
      </c>
      <c r="P28">
        <v>33</v>
      </c>
      <c r="Q28">
        <v>44</v>
      </c>
      <c r="R28">
        <v>52</v>
      </c>
      <c r="S28">
        <v>45</v>
      </c>
      <c r="T28">
        <v>52</v>
      </c>
      <c r="U28">
        <v>57</v>
      </c>
      <c r="V28">
        <v>49</v>
      </c>
      <c r="W28">
        <v>52</v>
      </c>
      <c r="X28">
        <v>48</v>
      </c>
      <c r="Y28">
        <v>56</v>
      </c>
    </row>
    <row r="29" spans="1:25">
      <c r="A29">
        <v>5</v>
      </c>
      <c r="B29">
        <v>67</v>
      </c>
      <c r="C29">
        <v>60</v>
      </c>
      <c r="D29">
        <v>67</v>
      </c>
      <c r="E29">
        <v>74</v>
      </c>
      <c r="F29">
        <v>51</v>
      </c>
      <c r="G29">
        <v>69</v>
      </c>
      <c r="H29">
        <v>43</v>
      </c>
      <c r="I29">
        <v>50</v>
      </c>
      <c r="J29">
        <v>49</v>
      </c>
      <c r="K29">
        <v>51</v>
      </c>
      <c r="L29">
        <v>51</v>
      </c>
      <c r="N29">
        <v>5</v>
      </c>
      <c r="O29">
        <v>62</v>
      </c>
      <c r="P29">
        <v>30</v>
      </c>
      <c r="Q29">
        <v>45</v>
      </c>
      <c r="R29">
        <v>45</v>
      </c>
      <c r="S29">
        <v>49</v>
      </c>
      <c r="T29">
        <v>39</v>
      </c>
      <c r="U29">
        <v>38</v>
      </c>
      <c r="V29">
        <v>31</v>
      </c>
      <c r="W29">
        <v>37</v>
      </c>
      <c r="X29">
        <v>62</v>
      </c>
      <c r="Y29">
        <v>62</v>
      </c>
    </row>
    <row r="30" spans="1:25">
      <c r="A30">
        <v>6</v>
      </c>
      <c r="B30">
        <v>60</v>
      </c>
      <c r="C30">
        <v>52</v>
      </c>
      <c r="D30">
        <v>60</v>
      </c>
      <c r="E30">
        <v>72</v>
      </c>
      <c r="F30">
        <v>71</v>
      </c>
      <c r="G30">
        <v>68</v>
      </c>
      <c r="H30">
        <v>59</v>
      </c>
      <c r="I30">
        <v>49</v>
      </c>
      <c r="J30">
        <v>52</v>
      </c>
      <c r="K30">
        <v>51</v>
      </c>
      <c r="L30">
        <v>51</v>
      </c>
      <c r="N30">
        <v>6</v>
      </c>
      <c r="O30">
        <v>68</v>
      </c>
      <c r="P30">
        <v>63</v>
      </c>
      <c r="Q30">
        <v>66</v>
      </c>
      <c r="R30">
        <v>61</v>
      </c>
      <c r="S30">
        <v>61</v>
      </c>
      <c r="T30">
        <v>64</v>
      </c>
      <c r="U30">
        <v>60</v>
      </c>
      <c r="V30">
        <v>62</v>
      </c>
      <c r="W30">
        <v>74</v>
      </c>
      <c r="X30">
        <v>66</v>
      </c>
      <c r="Y30">
        <v>72</v>
      </c>
    </row>
    <row r="31" spans="1:25">
      <c r="A31">
        <v>7</v>
      </c>
      <c r="B31">
        <v>23</v>
      </c>
      <c r="C31">
        <v>49</v>
      </c>
      <c r="D31">
        <v>50</v>
      </c>
      <c r="E31">
        <v>68</v>
      </c>
      <c r="F31">
        <v>72</v>
      </c>
      <c r="G31">
        <v>68</v>
      </c>
      <c r="H31">
        <v>38</v>
      </c>
      <c r="I31">
        <v>48</v>
      </c>
      <c r="J31">
        <v>49</v>
      </c>
      <c r="K31">
        <v>34</v>
      </c>
      <c r="L31">
        <v>34</v>
      </c>
      <c r="N31">
        <v>7</v>
      </c>
      <c r="O31">
        <v>48</v>
      </c>
      <c r="P31">
        <v>66</v>
      </c>
      <c r="Q31">
        <v>61</v>
      </c>
      <c r="R31">
        <v>63</v>
      </c>
      <c r="S31">
        <v>52</v>
      </c>
      <c r="T31">
        <v>57</v>
      </c>
      <c r="U31">
        <v>36</v>
      </c>
      <c r="V31">
        <v>38</v>
      </c>
      <c r="W31">
        <v>40</v>
      </c>
      <c r="X31">
        <v>28</v>
      </c>
      <c r="Y31">
        <v>22</v>
      </c>
    </row>
    <row r="32" spans="1:25">
      <c r="A32">
        <v>8</v>
      </c>
      <c r="B32">
        <v>67</v>
      </c>
      <c r="C32">
        <v>71</v>
      </c>
      <c r="D32">
        <v>63</v>
      </c>
      <c r="E32">
        <v>68</v>
      </c>
      <c r="F32">
        <v>71</v>
      </c>
      <c r="G32">
        <v>66</v>
      </c>
      <c r="H32">
        <v>50</v>
      </c>
      <c r="I32">
        <v>45</v>
      </c>
      <c r="J32">
        <v>66</v>
      </c>
      <c r="K32">
        <v>69</v>
      </c>
      <c r="L32">
        <v>77</v>
      </c>
      <c r="N32">
        <v>8</v>
      </c>
      <c r="O32">
        <v>70</v>
      </c>
      <c r="P32">
        <v>67</v>
      </c>
      <c r="Q32">
        <v>68</v>
      </c>
      <c r="R32">
        <v>65</v>
      </c>
      <c r="S32">
        <v>75</v>
      </c>
      <c r="T32">
        <v>75</v>
      </c>
      <c r="U32">
        <v>69</v>
      </c>
      <c r="V32">
        <v>64</v>
      </c>
      <c r="W32">
        <v>77</v>
      </c>
      <c r="X32">
        <v>68</v>
      </c>
      <c r="Y32">
        <v>70</v>
      </c>
    </row>
    <row r="35" spans="1:25">
      <c r="A35" t="s">
        <v>431</v>
      </c>
      <c r="B35" s="3">
        <v>0.37152777777777773</v>
      </c>
      <c r="C35" s="3">
        <f>B35+TIME(0,15,0)</f>
        <v>0.38194444444444442</v>
      </c>
      <c r="D35" s="3">
        <f t="shared" ref="D35" si="26">C35+TIME(0,15,0)</f>
        <v>0.3923611111111111</v>
      </c>
      <c r="E35" s="3">
        <f t="shared" ref="E35" si="27">D35+TIME(0,15,0)</f>
        <v>0.40277777777777779</v>
      </c>
      <c r="F35" s="3">
        <f t="shared" ref="F35" si="28">E35+TIME(0,15,0)</f>
        <v>0.41319444444444448</v>
      </c>
      <c r="G35" s="3">
        <f>F35+TIME(0,30,0)</f>
        <v>0.43402777777777779</v>
      </c>
      <c r="H35" s="3">
        <f t="shared" ref="H35" si="29">G35+TIME(0,30,0)</f>
        <v>0.4548611111111111</v>
      </c>
      <c r="I35" s="3">
        <f t="shared" ref="I35" si="30">H35+TIME(0,30,0)</f>
        <v>0.47569444444444442</v>
      </c>
      <c r="J35" s="3">
        <f t="shared" ref="J35" si="31">I35+TIME(0,30,0)</f>
        <v>0.49652777777777773</v>
      </c>
      <c r="K35" s="3">
        <f t="shared" ref="K35" si="32">J35+TIME(0,30,0)</f>
        <v>0.51736111111111105</v>
      </c>
      <c r="L35" s="3">
        <f t="shared" ref="L35" si="33">K35+TIME(0,30,0)</f>
        <v>0.53819444444444442</v>
      </c>
      <c r="N35" t="s">
        <v>432</v>
      </c>
      <c r="O35" s="3">
        <v>0.37152777777777773</v>
      </c>
      <c r="P35" s="3">
        <f>O35+TIME(0,15,0)</f>
        <v>0.38194444444444442</v>
      </c>
      <c r="Q35" s="3">
        <f t="shared" ref="Q35" si="34">P35+TIME(0,15,0)</f>
        <v>0.3923611111111111</v>
      </c>
      <c r="R35" s="3">
        <f t="shared" ref="R35" si="35">Q35+TIME(0,15,0)</f>
        <v>0.40277777777777779</v>
      </c>
      <c r="S35" s="3">
        <f t="shared" ref="S35" si="36">R35+TIME(0,15,0)</f>
        <v>0.41319444444444448</v>
      </c>
      <c r="T35" s="3">
        <f>S35+TIME(0,30,0)</f>
        <v>0.43402777777777779</v>
      </c>
      <c r="U35" s="3">
        <f t="shared" ref="U35" si="37">T35+TIME(0,30,0)</f>
        <v>0.4548611111111111</v>
      </c>
      <c r="V35" s="3">
        <f t="shared" ref="V35" si="38">U35+TIME(0,30,0)</f>
        <v>0.47569444444444442</v>
      </c>
      <c r="W35" s="3">
        <f t="shared" ref="W35" si="39">V35+TIME(0,30,0)</f>
        <v>0.49652777777777773</v>
      </c>
      <c r="X35" s="3">
        <f t="shared" ref="X35" si="40">W35+TIME(0,30,0)</f>
        <v>0.51736111111111105</v>
      </c>
      <c r="Y35" s="3">
        <f t="shared" ref="Y35" si="41">X35+TIME(0,30,0)</f>
        <v>0.53819444444444442</v>
      </c>
    </row>
    <row r="36" spans="1:25">
      <c r="A36" t="s">
        <v>23</v>
      </c>
      <c r="B36">
        <v>0</v>
      </c>
      <c r="C36">
        <v>15</v>
      </c>
      <c r="D36">
        <v>30</v>
      </c>
      <c r="E36">
        <v>45</v>
      </c>
      <c r="F36">
        <v>60</v>
      </c>
      <c r="G36">
        <v>90</v>
      </c>
      <c r="H36">
        <v>120</v>
      </c>
      <c r="I36">
        <v>150</v>
      </c>
      <c r="J36">
        <v>180</v>
      </c>
      <c r="K36">
        <v>210</v>
      </c>
      <c r="L36">
        <v>240</v>
      </c>
      <c r="N36" t="s">
        <v>23</v>
      </c>
      <c r="O36">
        <v>0</v>
      </c>
      <c r="P36">
        <v>15</v>
      </c>
      <c r="Q36">
        <v>30</v>
      </c>
      <c r="R36">
        <v>45</v>
      </c>
      <c r="S36">
        <v>60</v>
      </c>
      <c r="T36">
        <v>90</v>
      </c>
      <c r="U36">
        <v>120</v>
      </c>
      <c r="V36">
        <v>150</v>
      </c>
      <c r="W36">
        <v>180</v>
      </c>
      <c r="X36">
        <v>210</v>
      </c>
      <c r="Y36">
        <v>240</v>
      </c>
    </row>
    <row r="37" spans="1:25">
      <c r="A37">
        <v>1</v>
      </c>
      <c r="B37">
        <v>57</v>
      </c>
      <c r="C37">
        <v>9</v>
      </c>
      <c r="D37">
        <v>1</v>
      </c>
      <c r="E37">
        <v>1</v>
      </c>
      <c r="F37">
        <v>3</v>
      </c>
      <c r="G37">
        <v>13</v>
      </c>
      <c r="H37">
        <v>13</v>
      </c>
      <c r="I37">
        <v>21</v>
      </c>
      <c r="J37">
        <v>51</v>
      </c>
      <c r="K37">
        <v>65</v>
      </c>
      <c r="L37">
        <v>65</v>
      </c>
      <c r="N37">
        <v>1</v>
      </c>
      <c r="O37">
        <v>33</v>
      </c>
      <c r="P37">
        <v>5</v>
      </c>
      <c r="Q37">
        <v>12</v>
      </c>
      <c r="R37">
        <v>10</v>
      </c>
      <c r="S37">
        <v>24</v>
      </c>
      <c r="T37">
        <v>33</v>
      </c>
      <c r="U37">
        <v>38</v>
      </c>
      <c r="V37">
        <v>47</v>
      </c>
      <c r="W37">
        <v>56</v>
      </c>
      <c r="X37">
        <v>60</v>
      </c>
      <c r="Y37">
        <v>63</v>
      </c>
    </row>
    <row r="38" spans="1:25">
      <c r="A38">
        <v>2</v>
      </c>
      <c r="B38">
        <v>22</v>
      </c>
      <c r="C38">
        <v>89</v>
      </c>
      <c r="D38">
        <v>93</v>
      </c>
      <c r="E38">
        <v>92</v>
      </c>
      <c r="F38">
        <v>96</v>
      </c>
      <c r="G38">
        <v>76</v>
      </c>
      <c r="H38">
        <v>71</v>
      </c>
      <c r="I38">
        <v>69</v>
      </c>
      <c r="J38">
        <v>42</v>
      </c>
      <c r="K38">
        <v>29</v>
      </c>
      <c r="L38">
        <v>15</v>
      </c>
      <c r="N38">
        <v>2</v>
      </c>
      <c r="O38">
        <v>6</v>
      </c>
      <c r="P38">
        <v>62</v>
      </c>
      <c r="Q38">
        <v>78</v>
      </c>
      <c r="R38">
        <v>78</v>
      </c>
      <c r="S38">
        <v>22</v>
      </c>
      <c r="T38">
        <v>34</v>
      </c>
      <c r="U38">
        <v>40</v>
      </c>
      <c r="V38">
        <v>51</v>
      </c>
      <c r="W38">
        <v>33</v>
      </c>
      <c r="X38">
        <v>20</v>
      </c>
      <c r="Y38">
        <v>22</v>
      </c>
    </row>
    <row r="39" spans="1:25">
      <c r="A39">
        <v>3</v>
      </c>
      <c r="B39">
        <v>2</v>
      </c>
      <c r="C39">
        <v>93</v>
      </c>
      <c r="D39">
        <v>95</v>
      </c>
      <c r="E39">
        <v>91</v>
      </c>
      <c r="F39">
        <v>95</v>
      </c>
      <c r="G39">
        <v>84</v>
      </c>
      <c r="H39">
        <v>66</v>
      </c>
      <c r="I39">
        <v>63</v>
      </c>
      <c r="J39">
        <v>34</v>
      </c>
      <c r="K39">
        <v>25</v>
      </c>
      <c r="L39">
        <v>4</v>
      </c>
      <c r="N39">
        <v>3</v>
      </c>
      <c r="O39">
        <v>3</v>
      </c>
      <c r="P39">
        <v>62</v>
      </c>
      <c r="Q39">
        <v>81</v>
      </c>
      <c r="R39">
        <v>64</v>
      </c>
      <c r="S39">
        <v>28</v>
      </c>
      <c r="T39">
        <v>44</v>
      </c>
      <c r="U39">
        <v>46</v>
      </c>
      <c r="V39">
        <v>44</v>
      </c>
      <c r="W39">
        <v>31</v>
      </c>
      <c r="X39">
        <v>18</v>
      </c>
      <c r="Y39">
        <v>7</v>
      </c>
    </row>
    <row r="40" spans="1:25">
      <c r="A40">
        <v>4</v>
      </c>
      <c r="B40">
        <v>50</v>
      </c>
      <c r="C40">
        <v>3</v>
      </c>
      <c r="D40">
        <v>2</v>
      </c>
      <c r="E40">
        <v>0</v>
      </c>
      <c r="F40">
        <v>3</v>
      </c>
      <c r="G40">
        <v>11</v>
      </c>
      <c r="H40">
        <v>25</v>
      </c>
      <c r="I40">
        <v>39</v>
      </c>
      <c r="J40">
        <v>60</v>
      </c>
      <c r="K40">
        <v>64</v>
      </c>
      <c r="L40">
        <v>72</v>
      </c>
      <c r="N40">
        <v>4</v>
      </c>
      <c r="O40">
        <v>51</v>
      </c>
      <c r="P40">
        <v>10</v>
      </c>
      <c r="Q40">
        <v>23</v>
      </c>
      <c r="R40">
        <v>15</v>
      </c>
      <c r="S40">
        <v>26</v>
      </c>
      <c r="T40">
        <v>39</v>
      </c>
      <c r="U40">
        <v>55</v>
      </c>
      <c r="V40">
        <v>55</v>
      </c>
      <c r="W40">
        <v>69</v>
      </c>
      <c r="X40">
        <v>69</v>
      </c>
      <c r="Y40">
        <v>67</v>
      </c>
    </row>
    <row r="41" spans="1:25">
      <c r="A41">
        <v>5</v>
      </c>
      <c r="B41">
        <v>85</v>
      </c>
      <c r="C41">
        <v>93</v>
      </c>
      <c r="D41">
        <v>95</v>
      </c>
      <c r="E41">
        <v>96</v>
      </c>
      <c r="F41">
        <v>96</v>
      </c>
      <c r="G41">
        <v>96</v>
      </c>
      <c r="H41">
        <v>73</v>
      </c>
      <c r="I41">
        <v>74</v>
      </c>
      <c r="J41">
        <v>77</v>
      </c>
      <c r="K41">
        <v>48</v>
      </c>
      <c r="L41">
        <v>30</v>
      </c>
      <c r="N41">
        <v>5</v>
      </c>
      <c r="O41">
        <v>56</v>
      </c>
      <c r="P41">
        <v>92</v>
      </c>
      <c r="Q41">
        <v>88</v>
      </c>
      <c r="R41">
        <v>92</v>
      </c>
      <c r="S41">
        <v>85</v>
      </c>
      <c r="T41">
        <v>82</v>
      </c>
      <c r="U41">
        <v>51</v>
      </c>
      <c r="V41">
        <v>41</v>
      </c>
      <c r="W41">
        <v>26</v>
      </c>
      <c r="X41">
        <v>21</v>
      </c>
      <c r="Y41">
        <v>13</v>
      </c>
    </row>
    <row r="42" spans="1:25">
      <c r="A42">
        <v>6</v>
      </c>
      <c r="B42">
        <v>95</v>
      </c>
      <c r="C42">
        <v>94</v>
      </c>
      <c r="D42">
        <v>95</v>
      </c>
      <c r="E42">
        <v>96</v>
      </c>
      <c r="F42">
        <v>96</v>
      </c>
      <c r="G42">
        <v>96</v>
      </c>
      <c r="H42">
        <v>96</v>
      </c>
      <c r="I42">
        <v>84</v>
      </c>
      <c r="J42">
        <v>63</v>
      </c>
      <c r="K42">
        <v>35</v>
      </c>
      <c r="L42">
        <v>11</v>
      </c>
      <c r="N42">
        <v>6</v>
      </c>
      <c r="O42">
        <v>88</v>
      </c>
      <c r="P42">
        <v>93</v>
      </c>
      <c r="Q42">
        <v>87</v>
      </c>
      <c r="R42">
        <v>93</v>
      </c>
      <c r="S42">
        <v>96</v>
      </c>
      <c r="T42">
        <v>96</v>
      </c>
      <c r="U42">
        <v>76</v>
      </c>
      <c r="V42">
        <v>67</v>
      </c>
      <c r="W42">
        <v>47</v>
      </c>
      <c r="X42">
        <v>6</v>
      </c>
      <c r="Y42">
        <v>4</v>
      </c>
    </row>
    <row r="43" spans="1:25">
      <c r="A43">
        <v>7</v>
      </c>
      <c r="B43">
        <v>30</v>
      </c>
      <c r="C43">
        <v>94</v>
      </c>
      <c r="D43">
        <v>96</v>
      </c>
      <c r="E43">
        <v>96</v>
      </c>
      <c r="F43">
        <v>95</v>
      </c>
      <c r="G43">
        <v>85</v>
      </c>
      <c r="H43">
        <v>67</v>
      </c>
      <c r="I43">
        <v>65</v>
      </c>
      <c r="J43">
        <v>53</v>
      </c>
      <c r="K43">
        <v>33</v>
      </c>
      <c r="L43">
        <v>1</v>
      </c>
      <c r="N43">
        <v>7</v>
      </c>
      <c r="O43">
        <v>40</v>
      </c>
      <c r="P43">
        <v>93</v>
      </c>
      <c r="Q43">
        <v>73</v>
      </c>
      <c r="R43">
        <v>77</v>
      </c>
      <c r="S43">
        <v>71</v>
      </c>
      <c r="T43">
        <v>70</v>
      </c>
      <c r="U43">
        <v>34</v>
      </c>
      <c r="V43">
        <v>36</v>
      </c>
      <c r="W43">
        <v>10</v>
      </c>
      <c r="X43">
        <v>1</v>
      </c>
      <c r="Y43">
        <v>0</v>
      </c>
    </row>
    <row r="44" spans="1:25">
      <c r="A44">
        <v>8</v>
      </c>
      <c r="B44">
        <v>79</v>
      </c>
      <c r="C44">
        <v>95</v>
      </c>
      <c r="D44">
        <v>96</v>
      </c>
      <c r="E44">
        <v>96</v>
      </c>
      <c r="F44">
        <v>96</v>
      </c>
      <c r="G44">
        <v>96</v>
      </c>
      <c r="H44">
        <v>96</v>
      </c>
      <c r="I44">
        <v>74</v>
      </c>
      <c r="J44">
        <v>58</v>
      </c>
      <c r="K44">
        <v>69</v>
      </c>
      <c r="L44">
        <v>45</v>
      </c>
      <c r="N44">
        <v>8</v>
      </c>
      <c r="O44">
        <v>93</v>
      </c>
      <c r="P44">
        <v>95</v>
      </c>
      <c r="Q44">
        <v>96</v>
      </c>
      <c r="R44">
        <v>96</v>
      </c>
      <c r="S44">
        <v>96</v>
      </c>
      <c r="T44">
        <v>96</v>
      </c>
      <c r="U44">
        <v>80</v>
      </c>
      <c r="V44">
        <v>73</v>
      </c>
      <c r="W44">
        <v>57</v>
      </c>
      <c r="X44">
        <v>56</v>
      </c>
      <c r="Y44">
        <v>65</v>
      </c>
    </row>
    <row r="47" spans="1:25">
      <c r="A47" t="s">
        <v>431</v>
      </c>
      <c r="B47" s="3">
        <v>0.37152777777777773</v>
      </c>
      <c r="C47" s="3">
        <f>B47+TIME(0,15,0)</f>
        <v>0.38194444444444442</v>
      </c>
      <c r="D47" s="3">
        <f t="shared" ref="D47" si="42">C47+TIME(0,15,0)</f>
        <v>0.3923611111111111</v>
      </c>
      <c r="E47" s="3">
        <f t="shared" ref="E47" si="43">D47+TIME(0,15,0)</f>
        <v>0.40277777777777779</v>
      </c>
      <c r="F47" s="3">
        <f t="shared" ref="F47" si="44">E47+TIME(0,15,0)</f>
        <v>0.41319444444444448</v>
      </c>
      <c r="G47" s="3">
        <f>F47+TIME(0,30,0)</f>
        <v>0.43402777777777779</v>
      </c>
      <c r="H47" s="3">
        <f t="shared" ref="H47" si="45">G47+TIME(0,30,0)</f>
        <v>0.4548611111111111</v>
      </c>
      <c r="I47" s="3">
        <f t="shared" ref="I47" si="46">H47+TIME(0,30,0)</f>
        <v>0.47569444444444442</v>
      </c>
      <c r="J47" s="3">
        <f t="shared" ref="J47" si="47">I47+TIME(0,30,0)</f>
        <v>0.49652777777777773</v>
      </c>
      <c r="K47" s="3">
        <f t="shared" ref="K47" si="48">J47+TIME(0,30,0)</f>
        <v>0.51736111111111105</v>
      </c>
      <c r="L47" s="3">
        <f t="shared" ref="L47" si="49">K47+TIME(0,30,0)</f>
        <v>0.53819444444444442</v>
      </c>
      <c r="N47" t="s">
        <v>220</v>
      </c>
      <c r="O47" s="3">
        <v>0.35069444444444442</v>
      </c>
      <c r="P47" s="3">
        <f>O47+TIME(0,15,0)</f>
        <v>0.3611111111111111</v>
      </c>
      <c r="Q47" s="3">
        <f t="shared" ref="Q47" si="50">P47+TIME(0,15,0)</f>
        <v>0.37152777777777779</v>
      </c>
      <c r="R47" s="3">
        <f t="shared" ref="R47" si="51">Q47+TIME(0,15,0)</f>
        <v>0.38194444444444448</v>
      </c>
      <c r="S47" s="3">
        <f t="shared" ref="S47" si="52">R47+TIME(0,15,0)</f>
        <v>0.39236111111111116</v>
      </c>
      <c r="T47" s="3">
        <f>S47+TIME(0,30,0)</f>
        <v>0.41319444444444448</v>
      </c>
      <c r="U47" s="3">
        <f t="shared" ref="U47" si="53">T47+TIME(0,30,0)</f>
        <v>0.43402777777777779</v>
      </c>
      <c r="V47" s="3">
        <f t="shared" ref="V47" si="54">U47+TIME(0,30,0)</f>
        <v>0.4548611111111111</v>
      </c>
      <c r="W47" s="3">
        <f t="shared" ref="W47" si="55">V47+TIME(0,30,0)</f>
        <v>0.47569444444444442</v>
      </c>
      <c r="X47" s="3">
        <f t="shared" ref="X47" si="56">W47+TIME(0,30,0)</f>
        <v>0.49652777777777773</v>
      </c>
      <c r="Y47" s="3">
        <f t="shared" ref="Y47" si="57">X47+TIME(0,30,0)</f>
        <v>0.51736111111111105</v>
      </c>
    </row>
    <row r="48" spans="1:25">
      <c r="A48" t="s">
        <v>112</v>
      </c>
      <c r="B48">
        <v>0</v>
      </c>
      <c r="C48">
        <v>15</v>
      </c>
      <c r="D48">
        <v>30</v>
      </c>
      <c r="E48">
        <v>45</v>
      </c>
      <c r="F48">
        <v>60</v>
      </c>
      <c r="G48">
        <v>90</v>
      </c>
      <c r="H48">
        <v>120</v>
      </c>
      <c r="I48">
        <v>150</v>
      </c>
      <c r="J48">
        <v>180</v>
      </c>
      <c r="K48">
        <v>210</v>
      </c>
      <c r="L48">
        <v>240</v>
      </c>
      <c r="N48" t="s">
        <v>112</v>
      </c>
      <c r="O48">
        <v>0</v>
      </c>
      <c r="P48">
        <v>15</v>
      </c>
      <c r="Q48">
        <v>30</v>
      </c>
      <c r="R48">
        <v>45</v>
      </c>
      <c r="S48">
        <v>60</v>
      </c>
      <c r="T48">
        <v>90</v>
      </c>
      <c r="U48">
        <v>120</v>
      </c>
      <c r="V48">
        <v>150</v>
      </c>
      <c r="W48">
        <v>180</v>
      </c>
      <c r="X48">
        <v>210</v>
      </c>
      <c r="Y48">
        <v>240</v>
      </c>
    </row>
    <row r="49" spans="1:25">
      <c r="A49">
        <v>1</v>
      </c>
      <c r="B49">
        <v>96</v>
      </c>
      <c r="C49">
        <v>0</v>
      </c>
      <c r="D49">
        <v>0</v>
      </c>
      <c r="E49">
        <v>0</v>
      </c>
      <c r="F49">
        <v>0</v>
      </c>
      <c r="G49">
        <v>0</v>
      </c>
      <c r="H49">
        <v>21</v>
      </c>
      <c r="I49">
        <v>19</v>
      </c>
      <c r="J49">
        <v>25</v>
      </c>
      <c r="K49">
        <v>55</v>
      </c>
      <c r="L49">
        <v>71</v>
      </c>
      <c r="N49">
        <v>1</v>
      </c>
      <c r="O49">
        <v>84</v>
      </c>
      <c r="P49">
        <v>0</v>
      </c>
      <c r="Q49">
        <v>0</v>
      </c>
      <c r="R49">
        <v>1</v>
      </c>
      <c r="S49">
        <v>0</v>
      </c>
      <c r="T49">
        <v>10</v>
      </c>
      <c r="U49">
        <v>14</v>
      </c>
      <c r="V49">
        <v>24</v>
      </c>
      <c r="W49">
        <v>38</v>
      </c>
      <c r="X49">
        <v>59</v>
      </c>
      <c r="Y49">
        <v>79</v>
      </c>
    </row>
    <row r="50" spans="1:25">
      <c r="A50">
        <v>2</v>
      </c>
      <c r="B50">
        <v>0</v>
      </c>
      <c r="C50">
        <v>96</v>
      </c>
      <c r="D50">
        <v>96</v>
      </c>
      <c r="E50">
        <v>96</v>
      </c>
      <c r="F50">
        <v>92</v>
      </c>
      <c r="G50">
        <v>92</v>
      </c>
      <c r="H50">
        <v>76</v>
      </c>
      <c r="I50">
        <v>71</v>
      </c>
      <c r="J50">
        <v>65</v>
      </c>
      <c r="K50">
        <v>34</v>
      </c>
      <c r="L50">
        <v>21</v>
      </c>
      <c r="N50">
        <v>2</v>
      </c>
      <c r="O50">
        <v>10</v>
      </c>
      <c r="P50">
        <v>96</v>
      </c>
      <c r="Q50">
        <v>96</v>
      </c>
      <c r="R50">
        <v>96</v>
      </c>
      <c r="S50">
        <v>96</v>
      </c>
      <c r="T50">
        <v>87</v>
      </c>
      <c r="U50">
        <v>82</v>
      </c>
      <c r="V50">
        <v>79</v>
      </c>
      <c r="W50">
        <v>57</v>
      </c>
      <c r="X50">
        <v>30</v>
      </c>
      <c r="Y50">
        <v>13</v>
      </c>
    </row>
    <row r="51" spans="1:25">
      <c r="A51">
        <v>3</v>
      </c>
      <c r="B51">
        <v>0</v>
      </c>
      <c r="C51">
        <v>96</v>
      </c>
      <c r="D51">
        <v>96</v>
      </c>
      <c r="E51">
        <v>96</v>
      </c>
      <c r="F51">
        <v>91</v>
      </c>
      <c r="G51">
        <v>90</v>
      </c>
      <c r="H51">
        <v>75</v>
      </c>
      <c r="I51">
        <v>72</v>
      </c>
      <c r="J51">
        <v>59</v>
      </c>
      <c r="K51">
        <v>25</v>
      </c>
      <c r="L51">
        <v>23</v>
      </c>
      <c r="N51">
        <v>3</v>
      </c>
      <c r="O51">
        <v>9</v>
      </c>
      <c r="P51">
        <v>96</v>
      </c>
      <c r="Q51">
        <v>96</v>
      </c>
      <c r="R51">
        <v>96</v>
      </c>
      <c r="S51">
        <v>96</v>
      </c>
      <c r="T51">
        <v>87</v>
      </c>
      <c r="U51">
        <v>82</v>
      </c>
      <c r="V51">
        <v>70</v>
      </c>
      <c r="W51">
        <v>59</v>
      </c>
      <c r="X51">
        <v>39</v>
      </c>
      <c r="Y51">
        <v>14</v>
      </c>
    </row>
    <row r="52" spans="1:25">
      <c r="A52">
        <v>4</v>
      </c>
      <c r="B52">
        <v>77</v>
      </c>
      <c r="C52">
        <v>0</v>
      </c>
      <c r="D52">
        <v>0</v>
      </c>
      <c r="E52">
        <v>0</v>
      </c>
      <c r="F52">
        <v>3</v>
      </c>
      <c r="G52">
        <v>6</v>
      </c>
      <c r="H52">
        <v>9</v>
      </c>
      <c r="I52">
        <v>20</v>
      </c>
      <c r="J52">
        <v>35</v>
      </c>
      <c r="K52">
        <v>64</v>
      </c>
      <c r="L52">
        <v>72</v>
      </c>
      <c r="N52">
        <v>4</v>
      </c>
      <c r="O52">
        <v>62</v>
      </c>
      <c r="P52">
        <v>0</v>
      </c>
      <c r="Q52">
        <v>0</v>
      </c>
      <c r="R52">
        <v>0</v>
      </c>
      <c r="S52">
        <v>0</v>
      </c>
      <c r="T52">
        <v>8</v>
      </c>
      <c r="U52">
        <v>18</v>
      </c>
      <c r="V52">
        <v>17</v>
      </c>
      <c r="W52">
        <v>34</v>
      </c>
      <c r="X52">
        <v>56</v>
      </c>
      <c r="Y52">
        <v>73</v>
      </c>
    </row>
    <row r="53" spans="1:25">
      <c r="A53">
        <v>5</v>
      </c>
      <c r="B53">
        <v>40</v>
      </c>
      <c r="C53">
        <v>96</v>
      </c>
      <c r="D53">
        <v>96</v>
      </c>
      <c r="E53">
        <v>96</v>
      </c>
      <c r="F53">
        <v>96</v>
      </c>
      <c r="G53">
        <v>96</v>
      </c>
      <c r="H53">
        <v>96</v>
      </c>
      <c r="I53">
        <v>96</v>
      </c>
      <c r="J53">
        <v>96</v>
      </c>
      <c r="K53">
        <v>96</v>
      </c>
      <c r="L53">
        <v>96</v>
      </c>
      <c r="N53">
        <v>5</v>
      </c>
      <c r="O53">
        <v>63</v>
      </c>
      <c r="P53">
        <v>96</v>
      </c>
      <c r="Q53">
        <v>96</v>
      </c>
      <c r="R53">
        <v>96</v>
      </c>
      <c r="S53">
        <v>96</v>
      </c>
      <c r="T53">
        <v>96</v>
      </c>
      <c r="U53">
        <v>82</v>
      </c>
      <c r="V53">
        <v>67</v>
      </c>
      <c r="W53">
        <v>79</v>
      </c>
      <c r="X53">
        <v>80</v>
      </c>
      <c r="Y53">
        <v>74</v>
      </c>
    </row>
    <row r="54" spans="1:25">
      <c r="A54">
        <v>6</v>
      </c>
      <c r="B54">
        <v>20</v>
      </c>
      <c r="C54">
        <v>90</v>
      </c>
      <c r="D54">
        <v>94</v>
      </c>
      <c r="E54">
        <v>83</v>
      </c>
      <c r="F54">
        <v>92</v>
      </c>
      <c r="G54">
        <v>84</v>
      </c>
      <c r="H54">
        <v>77</v>
      </c>
      <c r="I54">
        <v>75</v>
      </c>
      <c r="J54">
        <v>77</v>
      </c>
      <c r="K54">
        <v>63</v>
      </c>
      <c r="L54">
        <v>57</v>
      </c>
      <c r="N54">
        <v>6</v>
      </c>
      <c r="O54">
        <v>27</v>
      </c>
      <c r="P54">
        <v>96</v>
      </c>
      <c r="Q54">
        <v>96</v>
      </c>
      <c r="R54">
        <v>96</v>
      </c>
      <c r="S54">
        <v>96</v>
      </c>
      <c r="T54">
        <v>96</v>
      </c>
      <c r="U54">
        <v>83</v>
      </c>
      <c r="V54">
        <v>74</v>
      </c>
      <c r="W54">
        <v>87</v>
      </c>
      <c r="X54">
        <v>53</v>
      </c>
      <c r="Y54">
        <v>24</v>
      </c>
    </row>
    <row r="55" spans="1:25">
      <c r="A55">
        <v>7</v>
      </c>
      <c r="B55">
        <v>19</v>
      </c>
      <c r="C55">
        <v>90</v>
      </c>
      <c r="D55">
        <v>90</v>
      </c>
      <c r="E55">
        <v>85</v>
      </c>
      <c r="F55">
        <v>90</v>
      </c>
      <c r="G55">
        <v>87</v>
      </c>
      <c r="H55">
        <v>79</v>
      </c>
      <c r="I55">
        <v>63</v>
      </c>
      <c r="J55">
        <v>74</v>
      </c>
      <c r="K55">
        <v>49</v>
      </c>
      <c r="L55">
        <v>34</v>
      </c>
      <c r="N55">
        <v>7</v>
      </c>
      <c r="O55">
        <v>26</v>
      </c>
      <c r="P55">
        <v>96</v>
      </c>
      <c r="Q55">
        <v>96</v>
      </c>
      <c r="R55">
        <v>96</v>
      </c>
      <c r="S55">
        <v>96</v>
      </c>
      <c r="T55">
        <v>85</v>
      </c>
      <c r="U55">
        <v>82</v>
      </c>
      <c r="V55">
        <v>74</v>
      </c>
      <c r="W55">
        <v>59</v>
      </c>
      <c r="X55">
        <v>36</v>
      </c>
      <c r="Y55">
        <v>15</v>
      </c>
    </row>
    <row r="56" spans="1:25">
      <c r="A56">
        <v>8</v>
      </c>
      <c r="B56">
        <v>58</v>
      </c>
      <c r="C56">
        <v>96</v>
      </c>
      <c r="D56">
        <v>96</v>
      </c>
      <c r="E56">
        <v>96</v>
      </c>
      <c r="F56">
        <v>96</v>
      </c>
      <c r="G56">
        <v>96</v>
      </c>
      <c r="H56">
        <v>89</v>
      </c>
      <c r="I56">
        <v>88</v>
      </c>
      <c r="J56">
        <v>81</v>
      </c>
      <c r="K56">
        <v>68</v>
      </c>
      <c r="L56">
        <v>77</v>
      </c>
      <c r="N56">
        <v>8</v>
      </c>
      <c r="O56">
        <v>62</v>
      </c>
      <c r="P56">
        <v>96</v>
      </c>
      <c r="Q56">
        <v>96</v>
      </c>
      <c r="R56">
        <v>96</v>
      </c>
      <c r="S56">
        <v>96</v>
      </c>
      <c r="T56">
        <v>96</v>
      </c>
      <c r="U56">
        <v>82</v>
      </c>
      <c r="V56">
        <v>94</v>
      </c>
      <c r="W56">
        <v>71</v>
      </c>
      <c r="X56">
        <v>42</v>
      </c>
      <c r="Y56">
        <v>55</v>
      </c>
    </row>
    <row r="59" spans="1:25">
      <c r="A59" t="s">
        <v>433</v>
      </c>
      <c r="B59" s="3">
        <v>0.44097222222222227</v>
      </c>
      <c r="C59" s="3">
        <f>B59+TIME(0,15,0)</f>
        <v>0.45138888888888895</v>
      </c>
      <c r="D59" s="3">
        <f t="shared" ref="D59" si="58">C59+TIME(0,15,0)</f>
        <v>0.46180555555555564</v>
      </c>
      <c r="E59" s="3">
        <f t="shared" ref="E59" si="59">D59+TIME(0,15,0)</f>
        <v>0.47222222222222232</v>
      </c>
      <c r="F59" s="3">
        <f t="shared" ref="F59" si="60">E59+TIME(0,15,0)</f>
        <v>0.48263888888888901</v>
      </c>
      <c r="G59" s="3">
        <f>F59+TIME(0,30,0)</f>
        <v>0.50347222222222232</v>
      </c>
      <c r="H59" s="3">
        <f t="shared" ref="H59" si="61">G59+TIME(0,30,0)</f>
        <v>0.52430555555555569</v>
      </c>
      <c r="I59" s="3">
        <f t="shared" ref="I59" si="62">H59+TIME(0,30,0)</f>
        <v>0.54513888888888906</v>
      </c>
      <c r="J59" s="3">
        <f t="shared" ref="J59" si="63">I59+TIME(0,30,0)</f>
        <v>0.56597222222222243</v>
      </c>
      <c r="K59" s="3">
        <f t="shared" ref="K59" si="64">J59+TIME(0,30,0)</f>
        <v>0.5868055555555558</v>
      </c>
      <c r="L59" s="3">
        <f t="shared" ref="L59" si="65">K59+TIME(0,30,0)</f>
        <v>0.60763888888888917</v>
      </c>
      <c r="N59" t="s">
        <v>220</v>
      </c>
      <c r="O59" s="3">
        <v>0.44305555555555554</v>
      </c>
      <c r="P59" s="3">
        <f>O59+TIME(0,15,0)</f>
        <v>0.45347222222222222</v>
      </c>
      <c r="Q59" s="3">
        <f t="shared" ref="Q59" si="66">P59+TIME(0,15,0)</f>
        <v>0.46388888888888891</v>
      </c>
      <c r="R59" s="3">
        <f t="shared" ref="R59" si="67">Q59+TIME(0,15,0)</f>
        <v>0.47430555555555559</v>
      </c>
      <c r="S59" s="3">
        <f t="shared" ref="S59" si="68">R59+TIME(0,15,0)</f>
        <v>0.48472222222222228</v>
      </c>
      <c r="T59" s="3">
        <f>S59+TIME(0,30,0)</f>
        <v>0.50555555555555565</v>
      </c>
      <c r="U59" s="3">
        <f t="shared" ref="U59" si="69">T59+TIME(0,30,0)</f>
        <v>0.52638888888888902</v>
      </c>
      <c r="V59" s="3">
        <f t="shared" ref="V59" si="70">U59+TIME(0,30,0)</f>
        <v>0.54722222222222239</v>
      </c>
      <c r="W59" s="3">
        <f t="shared" ref="W59" si="71">V59+TIME(0,30,0)</f>
        <v>0.56805555555555576</v>
      </c>
      <c r="X59" s="3">
        <f t="shared" ref="X59" si="72">W59+TIME(0,30,0)</f>
        <v>0.58888888888888913</v>
      </c>
      <c r="Y59" s="3">
        <f t="shared" ref="Y59" si="73">X59+TIME(0,30,0)</f>
        <v>0.6097222222222225</v>
      </c>
    </row>
    <row r="60" spans="1:25">
      <c r="A60" t="s">
        <v>31</v>
      </c>
      <c r="B60">
        <v>0</v>
      </c>
      <c r="C60">
        <v>15</v>
      </c>
      <c r="D60">
        <v>30</v>
      </c>
      <c r="E60">
        <v>45</v>
      </c>
      <c r="F60">
        <v>60</v>
      </c>
      <c r="G60">
        <v>90</v>
      </c>
      <c r="H60">
        <v>120</v>
      </c>
      <c r="I60">
        <v>150</v>
      </c>
      <c r="J60">
        <v>180</v>
      </c>
      <c r="K60">
        <v>210</v>
      </c>
      <c r="L60">
        <v>240</v>
      </c>
      <c r="N60" t="s">
        <v>31</v>
      </c>
      <c r="O60">
        <v>0</v>
      </c>
      <c r="P60">
        <v>15</v>
      </c>
      <c r="Q60">
        <v>30</v>
      </c>
      <c r="R60">
        <v>45</v>
      </c>
      <c r="S60">
        <v>60</v>
      </c>
      <c r="T60">
        <v>90</v>
      </c>
      <c r="U60">
        <v>120</v>
      </c>
      <c r="V60">
        <v>150</v>
      </c>
      <c r="W60">
        <v>180</v>
      </c>
      <c r="X60">
        <v>210</v>
      </c>
      <c r="Y60">
        <v>240</v>
      </c>
    </row>
    <row r="61" spans="1:25">
      <c r="A61">
        <v>1</v>
      </c>
      <c r="B61">
        <v>83</v>
      </c>
      <c r="C61">
        <v>1</v>
      </c>
      <c r="D61">
        <v>2</v>
      </c>
      <c r="E61">
        <v>4</v>
      </c>
      <c r="F61">
        <v>3</v>
      </c>
      <c r="G61">
        <v>5</v>
      </c>
      <c r="H61">
        <v>8</v>
      </c>
      <c r="I61">
        <v>3</v>
      </c>
      <c r="J61">
        <v>14</v>
      </c>
      <c r="K61">
        <v>22</v>
      </c>
      <c r="L61">
        <v>26</v>
      </c>
      <c r="N61">
        <v>1</v>
      </c>
      <c r="O61">
        <v>57</v>
      </c>
      <c r="P61">
        <v>6</v>
      </c>
      <c r="Q61">
        <v>6</v>
      </c>
      <c r="R61">
        <v>20</v>
      </c>
      <c r="S61">
        <v>14</v>
      </c>
      <c r="T61">
        <v>27</v>
      </c>
      <c r="U61">
        <v>31</v>
      </c>
      <c r="V61">
        <v>34</v>
      </c>
      <c r="W61">
        <v>34</v>
      </c>
      <c r="X61">
        <v>41</v>
      </c>
      <c r="Y61">
        <v>48</v>
      </c>
    </row>
    <row r="62" spans="1:25">
      <c r="A62">
        <v>2</v>
      </c>
      <c r="B62">
        <v>11</v>
      </c>
      <c r="C62">
        <v>70</v>
      </c>
      <c r="D62">
        <v>76</v>
      </c>
      <c r="E62">
        <v>77</v>
      </c>
      <c r="F62">
        <v>75</v>
      </c>
      <c r="G62">
        <v>75</v>
      </c>
      <c r="H62">
        <v>80</v>
      </c>
      <c r="I62">
        <v>74</v>
      </c>
      <c r="J62">
        <v>71</v>
      </c>
      <c r="K62">
        <v>67</v>
      </c>
      <c r="L62">
        <v>68</v>
      </c>
      <c r="N62">
        <v>2</v>
      </c>
      <c r="O62">
        <v>23</v>
      </c>
      <c r="P62">
        <v>87</v>
      </c>
      <c r="Q62">
        <v>88</v>
      </c>
      <c r="R62">
        <v>90</v>
      </c>
      <c r="S62">
        <v>88</v>
      </c>
      <c r="T62">
        <v>84</v>
      </c>
      <c r="U62">
        <v>84</v>
      </c>
      <c r="V62">
        <v>79</v>
      </c>
      <c r="W62">
        <v>80</v>
      </c>
      <c r="X62">
        <v>73</v>
      </c>
      <c r="Y62">
        <v>68</v>
      </c>
    </row>
    <row r="63" spans="1:25">
      <c r="A63">
        <v>3</v>
      </c>
      <c r="B63">
        <v>1</v>
      </c>
      <c r="C63">
        <v>80</v>
      </c>
      <c r="D63">
        <v>82</v>
      </c>
      <c r="E63">
        <v>86</v>
      </c>
      <c r="F63">
        <v>88</v>
      </c>
      <c r="G63">
        <v>82</v>
      </c>
      <c r="H63">
        <v>85</v>
      </c>
      <c r="I63">
        <v>88</v>
      </c>
      <c r="J63">
        <v>65</v>
      </c>
      <c r="K63">
        <v>69</v>
      </c>
      <c r="L63">
        <v>67</v>
      </c>
      <c r="N63">
        <v>3</v>
      </c>
      <c r="O63">
        <v>25</v>
      </c>
      <c r="P63">
        <v>93</v>
      </c>
      <c r="Q63">
        <v>89</v>
      </c>
      <c r="R63">
        <v>80</v>
      </c>
      <c r="S63">
        <v>77</v>
      </c>
      <c r="T63">
        <v>72</v>
      </c>
      <c r="U63">
        <v>78</v>
      </c>
      <c r="V63">
        <v>67</v>
      </c>
      <c r="W63">
        <v>48</v>
      </c>
      <c r="X63">
        <v>38</v>
      </c>
      <c r="Y63">
        <v>38</v>
      </c>
    </row>
    <row r="64" spans="1:25">
      <c r="A64">
        <v>4</v>
      </c>
      <c r="B64">
        <v>73</v>
      </c>
      <c r="C64">
        <v>19</v>
      </c>
      <c r="D64">
        <v>19</v>
      </c>
      <c r="E64">
        <v>18</v>
      </c>
      <c r="F64">
        <v>12</v>
      </c>
      <c r="G64">
        <v>17</v>
      </c>
      <c r="H64">
        <v>17</v>
      </c>
      <c r="I64">
        <v>20</v>
      </c>
      <c r="J64">
        <v>22</v>
      </c>
      <c r="K64">
        <v>34</v>
      </c>
      <c r="L64">
        <v>22</v>
      </c>
      <c r="N64">
        <v>4</v>
      </c>
      <c r="O64">
        <v>55</v>
      </c>
      <c r="P64">
        <v>2</v>
      </c>
      <c r="Q64">
        <v>12</v>
      </c>
      <c r="R64">
        <v>23</v>
      </c>
      <c r="S64">
        <v>13</v>
      </c>
      <c r="T64">
        <v>21</v>
      </c>
      <c r="U64">
        <v>24</v>
      </c>
      <c r="V64">
        <v>22</v>
      </c>
      <c r="W64">
        <v>31</v>
      </c>
      <c r="X64">
        <v>43</v>
      </c>
      <c r="Y64">
        <v>43</v>
      </c>
    </row>
    <row r="65" spans="1:25">
      <c r="A65">
        <v>5</v>
      </c>
      <c r="B65">
        <v>33</v>
      </c>
      <c r="C65">
        <v>93</v>
      </c>
      <c r="D65">
        <v>93</v>
      </c>
      <c r="E65">
        <v>93</v>
      </c>
      <c r="F65">
        <v>94</v>
      </c>
      <c r="G65">
        <v>94</v>
      </c>
      <c r="H65">
        <v>92</v>
      </c>
      <c r="I65">
        <v>93</v>
      </c>
      <c r="J65">
        <v>91</v>
      </c>
      <c r="K65">
        <v>84</v>
      </c>
      <c r="L65">
        <v>86</v>
      </c>
      <c r="N65">
        <v>5</v>
      </c>
      <c r="O65">
        <v>48</v>
      </c>
      <c r="P65">
        <v>95</v>
      </c>
      <c r="Q65">
        <v>89</v>
      </c>
      <c r="R65">
        <v>86</v>
      </c>
      <c r="S65">
        <v>84</v>
      </c>
      <c r="T65">
        <v>83</v>
      </c>
      <c r="U65">
        <v>86</v>
      </c>
      <c r="V65">
        <v>79</v>
      </c>
      <c r="W65">
        <v>74</v>
      </c>
      <c r="X65">
        <v>65</v>
      </c>
      <c r="Y65">
        <v>70</v>
      </c>
    </row>
    <row r="66" spans="1:25">
      <c r="A66">
        <v>6</v>
      </c>
      <c r="B66">
        <v>56</v>
      </c>
      <c r="C66">
        <v>50</v>
      </c>
      <c r="D66">
        <v>49</v>
      </c>
      <c r="E66">
        <v>51</v>
      </c>
      <c r="F66">
        <v>78</v>
      </c>
      <c r="G66">
        <v>78</v>
      </c>
      <c r="H66">
        <v>69</v>
      </c>
      <c r="I66">
        <v>70</v>
      </c>
      <c r="J66">
        <v>54</v>
      </c>
      <c r="K66">
        <v>64</v>
      </c>
      <c r="L66">
        <v>56</v>
      </c>
      <c r="N66">
        <v>6</v>
      </c>
      <c r="O66">
        <v>34</v>
      </c>
      <c r="P66">
        <v>80</v>
      </c>
      <c r="Q66">
        <v>81</v>
      </c>
      <c r="R66">
        <v>75</v>
      </c>
      <c r="S66">
        <v>77</v>
      </c>
      <c r="T66">
        <v>68</v>
      </c>
      <c r="U66">
        <v>72</v>
      </c>
      <c r="V66">
        <v>61</v>
      </c>
      <c r="W66">
        <v>52</v>
      </c>
      <c r="X66">
        <v>43</v>
      </c>
      <c r="Y66">
        <v>45</v>
      </c>
    </row>
    <row r="67" spans="1:25">
      <c r="A67">
        <v>7</v>
      </c>
      <c r="B67">
        <v>16</v>
      </c>
      <c r="C67">
        <v>78</v>
      </c>
      <c r="D67">
        <v>84</v>
      </c>
      <c r="E67">
        <v>78</v>
      </c>
      <c r="F67">
        <v>92</v>
      </c>
      <c r="G67">
        <v>76</v>
      </c>
      <c r="H67">
        <v>73</v>
      </c>
      <c r="I67">
        <v>75</v>
      </c>
      <c r="J67">
        <v>58</v>
      </c>
      <c r="K67">
        <v>64</v>
      </c>
      <c r="L67">
        <v>62</v>
      </c>
      <c r="N67">
        <v>7</v>
      </c>
      <c r="O67">
        <v>30</v>
      </c>
      <c r="P67">
        <v>80</v>
      </c>
      <c r="Q67">
        <v>88</v>
      </c>
      <c r="R67">
        <v>81</v>
      </c>
      <c r="S67">
        <v>83</v>
      </c>
      <c r="T67">
        <v>74</v>
      </c>
      <c r="U67">
        <v>67</v>
      </c>
      <c r="V67">
        <v>68</v>
      </c>
      <c r="W67">
        <v>58</v>
      </c>
      <c r="X67">
        <v>46</v>
      </c>
      <c r="Y67">
        <v>51</v>
      </c>
    </row>
    <row r="68" spans="1:25">
      <c r="A68">
        <v>8</v>
      </c>
      <c r="B68">
        <v>45</v>
      </c>
      <c r="C68">
        <v>55</v>
      </c>
      <c r="D68">
        <v>57</v>
      </c>
      <c r="E68">
        <v>65</v>
      </c>
      <c r="F68">
        <v>91</v>
      </c>
      <c r="G68">
        <v>91</v>
      </c>
      <c r="H68">
        <v>92</v>
      </c>
      <c r="I68">
        <v>92</v>
      </c>
      <c r="J68">
        <v>71</v>
      </c>
      <c r="K68">
        <v>83</v>
      </c>
      <c r="L68">
        <v>89</v>
      </c>
      <c r="N68">
        <v>8</v>
      </c>
      <c r="O68">
        <v>78</v>
      </c>
      <c r="P68">
        <v>94</v>
      </c>
      <c r="Q68">
        <v>89</v>
      </c>
      <c r="R68">
        <v>89</v>
      </c>
      <c r="S68">
        <v>88</v>
      </c>
      <c r="T68">
        <v>89</v>
      </c>
      <c r="U68">
        <v>91</v>
      </c>
      <c r="V68">
        <v>84</v>
      </c>
      <c r="W68">
        <v>79</v>
      </c>
      <c r="X68">
        <v>64</v>
      </c>
      <c r="Y68">
        <v>71</v>
      </c>
    </row>
    <row r="72" spans="1:25">
      <c r="A72" t="s">
        <v>434</v>
      </c>
      <c r="B72" s="3">
        <v>0.375</v>
      </c>
      <c r="C72" s="3">
        <f>B72+TIME(0,15,0)</f>
        <v>0.38541666666666669</v>
      </c>
      <c r="D72" s="3">
        <f t="shared" ref="D72" si="74">C72+TIME(0,15,0)</f>
        <v>0.39583333333333337</v>
      </c>
      <c r="E72" s="3">
        <f t="shared" ref="E72" si="75">D72+TIME(0,15,0)</f>
        <v>0.40625000000000006</v>
      </c>
      <c r="F72" s="3">
        <f t="shared" ref="F72" si="76">E72+TIME(0,15,0)</f>
        <v>0.41666666666666674</v>
      </c>
      <c r="G72" s="3">
        <f>F72+TIME(0,30,0)</f>
        <v>0.43750000000000006</v>
      </c>
      <c r="H72" s="3">
        <f t="shared" ref="H72" si="77">G72+TIME(0,30,0)</f>
        <v>0.45833333333333337</v>
      </c>
      <c r="I72" s="3">
        <f t="shared" ref="I72" si="78">H72+TIME(0,30,0)</f>
        <v>0.47916666666666669</v>
      </c>
      <c r="J72" s="3">
        <f t="shared" ref="J72" si="79">I72+TIME(0,30,0)</f>
        <v>0.5</v>
      </c>
      <c r="K72" s="3">
        <f t="shared" ref="K72" si="80">J72+TIME(0,30,0)</f>
        <v>0.52083333333333337</v>
      </c>
      <c r="L72" s="3">
        <f t="shared" ref="L72" si="81">K72+TIME(0,30,0)</f>
        <v>0.54166666666666674</v>
      </c>
      <c r="N72" t="s">
        <v>432</v>
      </c>
      <c r="O72" s="3">
        <v>0.36944444444444446</v>
      </c>
      <c r="P72" s="3">
        <f>O72+TIME(0,15,0)</f>
        <v>0.37986111111111115</v>
      </c>
      <c r="Q72" s="3">
        <f t="shared" ref="Q72" si="82">P72+TIME(0,15,0)</f>
        <v>0.39027777777777783</v>
      </c>
      <c r="R72" s="3">
        <f t="shared" ref="R72" si="83">Q72+TIME(0,15,0)</f>
        <v>0.40069444444444452</v>
      </c>
      <c r="S72" s="3">
        <f t="shared" ref="S72" si="84">R72+TIME(0,15,0)</f>
        <v>0.4111111111111112</v>
      </c>
      <c r="T72" s="3">
        <f>S72+TIME(0,30,0)</f>
        <v>0.43194444444444452</v>
      </c>
      <c r="U72" s="3">
        <f t="shared" ref="U72" si="85">T72+TIME(0,30,0)</f>
        <v>0.45277777777777783</v>
      </c>
      <c r="V72" s="3">
        <f t="shared" ref="V72" si="86">U72+TIME(0,30,0)</f>
        <v>0.47361111111111115</v>
      </c>
      <c r="W72" s="3">
        <f t="shared" ref="W72" si="87">V72+TIME(0,30,0)</f>
        <v>0.49444444444444446</v>
      </c>
      <c r="X72" s="3">
        <f t="shared" ref="X72" si="88">W72+TIME(0,30,0)</f>
        <v>0.51527777777777783</v>
      </c>
      <c r="Y72" s="3">
        <f t="shared" ref="Y72" si="89">X72+TIME(0,30,0)</f>
        <v>0.5361111111111112</v>
      </c>
    </row>
    <row r="73" spans="1:25">
      <c r="A73" t="s">
        <v>44</v>
      </c>
      <c r="B73">
        <v>0</v>
      </c>
      <c r="C73">
        <v>15</v>
      </c>
      <c r="D73">
        <v>30</v>
      </c>
      <c r="E73">
        <v>45</v>
      </c>
      <c r="F73">
        <v>60</v>
      </c>
      <c r="G73">
        <v>90</v>
      </c>
      <c r="H73">
        <v>120</v>
      </c>
      <c r="I73">
        <v>150</v>
      </c>
      <c r="J73">
        <v>180</v>
      </c>
      <c r="K73">
        <v>210</v>
      </c>
      <c r="L73">
        <v>240</v>
      </c>
      <c r="N73" t="s">
        <v>44</v>
      </c>
      <c r="O73">
        <v>0</v>
      </c>
      <c r="P73">
        <v>15</v>
      </c>
      <c r="Q73">
        <v>30</v>
      </c>
      <c r="R73">
        <v>45</v>
      </c>
      <c r="S73">
        <v>60</v>
      </c>
      <c r="T73">
        <v>90</v>
      </c>
      <c r="U73">
        <v>120</v>
      </c>
      <c r="V73">
        <v>150</v>
      </c>
      <c r="W73">
        <v>180</v>
      </c>
      <c r="X73">
        <v>210</v>
      </c>
      <c r="Y73">
        <v>240</v>
      </c>
    </row>
    <row r="74" spans="1:25">
      <c r="A74">
        <v>1</v>
      </c>
      <c r="B74">
        <v>61</v>
      </c>
      <c r="C74">
        <v>22</v>
      </c>
      <c r="D74">
        <v>13</v>
      </c>
      <c r="E74">
        <v>28</v>
      </c>
      <c r="F74">
        <v>29</v>
      </c>
      <c r="G74">
        <v>9</v>
      </c>
      <c r="H74">
        <v>42</v>
      </c>
      <c r="I74">
        <v>68</v>
      </c>
      <c r="J74">
        <v>67</v>
      </c>
      <c r="K74">
        <v>67</v>
      </c>
      <c r="L74">
        <v>83</v>
      </c>
      <c r="N74">
        <v>1</v>
      </c>
      <c r="O74">
        <v>20</v>
      </c>
      <c r="P74">
        <v>15</v>
      </c>
      <c r="Q74">
        <v>14</v>
      </c>
      <c r="R74">
        <v>14</v>
      </c>
      <c r="S74">
        <v>10</v>
      </c>
      <c r="T74">
        <v>31</v>
      </c>
      <c r="U74">
        <v>35</v>
      </c>
      <c r="V74">
        <v>55</v>
      </c>
      <c r="W74">
        <v>62</v>
      </c>
      <c r="X74">
        <v>58</v>
      </c>
      <c r="Y74">
        <v>67</v>
      </c>
    </row>
    <row r="75" spans="1:25">
      <c r="A75">
        <v>2</v>
      </c>
      <c r="B75">
        <v>18</v>
      </c>
      <c r="C75">
        <v>82</v>
      </c>
      <c r="D75">
        <v>56</v>
      </c>
      <c r="E75">
        <v>56</v>
      </c>
      <c r="F75">
        <v>57</v>
      </c>
      <c r="G75">
        <v>50</v>
      </c>
      <c r="H75">
        <v>36</v>
      </c>
      <c r="I75">
        <v>33</v>
      </c>
      <c r="J75">
        <v>39</v>
      </c>
      <c r="K75">
        <v>34</v>
      </c>
      <c r="L75">
        <v>32</v>
      </c>
      <c r="N75">
        <v>2</v>
      </c>
      <c r="O75">
        <v>31</v>
      </c>
      <c r="P75">
        <v>72</v>
      </c>
      <c r="Q75">
        <v>74</v>
      </c>
      <c r="R75">
        <v>74</v>
      </c>
      <c r="S75">
        <v>63</v>
      </c>
      <c r="T75">
        <v>55</v>
      </c>
      <c r="U75">
        <v>47</v>
      </c>
      <c r="V75">
        <v>38</v>
      </c>
      <c r="W75">
        <v>32</v>
      </c>
      <c r="X75">
        <v>37</v>
      </c>
      <c r="Y75">
        <v>26</v>
      </c>
    </row>
    <row r="76" spans="1:25">
      <c r="A76">
        <v>3</v>
      </c>
      <c r="B76">
        <v>2</v>
      </c>
      <c r="C76">
        <v>87</v>
      </c>
      <c r="D76">
        <v>64</v>
      </c>
      <c r="E76">
        <v>70</v>
      </c>
      <c r="F76">
        <v>44</v>
      </c>
      <c r="G76">
        <v>61</v>
      </c>
      <c r="H76">
        <v>46</v>
      </c>
      <c r="I76">
        <v>55</v>
      </c>
      <c r="J76">
        <v>29</v>
      </c>
      <c r="K76">
        <v>45</v>
      </c>
      <c r="L76">
        <v>27</v>
      </c>
      <c r="N76">
        <v>3</v>
      </c>
      <c r="O76">
        <v>40</v>
      </c>
      <c r="P76">
        <v>78</v>
      </c>
      <c r="Q76">
        <v>76</v>
      </c>
      <c r="R76">
        <v>76</v>
      </c>
      <c r="S76">
        <v>64</v>
      </c>
      <c r="T76">
        <v>59</v>
      </c>
      <c r="U76">
        <v>35</v>
      </c>
      <c r="V76">
        <v>53</v>
      </c>
      <c r="W76">
        <v>40</v>
      </c>
      <c r="X76">
        <v>43</v>
      </c>
      <c r="Y76">
        <v>14</v>
      </c>
    </row>
    <row r="77" spans="1:25">
      <c r="A77">
        <v>4</v>
      </c>
      <c r="B77">
        <v>63</v>
      </c>
      <c r="C77">
        <v>16</v>
      </c>
      <c r="D77">
        <v>35</v>
      </c>
      <c r="E77">
        <v>38</v>
      </c>
      <c r="F77">
        <v>28</v>
      </c>
      <c r="G77">
        <v>44</v>
      </c>
      <c r="H77">
        <v>47</v>
      </c>
      <c r="I77">
        <v>42</v>
      </c>
      <c r="J77">
        <v>62</v>
      </c>
      <c r="K77">
        <v>55</v>
      </c>
      <c r="L77">
        <v>60</v>
      </c>
      <c r="N77">
        <v>4</v>
      </c>
      <c r="O77">
        <v>61</v>
      </c>
      <c r="P77">
        <v>29</v>
      </c>
      <c r="Q77">
        <v>29</v>
      </c>
      <c r="R77">
        <v>16</v>
      </c>
      <c r="S77">
        <v>35</v>
      </c>
      <c r="T77">
        <v>46</v>
      </c>
      <c r="U77">
        <v>47</v>
      </c>
      <c r="V77">
        <v>64</v>
      </c>
      <c r="W77">
        <v>50</v>
      </c>
      <c r="X77">
        <v>56</v>
      </c>
      <c r="Y77">
        <v>78</v>
      </c>
    </row>
    <row r="78" spans="1:25">
      <c r="A78">
        <v>5</v>
      </c>
      <c r="B78">
        <v>60</v>
      </c>
      <c r="C78">
        <v>92</v>
      </c>
      <c r="D78">
        <v>89</v>
      </c>
      <c r="E78">
        <v>90</v>
      </c>
      <c r="F78">
        <v>93</v>
      </c>
      <c r="G78">
        <v>96</v>
      </c>
      <c r="H78">
        <v>88</v>
      </c>
      <c r="I78">
        <v>90</v>
      </c>
      <c r="J78">
        <v>86</v>
      </c>
      <c r="K78">
        <v>85</v>
      </c>
      <c r="L78">
        <v>90</v>
      </c>
      <c r="N78">
        <v>5</v>
      </c>
      <c r="O78">
        <v>94</v>
      </c>
      <c r="P78">
        <v>79</v>
      </c>
      <c r="Q78">
        <v>90</v>
      </c>
      <c r="R78">
        <v>89</v>
      </c>
      <c r="S78">
        <v>91</v>
      </c>
      <c r="T78">
        <v>93</v>
      </c>
      <c r="U78">
        <v>92</v>
      </c>
      <c r="V78">
        <v>94</v>
      </c>
      <c r="W78">
        <v>93</v>
      </c>
      <c r="X78">
        <v>93</v>
      </c>
      <c r="Y78">
        <v>92</v>
      </c>
    </row>
    <row r="79" spans="1:25">
      <c r="A79">
        <v>6</v>
      </c>
      <c r="B79">
        <v>65</v>
      </c>
      <c r="C79">
        <v>33</v>
      </c>
      <c r="D79">
        <v>27</v>
      </c>
      <c r="E79">
        <v>41</v>
      </c>
      <c r="F79">
        <v>41</v>
      </c>
      <c r="G79">
        <v>70</v>
      </c>
      <c r="H79">
        <v>67</v>
      </c>
      <c r="I79">
        <v>44</v>
      </c>
      <c r="J79">
        <v>65</v>
      </c>
      <c r="K79">
        <v>45</v>
      </c>
      <c r="L79">
        <v>67</v>
      </c>
      <c r="N79">
        <v>6</v>
      </c>
      <c r="O79">
        <v>59</v>
      </c>
      <c r="P79">
        <v>67</v>
      </c>
      <c r="Q79">
        <v>75</v>
      </c>
      <c r="R79">
        <v>79</v>
      </c>
      <c r="S79">
        <v>85</v>
      </c>
      <c r="T79">
        <v>80</v>
      </c>
      <c r="U79">
        <v>62</v>
      </c>
      <c r="V79">
        <v>74</v>
      </c>
      <c r="W79">
        <v>63</v>
      </c>
      <c r="X79">
        <v>83</v>
      </c>
      <c r="Y79">
        <v>39</v>
      </c>
    </row>
    <row r="80" spans="1:25">
      <c r="A80">
        <v>7</v>
      </c>
      <c r="B80">
        <v>15</v>
      </c>
      <c r="C80">
        <v>12</v>
      </c>
      <c r="D80">
        <v>9</v>
      </c>
      <c r="E80">
        <v>19</v>
      </c>
      <c r="F80">
        <v>22</v>
      </c>
      <c r="G80">
        <v>47</v>
      </c>
      <c r="H80">
        <v>17</v>
      </c>
      <c r="I80">
        <v>5</v>
      </c>
      <c r="J80">
        <v>23</v>
      </c>
      <c r="K80">
        <v>34</v>
      </c>
      <c r="L80">
        <v>13</v>
      </c>
      <c r="N80">
        <v>7</v>
      </c>
      <c r="O80">
        <v>40</v>
      </c>
      <c r="P80">
        <v>62</v>
      </c>
      <c r="Q80">
        <v>67</v>
      </c>
      <c r="R80">
        <v>71</v>
      </c>
      <c r="S80">
        <v>77</v>
      </c>
      <c r="T80">
        <v>60</v>
      </c>
      <c r="U80">
        <v>38</v>
      </c>
      <c r="V80">
        <v>69</v>
      </c>
      <c r="W80">
        <v>39</v>
      </c>
      <c r="X80">
        <v>25</v>
      </c>
      <c r="Y80">
        <v>15</v>
      </c>
    </row>
    <row r="81" spans="1:25">
      <c r="A81">
        <v>8</v>
      </c>
      <c r="B81">
        <v>27</v>
      </c>
      <c r="C81">
        <v>9</v>
      </c>
      <c r="D81">
        <v>8</v>
      </c>
      <c r="E81">
        <v>18</v>
      </c>
      <c r="F81">
        <v>10</v>
      </c>
      <c r="G81">
        <v>42</v>
      </c>
      <c r="H81">
        <v>17</v>
      </c>
      <c r="I81">
        <v>4</v>
      </c>
      <c r="J81">
        <v>7</v>
      </c>
      <c r="K81">
        <v>22</v>
      </c>
      <c r="L81">
        <v>4</v>
      </c>
      <c r="N81">
        <v>8</v>
      </c>
      <c r="O81">
        <v>30</v>
      </c>
      <c r="P81">
        <v>67</v>
      </c>
      <c r="Q81">
        <v>71</v>
      </c>
      <c r="R81">
        <v>62</v>
      </c>
      <c r="S81">
        <v>68</v>
      </c>
      <c r="T81">
        <v>62</v>
      </c>
      <c r="U81">
        <v>44</v>
      </c>
      <c r="V81">
        <v>63</v>
      </c>
      <c r="W81">
        <v>45</v>
      </c>
      <c r="X81">
        <v>41</v>
      </c>
      <c r="Y81">
        <v>23</v>
      </c>
    </row>
    <row r="84" spans="1:25">
      <c r="A84" t="s">
        <v>431</v>
      </c>
      <c r="B84" s="3">
        <v>0.39027777777777778</v>
      </c>
      <c r="C84" s="3">
        <f>B84+TIME(0,15,0)</f>
        <v>0.40069444444444446</v>
      </c>
      <c r="D84" s="3">
        <f t="shared" ref="D84" si="90">C84+TIME(0,15,0)</f>
        <v>0.41111111111111115</v>
      </c>
      <c r="E84" s="3">
        <f t="shared" ref="E84" si="91">D84+TIME(0,15,0)</f>
        <v>0.42152777777777783</v>
      </c>
      <c r="F84" s="3">
        <f t="shared" ref="F84" si="92">E84+TIME(0,15,0)</f>
        <v>0.43194444444444452</v>
      </c>
      <c r="G84" s="3">
        <f>F84+TIME(0,30,0)</f>
        <v>0.45277777777777783</v>
      </c>
      <c r="H84" s="3">
        <f t="shared" ref="H84" si="93">G84+TIME(0,30,0)</f>
        <v>0.47361111111111115</v>
      </c>
      <c r="I84" s="3">
        <f t="shared" ref="I84" si="94">H84+TIME(0,30,0)</f>
        <v>0.49444444444444446</v>
      </c>
      <c r="J84" s="3">
        <f t="shared" ref="J84" si="95">I84+TIME(0,30,0)</f>
        <v>0.51527777777777783</v>
      </c>
      <c r="K84" s="3">
        <f t="shared" ref="K84" si="96">J84+TIME(0,30,0)</f>
        <v>0.5361111111111112</v>
      </c>
      <c r="L84" s="3">
        <f t="shared" ref="L84" si="97">K84+TIME(0,30,0)</f>
        <v>0.55694444444444458</v>
      </c>
      <c r="N84" t="s">
        <v>220</v>
      </c>
      <c r="O84" s="3">
        <v>0.38194444444444442</v>
      </c>
      <c r="P84" s="3">
        <f>O84+TIME(0,15,0)</f>
        <v>0.3923611111111111</v>
      </c>
      <c r="Q84" s="3">
        <f t="shared" ref="Q84" si="98">P84+TIME(0,15,0)</f>
        <v>0.40277777777777779</v>
      </c>
      <c r="R84" s="3">
        <f t="shared" ref="R84" si="99">Q84+TIME(0,15,0)</f>
        <v>0.41319444444444448</v>
      </c>
      <c r="S84" s="3">
        <f t="shared" ref="S84" si="100">R84+TIME(0,15,0)</f>
        <v>0.42361111111111116</v>
      </c>
      <c r="T84" s="3">
        <f>S84+TIME(0,30,0)</f>
        <v>0.44444444444444448</v>
      </c>
      <c r="U84" s="3">
        <f t="shared" ref="U84" si="101">T84+TIME(0,30,0)</f>
        <v>0.46527777777777779</v>
      </c>
      <c r="V84" s="3">
        <f t="shared" ref="V84" si="102">U84+TIME(0,30,0)</f>
        <v>0.4861111111111111</v>
      </c>
      <c r="W84" s="3">
        <f t="shared" ref="W84" si="103">V84+TIME(0,30,0)</f>
        <v>0.50694444444444442</v>
      </c>
      <c r="X84" s="3">
        <f t="shared" ref="X84" si="104">W84+TIME(0,30,0)</f>
        <v>0.52777777777777779</v>
      </c>
      <c r="Y84" s="3">
        <f t="shared" ref="Y84" si="105">X84+TIME(0,30,0)</f>
        <v>0.54861111111111116</v>
      </c>
    </row>
    <row r="85" spans="1:25">
      <c r="A85" t="s">
        <v>57</v>
      </c>
      <c r="B85">
        <v>0</v>
      </c>
      <c r="C85">
        <v>15</v>
      </c>
      <c r="D85">
        <v>30</v>
      </c>
      <c r="E85">
        <v>45</v>
      </c>
      <c r="F85">
        <v>60</v>
      </c>
      <c r="G85">
        <v>90</v>
      </c>
      <c r="H85">
        <v>120</v>
      </c>
      <c r="I85">
        <v>150</v>
      </c>
      <c r="J85">
        <v>180</v>
      </c>
      <c r="K85">
        <v>210</v>
      </c>
      <c r="L85">
        <v>240</v>
      </c>
      <c r="N85" t="s">
        <v>57</v>
      </c>
      <c r="O85">
        <v>0</v>
      </c>
      <c r="P85">
        <v>15</v>
      </c>
      <c r="Q85">
        <v>30</v>
      </c>
      <c r="R85">
        <v>45</v>
      </c>
      <c r="S85">
        <v>60</v>
      </c>
      <c r="T85">
        <v>90</v>
      </c>
      <c r="U85">
        <v>120</v>
      </c>
      <c r="V85">
        <v>150</v>
      </c>
      <c r="W85">
        <v>180</v>
      </c>
      <c r="X85">
        <v>210</v>
      </c>
      <c r="Y85">
        <v>240</v>
      </c>
    </row>
    <row r="86" spans="1:25">
      <c r="A86">
        <v>1</v>
      </c>
      <c r="B86">
        <v>29</v>
      </c>
      <c r="C86">
        <v>10</v>
      </c>
      <c r="D86">
        <v>15</v>
      </c>
      <c r="E86">
        <v>70</v>
      </c>
      <c r="F86">
        <v>37</v>
      </c>
      <c r="G86">
        <v>47</v>
      </c>
      <c r="H86">
        <v>62</v>
      </c>
      <c r="I86">
        <v>57</v>
      </c>
      <c r="J86">
        <v>71</v>
      </c>
      <c r="K86">
        <v>73</v>
      </c>
      <c r="L86">
        <v>73</v>
      </c>
      <c r="N86">
        <v>1</v>
      </c>
      <c r="O86">
        <v>64</v>
      </c>
      <c r="P86">
        <v>9</v>
      </c>
      <c r="Q86">
        <v>7</v>
      </c>
      <c r="R86">
        <v>8</v>
      </c>
      <c r="S86">
        <v>12</v>
      </c>
      <c r="T86">
        <v>14</v>
      </c>
      <c r="U86">
        <v>21</v>
      </c>
      <c r="V86">
        <v>37</v>
      </c>
      <c r="W86">
        <v>56</v>
      </c>
      <c r="X86">
        <v>52</v>
      </c>
      <c r="Y86">
        <v>83</v>
      </c>
    </row>
    <row r="87" spans="1:25">
      <c r="A87">
        <v>2</v>
      </c>
      <c r="B87">
        <v>43</v>
      </c>
      <c r="C87">
        <v>68</v>
      </c>
      <c r="D87">
        <v>69</v>
      </c>
      <c r="E87">
        <v>73</v>
      </c>
      <c r="F87">
        <v>65</v>
      </c>
      <c r="G87">
        <v>42</v>
      </c>
      <c r="H87">
        <v>36</v>
      </c>
      <c r="I87">
        <v>29</v>
      </c>
      <c r="J87">
        <v>30</v>
      </c>
      <c r="K87">
        <v>16</v>
      </c>
      <c r="L87">
        <v>16</v>
      </c>
      <c r="N87">
        <v>2</v>
      </c>
      <c r="O87">
        <v>29</v>
      </c>
      <c r="P87">
        <v>89</v>
      </c>
      <c r="Q87">
        <v>84</v>
      </c>
      <c r="R87">
        <v>78</v>
      </c>
      <c r="S87">
        <v>83</v>
      </c>
      <c r="T87">
        <v>80</v>
      </c>
      <c r="U87">
        <v>65</v>
      </c>
      <c r="V87">
        <v>47</v>
      </c>
      <c r="W87">
        <v>34</v>
      </c>
      <c r="X87">
        <v>27</v>
      </c>
      <c r="Y87">
        <v>18</v>
      </c>
    </row>
    <row r="88" spans="1:25">
      <c r="A88">
        <v>3</v>
      </c>
      <c r="B88">
        <v>9</v>
      </c>
      <c r="C88">
        <v>77</v>
      </c>
      <c r="D88">
        <v>78</v>
      </c>
      <c r="E88">
        <v>73</v>
      </c>
      <c r="F88">
        <v>64</v>
      </c>
      <c r="G88">
        <v>37</v>
      </c>
      <c r="H88">
        <v>29</v>
      </c>
      <c r="I88">
        <v>23</v>
      </c>
      <c r="J88">
        <v>20</v>
      </c>
      <c r="K88">
        <v>14</v>
      </c>
      <c r="L88">
        <v>10</v>
      </c>
      <c r="N88">
        <v>3</v>
      </c>
      <c r="O88">
        <v>2</v>
      </c>
      <c r="P88">
        <v>86</v>
      </c>
      <c r="Q88">
        <v>79</v>
      </c>
      <c r="R88">
        <v>81</v>
      </c>
      <c r="S88">
        <v>81</v>
      </c>
      <c r="T88">
        <v>76</v>
      </c>
      <c r="U88">
        <v>75</v>
      </c>
      <c r="V88">
        <v>40</v>
      </c>
      <c r="W88">
        <v>21</v>
      </c>
      <c r="X88">
        <v>27</v>
      </c>
      <c r="Y88">
        <v>7</v>
      </c>
    </row>
    <row r="89" spans="1:25">
      <c r="A89">
        <v>4</v>
      </c>
      <c r="B89">
        <v>56</v>
      </c>
      <c r="C89">
        <v>21</v>
      </c>
      <c r="D89">
        <v>9</v>
      </c>
      <c r="E89">
        <v>22</v>
      </c>
      <c r="F89">
        <v>28</v>
      </c>
      <c r="G89">
        <v>56</v>
      </c>
      <c r="H89">
        <v>60</v>
      </c>
      <c r="I89">
        <v>67</v>
      </c>
      <c r="J89">
        <v>75</v>
      </c>
      <c r="K89">
        <v>77</v>
      </c>
      <c r="L89">
        <v>77</v>
      </c>
      <c r="N89">
        <v>4</v>
      </c>
      <c r="O89">
        <v>55</v>
      </c>
      <c r="P89">
        <v>9</v>
      </c>
      <c r="Q89">
        <v>10</v>
      </c>
      <c r="R89">
        <v>10</v>
      </c>
      <c r="S89">
        <v>10</v>
      </c>
      <c r="T89">
        <v>12</v>
      </c>
      <c r="U89">
        <v>23</v>
      </c>
      <c r="V89">
        <v>49</v>
      </c>
      <c r="W89">
        <v>67</v>
      </c>
      <c r="X89">
        <v>65</v>
      </c>
      <c r="Y89">
        <v>82</v>
      </c>
    </row>
    <row r="90" spans="1:25">
      <c r="A90">
        <v>5</v>
      </c>
      <c r="B90">
        <v>85</v>
      </c>
      <c r="C90">
        <v>85</v>
      </c>
      <c r="D90">
        <v>68</v>
      </c>
      <c r="E90">
        <v>68</v>
      </c>
      <c r="F90">
        <v>84</v>
      </c>
      <c r="G90">
        <v>79</v>
      </c>
      <c r="H90">
        <v>85</v>
      </c>
      <c r="I90">
        <v>87</v>
      </c>
      <c r="J90">
        <v>79</v>
      </c>
      <c r="K90">
        <v>89</v>
      </c>
      <c r="L90">
        <v>65</v>
      </c>
      <c r="N90">
        <v>5</v>
      </c>
      <c r="O90">
        <v>90</v>
      </c>
      <c r="P90">
        <v>94</v>
      </c>
      <c r="Q90">
        <v>89</v>
      </c>
      <c r="R90">
        <v>86</v>
      </c>
      <c r="S90">
        <v>88</v>
      </c>
      <c r="T90">
        <v>80</v>
      </c>
      <c r="U90">
        <v>67</v>
      </c>
      <c r="V90">
        <v>55</v>
      </c>
      <c r="W90">
        <v>48</v>
      </c>
      <c r="X90">
        <v>54</v>
      </c>
      <c r="Y90">
        <v>18</v>
      </c>
    </row>
    <row r="91" spans="1:25">
      <c r="A91">
        <v>6</v>
      </c>
      <c r="B91">
        <v>28</v>
      </c>
      <c r="C91">
        <v>9</v>
      </c>
      <c r="D91">
        <v>9</v>
      </c>
      <c r="E91">
        <v>17</v>
      </c>
      <c r="F91">
        <v>8</v>
      </c>
      <c r="G91">
        <v>11</v>
      </c>
      <c r="H91">
        <v>17</v>
      </c>
      <c r="I91">
        <v>20</v>
      </c>
      <c r="J91">
        <v>7</v>
      </c>
      <c r="K91">
        <v>26</v>
      </c>
      <c r="L91">
        <v>7</v>
      </c>
      <c r="N91">
        <v>6</v>
      </c>
      <c r="O91">
        <v>35</v>
      </c>
      <c r="P91">
        <v>87</v>
      </c>
      <c r="Q91">
        <v>65</v>
      </c>
      <c r="R91">
        <v>37</v>
      </c>
      <c r="S91">
        <v>41</v>
      </c>
      <c r="T91">
        <v>37</v>
      </c>
      <c r="U91">
        <v>24</v>
      </c>
      <c r="V91">
        <v>57</v>
      </c>
      <c r="W91">
        <v>29</v>
      </c>
      <c r="X91">
        <v>23</v>
      </c>
      <c r="Y91">
        <v>21</v>
      </c>
    </row>
    <row r="92" spans="1:25">
      <c r="A92">
        <v>7</v>
      </c>
      <c r="B92">
        <v>11</v>
      </c>
      <c r="C92">
        <v>5</v>
      </c>
      <c r="D92">
        <v>4</v>
      </c>
      <c r="E92">
        <v>4</v>
      </c>
      <c r="F92">
        <v>5</v>
      </c>
      <c r="G92">
        <v>3</v>
      </c>
      <c r="H92">
        <v>3</v>
      </c>
      <c r="I92">
        <v>2</v>
      </c>
      <c r="J92">
        <v>2</v>
      </c>
      <c r="K92">
        <v>2</v>
      </c>
      <c r="L92">
        <v>2</v>
      </c>
      <c r="N92">
        <v>7</v>
      </c>
      <c r="O92">
        <v>3</v>
      </c>
      <c r="P92">
        <v>36</v>
      </c>
      <c r="Q92">
        <v>22</v>
      </c>
      <c r="R92">
        <v>28</v>
      </c>
      <c r="S92">
        <v>30</v>
      </c>
      <c r="T92">
        <v>23</v>
      </c>
      <c r="U92">
        <v>13</v>
      </c>
      <c r="V92">
        <v>11</v>
      </c>
      <c r="W92">
        <v>8</v>
      </c>
      <c r="X92">
        <v>9</v>
      </c>
      <c r="Y92">
        <v>1</v>
      </c>
    </row>
    <row r="93" spans="1:25">
      <c r="A93">
        <v>8</v>
      </c>
      <c r="B93">
        <v>90</v>
      </c>
      <c r="C93">
        <v>90</v>
      </c>
      <c r="D93">
        <v>90</v>
      </c>
      <c r="E93">
        <v>90</v>
      </c>
      <c r="F93">
        <v>91</v>
      </c>
      <c r="G93">
        <v>91</v>
      </c>
      <c r="H93">
        <v>75</v>
      </c>
      <c r="I93">
        <v>68</v>
      </c>
      <c r="J93">
        <v>47</v>
      </c>
      <c r="K93">
        <v>37</v>
      </c>
      <c r="L93">
        <v>45</v>
      </c>
      <c r="N93">
        <v>8</v>
      </c>
      <c r="O93">
        <v>76</v>
      </c>
      <c r="P93">
        <v>63</v>
      </c>
      <c r="Q93">
        <v>83</v>
      </c>
      <c r="R93">
        <v>86</v>
      </c>
      <c r="S93">
        <v>89</v>
      </c>
      <c r="T93">
        <v>77</v>
      </c>
      <c r="U93">
        <v>57</v>
      </c>
      <c r="V93">
        <v>57</v>
      </c>
      <c r="W93">
        <v>44</v>
      </c>
      <c r="X93">
        <v>57</v>
      </c>
      <c r="Y93">
        <v>26</v>
      </c>
    </row>
    <row r="96" spans="1:25">
      <c r="A96" t="s">
        <v>434</v>
      </c>
      <c r="B96" s="3">
        <v>0.37847222222222227</v>
      </c>
      <c r="C96" s="3">
        <f>B96+TIME(0,15,0)</f>
        <v>0.38888888888888895</v>
      </c>
      <c r="D96" s="3">
        <f t="shared" ref="D96" si="106">C96+TIME(0,15,0)</f>
        <v>0.39930555555555564</v>
      </c>
      <c r="E96" s="3">
        <f t="shared" ref="E96" si="107">D96+TIME(0,15,0)</f>
        <v>0.40972222222222232</v>
      </c>
      <c r="F96" s="3">
        <f t="shared" ref="F96" si="108">E96+TIME(0,15,0)</f>
        <v>0.42013888888888901</v>
      </c>
      <c r="G96" s="3">
        <f>F96+TIME(0,30,0)</f>
        <v>0.44097222222222232</v>
      </c>
      <c r="H96" s="3">
        <f t="shared" ref="H96" si="109">G96+TIME(0,30,0)</f>
        <v>0.46180555555555564</v>
      </c>
      <c r="I96" s="3">
        <f t="shared" ref="I96" si="110">H96+TIME(0,30,0)</f>
        <v>0.48263888888888895</v>
      </c>
      <c r="J96" s="3">
        <f t="shared" ref="J96" si="111">I96+TIME(0,30,0)</f>
        <v>0.50347222222222232</v>
      </c>
      <c r="K96" s="3">
        <f t="shared" ref="K96" si="112">J96+TIME(0,30,0)</f>
        <v>0.52430555555555569</v>
      </c>
      <c r="L96" s="3">
        <f t="shared" ref="L96" si="113">K96+TIME(0,30,0)</f>
        <v>0.54513888888888906</v>
      </c>
    </row>
    <row r="97" spans="1:25">
      <c r="A97" t="s">
        <v>53</v>
      </c>
      <c r="B97">
        <v>0</v>
      </c>
      <c r="C97">
        <v>15</v>
      </c>
      <c r="D97">
        <v>30</v>
      </c>
      <c r="E97">
        <v>45</v>
      </c>
      <c r="F97">
        <v>60</v>
      </c>
      <c r="G97">
        <v>90</v>
      </c>
      <c r="H97">
        <v>120</v>
      </c>
      <c r="I97">
        <v>150</v>
      </c>
      <c r="J97">
        <v>180</v>
      </c>
      <c r="K97">
        <v>210</v>
      </c>
      <c r="L97">
        <v>240</v>
      </c>
    </row>
    <row r="98" spans="1:25">
      <c r="A98">
        <v>1</v>
      </c>
      <c r="B98">
        <v>78</v>
      </c>
      <c r="C98">
        <v>17</v>
      </c>
      <c r="D98">
        <v>13</v>
      </c>
      <c r="E98">
        <v>6</v>
      </c>
      <c r="F98">
        <v>10</v>
      </c>
      <c r="G98">
        <v>25</v>
      </c>
      <c r="H98">
        <v>37</v>
      </c>
      <c r="I98">
        <v>46</v>
      </c>
      <c r="J98">
        <v>46</v>
      </c>
    </row>
    <row r="99" spans="1:25">
      <c r="A99">
        <v>2</v>
      </c>
      <c r="B99">
        <v>21</v>
      </c>
      <c r="C99">
        <v>85</v>
      </c>
      <c r="D99">
        <v>87</v>
      </c>
      <c r="E99">
        <v>85</v>
      </c>
      <c r="F99">
        <v>18</v>
      </c>
      <c r="G99">
        <v>77</v>
      </c>
      <c r="H99">
        <v>37</v>
      </c>
      <c r="I99">
        <v>45</v>
      </c>
      <c r="J99">
        <v>42</v>
      </c>
    </row>
    <row r="100" spans="1:25">
      <c r="A100">
        <v>3</v>
      </c>
      <c r="B100">
        <v>4</v>
      </c>
      <c r="C100">
        <v>82</v>
      </c>
      <c r="D100">
        <v>87</v>
      </c>
      <c r="E100">
        <v>77</v>
      </c>
      <c r="F100">
        <v>83</v>
      </c>
      <c r="G100">
        <v>76</v>
      </c>
      <c r="H100">
        <v>35</v>
      </c>
      <c r="I100">
        <v>38</v>
      </c>
      <c r="J100">
        <v>36</v>
      </c>
    </row>
    <row r="101" spans="1:25">
      <c r="A101">
        <v>4</v>
      </c>
      <c r="B101">
        <v>59</v>
      </c>
      <c r="C101">
        <v>25</v>
      </c>
      <c r="D101">
        <v>32</v>
      </c>
      <c r="E101">
        <v>8</v>
      </c>
      <c r="F101">
        <v>20</v>
      </c>
      <c r="G101">
        <v>29</v>
      </c>
      <c r="H101">
        <v>35</v>
      </c>
      <c r="I101">
        <v>44</v>
      </c>
      <c r="J101">
        <v>40</v>
      </c>
    </row>
    <row r="102" spans="1:25">
      <c r="A102">
        <v>5</v>
      </c>
      <c r="B102">
        <v>83</v>
      </c>
      <c r="C102">
        <v>87</v>
      </c>
      <c r="D102">
        <v>89</v>
      </c>
      <c r="E102">
        <v>88</v>
      </c>
      <c r="F102">
        <v>87</v>
      </c>
      <c r="G102">
        <v>89</v>
      </c>
      <c r="H102">
        <v>87</v>
      </c>
      <c r="I102">
        <v>89</v>
      </c>
      <c r="J102">
        <v>87</v>
      </c>
    </row>
    <row r="103" spans="1:25">
      <c r="A103">
        <v>6</v>
      </c>
      <c r="B103">
        <v>47</v>
      </c>
      <c r="C103">
        <v>82</v>
      </c>
      <c r="D103">
        <v>85</v>
      </c>
      <c r="E103">
        <v>85</v>
      </c>
      <c r="F103">
        <v>87</v>
      </c>
      <c r="G103">
        <v>84</v>
      </c>
      <c r="H103">
        <v>83</v>
      </c>
      <c r="I103">
        <v>63</v>
      </c>
      <c r="J103">
        <v>63</v>
      </c>
    </row>
    <row r="104" spans="1:25">
      <c r="A104">
        <v>7</v>
      </c>
      <c r="B104">
        <v>13</v>
      </c>
      <c r="C104">
        <v>82</v>
      </c>
      <c r="D104">
        <v>83</v>
      </c>
      <c r="E104">
        <v>87</v>
      </c>
      <c r="F104">
        <v>86</v>
      </c>
      <c r="G104">
        <v>70</v>
      </c>
      <c r="H104">
        <v>60</v>
      </c>
      <c r="I104">
        <v>60</v>
      </c>
      <c r="J104">
        <v>64</v>
      </c>
    </row>
    <row r="105" spans="1:25">
      <c r="A105">
        <v>8</v>
      </c>
      <c r="B105">
        <v>38</v>
      </c>
      <c r="C105">
        <v>83</v>
      </c>
      <c r="D105">
        <v>84</v>
      </c>
      <c r="E105">
        <v>87</v>
      </c>
      <c r="F105">
        <v>85</v>
      </c>
      <c r="G105">
        <v>73</v>
      </c>
      <c r="H105">
        <v>76</v>
      </c>
      <c r="I105">
        <v>60</v>
      </c>
      <c r="J105">
        <v>60</v>
      </c>
    </row>
    <row r="108" spans="1:25">
      <c r="A108" t="s">
        <v>433</v>
      </c>
      <c r="B108" s="3">
        <v>0.43055555555555558</v>
      </c>
      <c r="C108" s="3">
        <f>B108+TIME(0,15,0)</f>
        <v>0.44097222222222227</v>
      </c>
      <c r="D108" s="3">
        <f t="shared" ref="D108" si="114">C108+TIME(0,15,0)</f>
        <v>0.45138888888888895</v>
      </c>
      <c r="E108" s="3">
        <f t="shared" ref="E108" si="115">D108+TIME(0,15,0)</f>
        <v>0.46180555555555564</v>
      </c>
      <c r="F108" s="3">
        <f t="shared" ref="F108" si="116">E108+TIME(0,15,0)</f>
        <v>0.47222222222222232</v>
      </c>
      <c r="G108" s="3">
        <f>F108+TIME(0,30,0)</f>
        <v>0.49305555555555564</v>
      </c>
      <c r="H108" s="3">
        <f t="shared" ref="H108" si="117">G108+TIME(0,30,0)</f>
        <v>0.51388888888888895</v>
      </c>
      <c r="I108" s="3">
        <f t="shared" ref="I108" si="118">H108+TIME(0,30,0)</f>
        <v>0.53472222222222232</v>
      </c>
      <c r="J108" s="3">
        <f t="shared" ref="J108" si="119">I108+TIME(0,30,0)</f>
        <v>0.55555555555555569</v>
      </c>
      <c r="K108" s="3">
        <f t="shared" ref="K108" si="120">J108+TIME(0,30,0)</f>
        <v>0.57638888888888906</v>
      </c>
      <c r="L108" s="3">
        <f t="shared" ref="L108" si="121">K108+TIME(0,30,0)</f>
        <v>0.59722222222222243</v>
      </c>
      <c r="N108" t="s">
        <v>435</v>
      </c>
      <c r="O108" s="3">
        <v>0.42777777777777781</v>
      </c>
      <c r="P108" s="3">
        <f>O108+TIME(0,15,0)</f>
        <v>0.4381944444444445</v>
      </c>
      <c r="Q108" s="3">
        <f t="shared" ref="Q108" si="122">P108+TIME(0,15,0)</f>
        <v>0.44861111111111118</v>
      </c>
      <c r="R108" s="3">
        <f t="shared" ref="R108" si="123">Q108+TIME(0,15,0)</f>
        <v>0.45902777777777787</v>
      </c>
      <c r="S108" s="3">
        <f t="shared" ref="S108" si="124">R108+TIME(0,15,0)</f>
        <v>0.46944444444444455</v>
      </c>
      <c r="T108" s="3">
        <f>S108+TIME(0,30,0)</f>
        <v>0.49027777777777787</v>
      </c>
      <c r="U108" s="3">
        <f t="shared" ref="U108" si="125">T108+TIME(0,30,0)</f>
        <v>0.51111111111111118</v>
      </c>
      <c r="V108" s="3">
        <f t="shared" ref="V108" si="126">U108+TIME(0,30,0)</f>
        <v>0.53194444444444455</v>
      </c>
      <c r="W108" s="3">
        <f t="shared" ref="W108" si="127">V108+TIME(0,30,0)</f>
        <v>0.55277777777777792</v>
      </c>
      <c r="X108" s="3">
        <f t="shared" ref="X108" si="128">W108+TIME(0,30,0)</f>
        <v>0.57361111111111129</v>
      </c>
      <c r="Y108" s="3">
        <f t="shared" ref="Y108" si="129">X108+TIME(0,30,0)</f>
        <v>0.59444444444444466</v>
      </c>
    </row>
    <row r="109" spans="1:25">
      <c r="A109" t="s">
        <v>27</v>
      </c>
      <c r="B109">
        <v>0</v>
      </c>
      <c r="C109">
        <v>15</v>
      </c>
      <c r="D109">
        <v>30</v>
      </c>
      <c r="E109">
        <v>45</v>
      </c>
      <c r="F109">
        <v>60</v>
      </c>
      <c r="G109">
        <v>90</v>
      </c>
      <c r="H109">
        <v>120</v>
      </c>
      <c r="I109">
        <v>150</v>
      </c>
      <c r="J109">
        <v>180</v>
      </c>
      <c r="K109">
        <v>210</v>
      </c>
      <c r="L109">
        <v>240</v>
      </c>
      <c r="N109" t="s">
        <v>27</v>
      </c>
      <c r="O109">
        <v>0</v>
      </c>
      <c r="P109">
        <v>15</v>
      </c>
      <c r="Q109">
        <v>30</v>
      </c>
      <c r="R109">
        <v>45</v>
      </c>
      <c r="S109">
        <v>60</v>
      </c>
      <c r="T109">
        <v>90</v>
      </c>
      <c r="U109">
        <v>120</v>
      </c>
      <c r="V109">
        <v>150</v>
      </c>
      <c r="W109">
        <v>180</v>
      </c>
      <c r="X109">
        <v>210</v>
      </c>
      <c r="Y109">
        <v>240</v>
      </c>
    </row>
    <row r="110" spans="1:25">
      <c r="A110">
        <v>1</v>
      </c>
      <c r="B110">
        <v>81</v>
      </c>
      <c r="C110">
        <v>14</v>
      </c>
      <c r="D110">
        <v>9</v>
      </c>
      <c r="E110">
        <v>8</v>
      </c>
      <c r="F110">
        <v>13</v>
      </c>
      <c r="G110">
        <v>14</v>
      </c>
      <c r="H110">
        <v>12</v>
      </c>
      <c r="I110">
        <v>12</v>
      </c>
      <c r="J110">
        <v>19</v>
      </c>
      <c r="K110">
        <v>12</v>
      </c>
      <c r="L110">
        <v>25</v>
      </c>
      <c r="N110">
        <v>1</v>
      </c>
      <c r="O110">
        <v>24</v>
      </c>
      <c r="P110">
        <v>15</v>
      </c>
      <c r="Q110">
        <v>17</v>
      </c>
      <c r="R110">
        <v>12</v>
      </c>
      <c r="S110">
        <v>5</v>
      </c>
      <c r="T110">
        <v>9</v>
      </c>
      <c r="U110">
        <v>13</v>
      </c>
      <c r="V110">
        <v>15</v>
      </c>
      <c r="W110">
        <v>16</v>
      </c>
      <c r="X110">
        <v>26</v>
      </c>
      <c r="Y110">
        <v>33</v>
      </c>
    </row>
    <row r="111" spans="1:25">
      <c r="A111">
        <v>2</v>
      </c>
      <c r="B111">
        <v>16</v>
      </c>
      <c r="C111">
        <v>53</v>
      </c>
      <c r="D111">
        <v>56</v>
      </c>
      <c r="E111">
        <v>60</v>
      </c>
      <c r="F111">
        <v>59</v>
      </c>
      <c r="G111">
        <v>52</v>
      </c>
      <c r="H111">
        <v>56</v>
      </c>
      <c r="I111">
        <v>51</v>
      </c>
      <c r="J111">
        <v>55</v>
      </c>
      <c r="K111">
        <v>47</v>
      </c>
      <c r="L111">
        <v>44</v>
      </c>
      <c r="N111">
        <v>2</v>
      </c>
      <c r="O111">
        <v>32</v>
      </c>
      <c r="P111">
        <v>22</v>
      </c>
      <c r="Q111">
        <v>73</v>
      </c>
      <c r="R111">
        <v>73</v>
      </c>
      <c r="S111">
        <v>81</v>
      </c>
      <c r="T111">
        <v>75</v>
      </c>
      <c r="U111">
        <v>79</v>
      </c>
      <c r="V111">
        <v>64</v>
      </c>
      <c r="W111">
        <v>74</v>
      </c>
      <c r="X111">
        <v>72</v>
      </c>
      <c r="Y111">
        <v>73</v>
      </c>
    </row>
    <row r="112" spans="1:25">
      <c r="A112">
        <v>3</v>
      </c>
      <c r="B112">
        <v>15</v>
      </c>
      <c r="C112">
        <v>74</v>
      </c>
      <c r="D112">
        <v>84</v>
      </c>
      <c r="E112">
        <v>85</v>
      </c>
      <c r="F112">
        <v>81</v>
      </c>
      <c r="G112">
        <v>82</v>
      </c>
      <c r="H112">
        <v>84</v>
      </c>
      <c r="I112">
        <v>87</v>
      </c>
      <c r="J112">
        <v>75</v>
      </c>
      <c r="K112">
        <v>75</v>
      </c>
      <c r="L112">
        <v>64</v>
      </c>
      <c r="N112">
        <v>3</v>
      </c>
      <c r="O112">
        <v>28</v>
      </c>
      <c r="P112">
        <v>23</v>
      </c>
      <c r="Q112">
        <v>70</v>
      </c>
      <c r="R112">
        <v>75</v>
      </c>
      <c r="S112">
        <v>82</v>
      </c>
      <c r="T112">
        <v>80</v>
      </c>
      <c r="U112">
        <v>77</v>
      </c>
      <c r="V112">
        <v>69</v>
      </c>
      <c r="W112">
        <v>68</v>
      </c>
      <c r="X112">
        <v>63</v>
      </c>
      <c r="Y112">
        <v>59</v>
      </c>
    </row>
    <row r="113" spans="1:25">
      <c r="A113">
        <v>4</v>
      </c>
      <c r="B113">
        <v>62</v>
      </c>
      <c r="C113">
        <v>16</v>
      </c>
      <c r="D113">
        <v>21</v>
      </c>
      <c r="E113">
        <v>19</v>
      </c>
      <c r="F113">
        <v>15</v>
      </c>
      <c r="G113">
        <v>24</v>
      </c>
      <c r="H113">
        <v>16</v>
      </c>
      <c r="I113">
        <v>16</v>
      </c>
      <c r="J113">
        <v>21</v>
      </c>
      <c r="K113">
        <v>38</v>
      </c>
      <c r="L113">
        <v>56</v>
      </c>
      <c r="N113">
        <v>4</v>
      </c>
      <c r="O113">
        <v>59</v>
      </c>
      <c r="P113">
        <v>57</v>
      </c>
      <c r="Q113">
        <v>49</v>
      </c>
      <c r="R113">
        <v>27</v>
      </c>
      <c r="S113">
        <v>10</v>
      </c>
      <c r="T113">
        <v>18</v>
      </c>
      <c r="U113">
        <v>29</v>
      </c>
      <c r="V113">
        <v>48</v>
      </c>
      <c r="W113">
        <v>45</v>
      </c>
      <c r="X113">
        <v>55</v>
      </c>
      <c r="Y113">
        <v>59</v>
      </c>
    </row>
    <row r="114" spans="1:25">
      <c r="A114">
        <v>5</v>
      </c>
      <c r="B114">
        <v>4</v>
      </c>
      <c r="C114">
        <v>25</v>
      </c>
      <c r="D114">
        <v>23</v>
      </c>
      <c r="E114">
        <v>24</v>
      </c>
      <c r="F114">
        <v>43</v>
      </c>
      <c r="G114">
        <v>47</v>
      </c>
      <c r="H114">
        <v>44</v>
      </c>
      <c r="I114">
        <v>47</v>
      </c>
      <c r="J114">
        <v>37</v>
      </c>
      <c r="K114">
        <v>52</v>
      </c>
      <c r="L114">
        <v>34</v>
      </c>
      <c r="N114">
        <v>5</v>
      </c>
      <c r="O114">
        <v>7</v>
      </c>
      <c r="P114">
        <v>18</v>
      </c>
      <c r="Q114">
        <v>22</v>
      </c>
      <c r="R114">
        <v>30</v>
      </c>
      <c r="S114">
        <v>28</v>
      </c>
      <c r="T114">
        <v>28</v>
      </c>
      <c r="U114">
        <v>22</v>
      </c>
      <c r="V114">
        <v>19</v>
      </c>
      <c r="W114">
        <v>20</v>
      </c>
      <c r="X114">
        <v>17</v>
      </c>
      <c r="Y114">
        <v>8</v>
      </c>
    </row>
    <row r="115" spans="1:25">
      <c r="A115">
        <v>6</v>
      </c>
      <c r="B115">
        <v>40</v>
      </c>
      <c r="C115">
        <v>32</v>
      </c>
      <c r="D115">
        <v>51</v>
      </c>
      <c r="E115">
        <v>50</v>
      </c>
      <c r="F115">
        <v>42</v>
      </c>
      <c r="G115">
        <v>51</v>
      </c>
      <c r="H115">
        <v>43</v>
      </c>
      <c r="I115">
        <v>50</v>
      </c>
      <c r="J115">
        <v>46</v>
      </c>
      <c r="K115">
        <v>46</v>
      </c>
      <c r="L115">
        <v>44</v>
      </c>
      <c r="N115">
        <v>6</v>
      </c>
      <c r="O115">
        <v>57</v>
      </c>
      <c r="P115">
        <v>77</v>
      </c>
      <c r="Q115">
        <v>77</v>
      </c>
      <c r="R115">
        <v>78</v>
      </c>
      <c r="S115">
        <v>79</v>
      </c>
      <c r="T115">
        <v>78</v>
      </c>
      <c r="U115">
        <v>78</v>
      </c>
      <c r="V115">
        <v>79</v>
      </c>
      <c r="W115">
        <v>70</v>
      </c>
      <c r="X115">
        <v>74</v>
      </c>
      <c r="Y115">
        <v>80</v>
      </c>
    </row>
    <row r="116" spans="1:25">
      <c r="A116">
        <v>7</v>
      </c>
      <c r="B116">
        <v>22</v>
      </c>
      <c r="C116">
        <v>81</v>
      </c>
      <c r="D116">
        <v>78</v>
      </c>
      <c r="E116">
        <v>79</v>
      </c>
      <c r="F116">
        <v>83</v>
      </c>
      <c r="G116">
        <v>83</v>
      </c>
      <c r="H116">
        <v>77</v>
      </c>
      <c r="I116">
        <v>90</v>
      </c>
      <c r="J116">
        <v>82</v>
      </c>
      <c r="K116">
        <v>76</v>
      </c>
      <c r="L116">
        <v>49</v>
      </c>
      <c r="N116">
        <v>7</v>
      </c>
      <c r="O116">
        <v>60</v>
      </c>
      <c r="P116">
        <v>75</v>
      </c>
      <c r="Q116">
        <v>78</v>
      </c>
      <c r="R116">
        <v>78</v>
      </c>
      <c r="S116">
        <v>78</v>
      </c>
      <c r="T116">
        <v>78</v>
      </c>
      <c r="U116">
        <v>80</v>
      </c>
      <c r="V116">
        <v>77</v>
      </c>
      <c r="W116">
        <v>70</v>
      </c>
      <c r="X116">
        <v>68</v>
      </c>
      <c r="Y116">
        <v>67</v>
      </c>
    </row>
    <row r="117" spans="1:25">
      <c r="A117">
        <v>8</v>
      </c>
      <c r="B117">
        <v>11</v>
      </c>
      <c r="C117">
        <v>90</v>
      </c>
      <c r="D117">
        <v>84</v>
      </c>
      <c r="E117">
        <v>86</v>
      </c>
      <c r="F117">
        <v>84</v>
      </c>
      <c r="G117">
        <v>90</v>
      </c>
      <c r="H117">
        <v>85</v>
      </c>
      <c r="I117">
        <v>91</v>
      </c>
      <c r="J117">
        <v>89</v>
      </c>
      <c r="K117">
        <v>76</v>
      </c>
      <c r="L117">
        <v>38</v>
      </c>
      <c r="N117">
        <v>8</v>
      </c>
      <c r="O117">
        <v>48</v>
      </c>
      <c r="P117">
        <v>75</v>
      </c>
      <c r="Q117">
        <v>78</v>
      </c>
      <c r="R117">
        <v>78</v>
      </c>
      <c r="S117">
        <v>79</v>
      </c>
      <c r="T117">
        <v>80</v>
      </c>
      <c r="U117">
        <v>80</v>
      </c>
      <c r="V117">
        <v>68</v>
      </c>
      <c r="W117">
        <v>61</v>
      </c>
      <c r="X117">
        <v>60</v>
      </c>
      <c r="Y117">
        <v>56</v>
      </c>
    </row>
    <row r="120" spans="1:25">
      <c r="A120" t="s">
        <v>433</v>
      </c>
      <c r="B120" s="3">
        <v>0.3611111111111111</v>
      </c>
      <c r="C120" s="3">
        <f>B120+TIME(0,15,0)</f>
        <v>0.37152777777777779</v>
      </c>
      <c r="D120" s="3">
        <f t="shared" ref="D120" si="130">C120+TIME(0,15,0)</f>
        <v>0.38194444444444448</v>
      </c>
      <c r="E120" s="3">
        <f t="shared" ref="E120" si="131">D120+TIME(0,15,0)</f>
        <v>0.39236111111111116</v>
      </c>
      <c r="F120" s="3">
        <f t="shared" ref="F120" si="132">E120+TIME(0,15,0)</f>
        <v>0.40277777777777785</v>
      </c>
      <c r="G120" s="3">
        <f>F120+TIME(0,30,0)</f>
        <v>0.42361111111111116</v>
      </c>
      <c r="H120" s="3">
        <f t="shared" ref="H120" si="133">G120+TIME(0,30,0)</f>
        <v>0.44444444444444448</v>
      </c>
      <c r="I120" s="3">
        <f t="shared" ref="I120" si="134">H120+TIME(0,30,0)</f>
        <v>0.46527777777777779</v>
      </c>
      <c r="J120" s="3">
        <f t="shared" ref="J120" si="135">I120+TIME(0,30,0)</f>
        <v>0.4861111111111111</v>
      </c>
      <c r="K120" s="3">
        <f t="shared" ref="K120" si="136">J120+TIME(0,30,0)</f>
        <v>0.50694444444444442</v>
      </c>
      <c r="L120" s="3">
        <f t="shared" ref="L120" si="137">K120+TIME(0,30,0)</f>
        <v>0.52777777777777779</v>
      </c>
      <c r="N120" t="s">
        <v>435</v>
      </c>
      <c r="O120" s="3">
        <v>0.35069444444444442</v>
      </c>
      <c r="P120" s="3">
        <f>O120+TIME(0,15,0)</f>
        <v>0.3611111111111111</v>
      </c>
      <c r="Q120" s="3">
        <f t="shared" ref="Q120" si="138">P120+TIME(0,15,0)</f>
        <v>0.37152777777777779</v>
      </c>
      <c r="R120" s="3">
        <f t="shared" ref="R120" si="139">Q120+TIME(0,15,0)</f>
        <v>0.38194444444444448</v>
      </c>
      <c r="S120" s="3">
        <f t="shared" ref="S120" si="140">R120+TIME(0,15,0)</f>
        <v>0.39236111111111116</v>
      </c>
      <c r="T120" s="3">
        <f>S120+TIME(0,30,0)</f>
        <v>0.41319444444444448</v>
      </c>
      <c r="U120" s="3">
        <f t="shared" ref="U120" si="141">T120+TIME(0,30,0)</f>
        <v>0.43402777777777779</v>
      </c>
      <c r="V120" s="3">
        <f t="shared" ref="V120" si="142">U120+TIME(0,30,0)</f>
        <v>0.4548611111111111</v>
      </c>
      <c r="W120" s="3">
        <f t="shared" ref="W120" si="143">V120+TIME(0,30,0)</f>
        <v>0.47569444444444442</v>
      </c>
      <c r="X120" s="3">
        <f t="shared" ref="X120" si="144">W120+TIME(0,30,0)</f>
        <v>0.49652777777777773</v>
      </c>
      <c r="Y120" s="3">
        <f t="shared" ref="Y120" si="145">X120+TIME(0,30,0)</f>
        <v>0.51736111111111105</v>
      </c>
    </row>
    <row r="121" spans="1:25">
      <c r="A121" t="s">
        <v>35</v>
      </c>
      <c r="B121">
        <v>0</v>
      </c>
      <c r="C121">
        <v>15</v>
      </c>
      <c r="D121">
        <v>30</v>
      </c>
      <c r="E121">
        <v>45</v>
      </c>
      <c r="F121">
        <v>60</v>
      </c>
      <c r="G121">
        <v>90</v>
      </c>
      <c r="H121">
        <v>120</v>
      </c>
      <c r="I121">
        <v>150</v>
      </c>
      <c r="J121">
        <v>180</v>
      </c>
      <c r="K121">
        <v>210</v>
      </c>
      <c r="L121">
        <v>240</v>
      </c>
      <c r="N121" t="s">
        <v>35</v>
      </c>
      <c r="O121">
        <v>0</v>
      </c>
      <c r="P121">
        <v>15</v>
      </c>
      <c r="Q121">
        <v>30</v>
      </c>
      <c r="R121">
        <v>45</v>
      </c>
      <c r="S121">
        <v>60</v>
      </c>
      <c r="T121">
        <v>90</v>
      </c>
      <c r="U121">
        <v>120</v>
      </c>
      <c r="V121">
        <v>150</v>
      </c>
      <c r="W121">
        <v>180</v>
      </c>
      <c r="X121">
        <v>210</v>
      </c>
      <c r="Y121">
        <v>240</v>
      </c>
    </row>
    <row r="122" spans="1:25">
      <c r="A122">
        <v>1</v>
      </c>
      <c r="B122">
        <v>84</v>
      </c>
      <c r="C122">
        <v>5</v>
      </c>
      <c r="D122">
        <v>4</v>
      </c>
      <c r="E122">
        <v>7</v>
      </c>
      <c r="F122">
        <v>12</v>
      </c>
      <c r="G122">
        <v>16</v>
      </c>
      <c r="H122">
        <v>33</v>
      </c>
      <c r="I122">
        <v>50</v>
      </c>
      <c r="J122">
        <v>54</v>
      </c>
      <c r="K122">
        <v>66</v>
      </c>
      <c r="L122">
        <v>73</v>
      </c>
      <c r="N122">
        <v>1</v>
      </c>
      <c r="O122">
        <v>27</v>
      </c>
      <c r="P122">
        <v>10</v>
      </c>
      <c r="Q122">
        <v>2</v>
      </c>
      <c r="R122">
        <v>3</v>
      </c>
      <c r="S122">
        <v>2</v>
      </c>
      <c r="T122">
        <v>3</v>
      </c>
      <c r="U122">
        <v>5</v>
      </c>
      <c r="V122">
        <v>18</v>
      </c>
      <c r="W122">
        <v>23</v>
      </c>
      <c r="X122">
        <v>47</v>
      </c>
      <c r="Y122">
        <v>66</v>
      </c>
    </row>
    <row r="123" spans="1:25">
      <c r="A123">
        <v>2</v>
      </c>
      <c r="B123">
        <v>3</v>
      </c>
      <c r="C123">
        <v>77</v>
      </c>
      <c r="D123">
        <v>5</v>
      </c>
      <c r="E123">
        <v>69</v>
      </c>
      <c r="F123">
        <v>63</v>
      </c>
      <c r="G123">
        <v>68</v>
      </c>
      <c r="H123">
        <v>53</v>
      </c>
      <c r="I123">
        <v>42</v>
      </c>
      <c r="J123">
        <v>37</v>
      </c>
      <c r="K123">
        <v>19</v>
      </c>
      <c r="L123">
        <v>11</v>
      </c>
      <c r="N123">
        <v>2</v>
      </c>
      <c r="O123">
        <v>0</v>
      </c>
      <c r="P123">
        <v>77</v>
      </c>
      <c r="Q123">
        <v>82</v>
      </c>
      <c r="R123">
        <v>78</v>
      </c>
      <c r="S123">
        <v>78</v>
      </c>
      <c r="T123">
        <v>90</v>
      </c>
      <c r="U123">
        <v>87</v>
      </c>
      <c r="V123">
        <v>24</v>
      </c>
      <c r="W123">
        <v>28</v>
      </c>
      <c r="X123">
        <v>26</v>
      </c>
      <c r="Y123">
        <v>12</v>
      </c>
    </row>
    <row r="124" spans="1:25">
      <c r="A124">
        <v>3</v>
      </c>
      <c r="B124">
        <v>3</v>
      </c>
      <c r="C124">
        <v>88</v>
      </c>
      <c r="D124">
        <v>88</v>
      </c>
      <c r="E124">
        <v>75</v>
      </c>
      <c r="F124">
        <v>60</v>
      </c>
      <c r="G124">
        <v>73</v>
      </c>
      <c r="H124">
        <v>51</v>
      </c>
      <c r="I124">
        <v>39</v>
      </c>
      <c r="J124">
        <v>39</v>
      </c>
      <c r="K124">
        <v>20</v>
      </c>
      <c r="L124">
        <v>10</v>
      </c>
      <c r="N124">
        <v>3</v>
      </c>
      <c r="O124">
        <v>20</v>
      </c>
      <c r="P124">
        <v>77</v>
      </c>
      <c r="Q124">
        <v>89</v>
      </c>
      <c r="R124">
        <v>79</v>
      </c>
      <c r="S124">
        <v>85</v>
      </c>
      <c r="T124">
        <v>94</v>
      </c>
      <c r="U124">
        <v>86</v>
      </c>
      <c r="V124">
        <v>68</v>
      </c>
      <c r="W124">
        <v>29</v>
      </c>
      <c r="X124">
        <v>27</v>
      </c>
      <c r="Y124">
        <v>13</v>
      </c>
    </row>
    <row r="125" spans="1:25">
      <c r="A125">
        <v>4</v>
      </c>
      <c r="B125">
        <v>93</v>
      </c>
      <c r="C125">
        <v>5</v>
      </c>
      <c r="D125">
        <v>3</v>
      </c>
      <c r="E125">
        <v>7</v>
      </c>
      <c r="F125">
        <v>11</v>
      </c>
      <c r="G125">
        <v>10</v>
      </c>
      <c r="H125">
        <v>27</v>
      </c>
      <c r="I125">
        <v>54</v>
      </c>
      <c r="J125">
        <v>61</v>
      </c>
      <c r="K125">
        <v>62</v>
      </c>
      <c r="L125">
        <v>73</v>
      </c>
      <c r="N125">
        <v>4</v>
      </c>
      <c r="O125">
        <v>56</v>
      </c>
      <c r="P125">
        <v>10</v>
      </c>
      <c r="Q125">
        <v>2</v>
      </c>
      <c r="R125">
        <v>4</v>
      </c>
      <c r="S125">
        <v>5</v>
      </c>
      <c r="T125">
        <v>2</v>
      </c>
      <c r="U125">
        <v>4</v>
      </c>
      <c r="V125">
        <v>21</v>
      </c>
      <c r="W125">
        <v>23</v>
      </c>
      <c r="X125">
        <v>51</v>
      </c>
      <c r="Y125">
        <v>77</v>
      </c>
    </row>
    <row r="126" spans="1:25">
      <c r="A126">
        <v>5</v>
      </c>
      <c r="B126">
        <v>45</v>
      </c>
      <c r="C126">
        <v>85</v>
      </c>
      <c r="D126">
        <v>85</v>
      </c>
      <c r="E126">
        <v>72</v>
      </c>
      <c r="F126">
        <v>72</v>
      </c>
      <c r="G126">
        <v>68</v>
      </c>
      <c r="H126">
        <v>35</v>
      </c>
      <c r="I126">
        <v>37</v>
      </c>
      <c r="J126">
        <v>33</v>
      </c>
      <c r="K126">
        <v>22</v>
      </c>
      <c r="L126">
        <v>15</v>
      </c>
      <c r="N126">
        <v>5</v>
      </c>
      <c r="O126">
        <v>57</v>
      </c>
      <c r="P126">
        <v>63</v>
      </c>
      <c r="Q126">
        <v>83</v>
      </c>
      <c r="R126">
        <v>91</v>
      </c>
      <c r="S126">
        <v>88</v>
      </c>
      <c r="T126">
        <v>94</v>
      </c>
      <c r="U126">
        <v>87</v>
      </c>
      <c r="V126">
        <v>66</v>
      </c>
      <c r="W126">
        <v>51</v>
      </c>
      <c r="X126">
        <v>25</v>
      </c>
      <c r="Y126">
        <v>22</v>
      </c>
    </row>
    <row r="127" spans="1:25">
      <c r="A127">
        <v>6</v>
      </c>
      <c r="B127">
        <v>13</v>
      </c>
      <c r="C127">
        <v>85</v>
      </c>
      <c r="D127">
        <v>86</v>
      </c>
      <c r="E127">
        <v>66</v>
      </c>
      <c r="F127">
        <v>73</v>
      </c>
      <c r="G127">
        <v>71</v>
      </c>
      <c r="H127">
        <v>44</v>
      </c>
      <c r="I127">
        <v>40</v>
      </c>
      <c r="J127">
        <v>43</v>
      </c>
      <c r="K127">
        <v>31</v>
      </c>
      <c r="L127">
        <v>21</v>
      </c>
      <c r="N127">
        <v>6</v>
      </c>
      <c r="O127">
        <v>27</v>
      </c>
      <c r="P127">
        <v>63</v>
      </c>
      <c r="Q127">
        <v>87</v>
      </c>
      <c r="R127">
        <v>92</v>
      </c>
      <c r="S127">
        <v>92</v>
      </c>
      <c r="T127">
        <v>96</v>
      </c>
      <c r="U127">
        <v>81</v>
      </c>
      <c r="V127">
        <v>77</v>
      </c>
      <c r="W127">
        <v>49</v>
      </c>
      <c r="X127">
        <v>36</v>
      </c>
      <c r="Y127">
        <v>22</v>
      </c>
    </row>
    <row r="128" spans="1:25">
      <c r="A128">
        <v>7</v>
      </c>
      <c r="B128">
        <v>16</v>
      </c>
      <c r="C128">
        <v>83</v>
      </c>
      <c r="D128">
        <v>88</v>
      </c>
      <c r="E128">
        <v>68</v>
      </c>
      <c r="F128">
        <v>75</v>
      </c>
      <c r="G128">
        <v>73</v>
      </c>
      <c r="H128">
        <v>46</v>
      </c>
      <c r="I128">
        <v>40</v>
      </c>
      <c r="J128">
        <v>38</v>
      </c>
      <c r="K128">
        <v>17</v>
      </c>
      <c r="L128">
        <v>13</v>
      </c>
      <c r="N128">
        <v>7</v>
      </c>
      <c r="O128">
        <v>21</v>
      </c>
      <c r="P128">
        <v>64</v>
      </c>
      <c r="Q128">
        <v>82</v>
      </c>
      <c r="R128">
        <v>91</v>
      </c>
      <c r="S128">
        <v>90</v>
      </c>
      <c r="T128">
        <v>96</v>
      </c>
      <c r="U128">
        <v>82</v>
      </c>
      <c r="V128">
        <v>66</v>
      </c>
      <c r="W128">
        <v>50</v>
      </c>
      <c r="X128">
        <v>25</v>
      </c>
      <c r="Y128">
        <v>22</v>
      </c>
    </row>
    <row r="129" spans="1:25">
      <c r="A129">
        <v>8</v>
      </c>
      <c r="B129">
        <v>74</v>
      </c>
      <c r="C129">
        <v>86</v>
      </c>
      <c r="D129">
        <v>93</v>
      </c>
      <c r="E129">
        <v>88</v>
      </c>
      <c r="F129">
        <v>92</v>
      </c>
      <c r="G129">
        <v>93</v>
      </c>
      <c r="H129">
        <v>83</v>
      </c>
      <c r="I129">
        <v>85</v>
      </c>
      <c r="J129">
        <v>88</v>
      </c>
      <c r="K129">
        <v>84</v>
      </c>
      <c r="L129">
        <v>75</v>
      </c>
      <c r="N129">
        <v>8</v>
      </c>
      <c r="O129">
        <v>67</v>
      </c>
      <c r="P129">
        <v>89</v>
      </c>
      <c r="Q129">
        <v>94</v>
      </c>
      <c r="R129">
        <v>89</v>
      </c>
      <c r="S129">
        <v>93</v>
      </c>
      <c r="T129">
        <v>96</v>
      </c>
      <c r="U129">
        <v>80</v>
      </c>
      <c r="V129">
        <v>86</v>
      </c>
      <c r="W129">
        <v>69</v>
      </c>
      <c r="X129">
        <v>71</v>
      </c>
      <c r="Y129">
        <v>58</v>
      </c>
    </row>
    <row r="131" spans="1:25">
      <c r="A131" t="s">
        <v>434</v>
      </c>
      <c r="N131" t="s">
        <v>435</v>
      </c>
    </row>
    <row r="132" spans="1:25">
      <c r="A132" t="s">
        <v>18</v>
      </c>
      <c r="B132">
        <v>0</v>
      </c>
      <c r="C132">
        <v>15</v>
      </c>
      <c r="D132">
        <v>30</v>
      </c>
      <c r="E132">
        <v>45</v>
      </c>
      <c r="F132">
        <v>60</v>
      </c>
      <c r="G132">
        <v>90</v>
      </c>
      <c r="H132">
        <v>120</v>
      </c>
      <c r="I132">
        <v>150</v>
      </c>
      <c r="J132">
        <v>180</v>
      </c>
      <c r="K132">
        <v>210</v>
      </c>
      <c r="L132">
        <v>240</v>
      </c>
      <c r="N132" t="s">
        <v>18</v>
      </c>
      <c r="O132">
        <v>0</v>
      </c>
      <c r="P132">
        <v>15</v>
      </c>
      <c r="Q132">
        <v>30</v>
      </c>
      <c r="R132">
        <v>45</v>
      </c>
      <c r="S132">
        <v>60</v>
      </c>
      <c r="T132">
        <v>90</v>
      </c>
      <c r="U132">
        <v>120</v>
      </c>
      <c r="V132">
        <v>150</v>
      </c>
      <c r="W132">
        <v>180</v>
      </c>
      <c r="X132">
        <v>210</v>
      </c>
      <c r="Y132">
        <v>240</v>
      </c>
    </row>
    <row r="133" spans="1:25">
      <c r="A133">
        <v>1</v>
      </c>
      <c r="B133" s="17">
        <v>89</v>
      </c>
      <c r="C133" s="17">
        <v>33</v>
      </c>
      <c r="D133" s="17">
        <v>42</v>
      </c>
      <c r="E133" s="17">
        <v>51</v>
      </c>
      <c r="F133" s="17">
        <v>67</v>
      </c>
      <c r="G133" s="17">
        <v>62</v>
      </c>
      <c r="H133" s="17">
        <v>71</v>
      </c>
      <c r="I133" s="17">
        <v>52</v>
      </c>
      <c r="J133" s="17">
        <v>64</v>
      </c>
      <c r="K133" s="17">
        <v>43</v>
      </c>
      <c r="L133" s="17">
        <v>48</v>
      </c>
      <c r="N133">
        <v>1</v>
      </c>
      <c r="O133" s="17">
        <v>67</v>
      </c>
      <c r="P133" s="17">
        <v>5</v>
      </c>
      <c r="Q133" s="17">
        <v>4</v>
      </c>
      <c r="R133" s="17">
        <v>27</v>
      </c>
      <c r="S133" s="17">
        <v>48</v>
      </c>
      <c r="T133" s="17">
        <v>29</v>
      </c>
      <c r="U133" s="17">
        <v>43</v>
      </c>
      <c r="V133" s="17">
        <v>43</v>
      </c>
      <c r="W133" s="17">
        <v>35</v>
      </c>
      <c r="X133" s="17">
        <v>36</v>
      </c>
      <c r="Y133" s="17">
        <v>49</v>
      </c>
    </row>
    <row r="134" spans="1:25">
      <c r="A134">
        <v>2</v>
      </c>
      <c r="B134" s="17">
        <v>3</v>
      </c>
      <c r="C134" s="17">
        <v>33</v>
      </c>
      <c r="D134" s="17">
        <v>41</v>
      </c>
      <c r="E134" s="17">
        <v>34</v>
      </c>
      <c r="F134" s="17">
        <v>67</v>
      </c>
      <c r="G134" s="17">
        <v>40</v>
      </c>
      <c r="H134" s="17">
        <v>29</v>
      </c>
      <c r="I134" s="17">
        <v>54</v>
      </c>
      <c r="J134" s="17">
        <v>35</v>
      </c>
      <c r="K134" s="17">
        <v>41</v>
      </c>
      <c r="L134" s="17">
        <v>37</v>
      </c>
      <c r="N134">
        <v>2</v>
      </c>
      <c r="O134" s="17">
        <v>35</v>
      </c>
      <c r="P134" s="17">
        <v>89</v>
      </c>
      <c r="Q134" s="17">
        <v>86</v>
      </c>
      <c r="R134" s="17">
        <v>63</v>
      </c>
      <c r="S134" s="17">
        <v>42</v>
      </c>
      <c r="T134" s="17">
        <v>40</v>
      </c>
      <c r="U134" s="17">
        <v>46</v>
      </c>
      <c r="V134" s="17">
        <v>40</v>
      </c>
      <c r="W134" s="17">
        <v>45</v>
      </c>
      <c r="X134" s="17">
        <v>35</v>
      </c>
      <c r="Y134" s="17">
        <v>53</v>
      </c>
    </row>
    <row r="135" spans="1:25">
      <c r="A135">
        <v>3</v>
      </c>
      <c r="B135" s="17">
        <v>3</v>
      </c>
      <c r="C135" s="17">
        <v>70</v>
      </c>
      <c r="D135" s="17">
        <v>49</v>
      </c>
      <c r="E135" s="17">
        <v>54</v>
      </c>
      <c r="F135" s="17">
        <v>36</v>
      </c>
      <c r="G135" s="17">
        <v>49</v>
      </c>
      <c r="H135" s="17">
        <v>36</v>
      </c>
      <c r="I135" s="17">
        <v>40</v>
      </c>
      <c r="J135" s="17">
        <v>40</v>
      </c>
      <c r="K135" s="17">
        <v>28</v>
      </c>
      <c r="L135" s="17">
        <v>32</v>
      </c>
      <c r="N135">
        <v>3</v>
      </c>
      <c r="O135" s="17">
        <v>5</v>
      </c>
      <c r="P135" s="17">
        <v>85</v>
      </c>
      <c r="Q135" s="17">
        <v>88</v>
      </c>
      <c r="R135" s="17">
        <v>49</v>
      </c>
      <c r="S135" s="17">
        <v>40</v>
      </c>
      <c r="T135" s="17">
        <v>48</v>
      </c>
      <c r="U135" s="17">
        <v>44</v>
      </c>
      <c r="V135" s="17">
        <v>42</v>
      </c>
      <c r="W135" s="17">
        <v>43</v>
      </c>
      <c r="X135" s="17">
        <v>32</v>
      </c>
      <c r="Y135" s="17">
        <v>44</v>
      </c>
    </row>
    <row r="136" spans="1:25">
      <c r="A136">
        <v>4</v>
      </c>
      <c r="B136" s="17">
        <v>50</v>
      </c>
      <c r="C136" s="17">
        <v>50</v>
      </c>
      <c r="D136" s="17">
        <v>54</v>
      </c>
      <c r="E136" s="17">
        <v>62</v>
      </c>
      <c r="F136" s="17">
        <v>63</v>
      </c>
      <c r="G136" s="17">
        <v>74</v>
      </c>
      <c r="H136" s="17">
        <v>66</v>
      </c>
      <c r="I136" s="17">
        <v>49</v>
      </c>
      <c r="J136" s="17">
        <v>61</v>
      </c>
      <c r="K136" s="17">
        <v>63</v>
      </c>
      <c r="L136" s="17">
        <v>64</v>
      </c>
      <c r="N136">
        <v>4</v>
      </c>
      <c r="O136" s="17">
        <v>53</v>
      </c>
      <c r="P136" s="17">
        <v>7</v>
      </c>
      <c r="Q136" s="17">
        <v>12</v>
      </c>
      <c r="R136" s="17">
        <v>36</v>
      </c>
      <c r="S136" s="17">
        <v>37</v>
      </c>
      <c r="T136" s="17">
        <v>48</v>
      </c>
      <c r="U136" s="17">
        <v>41</v>
      </c>
      <c r="V136" s="17">
        <v>37</v>
      </c>
      <c r="W136" s="17">
        <v>29</v>
      </c>
      <c r="X136" s="17">
        <v>47</v>
      </c>
      <c r="Y136" s="17">
        <v>48</v>
      </c>
    </row>
    <row r="137" spans="1:25">
      <c r="A137">
        <v>5</v>
      </c>
      <c r="B137" s="17">
        <v>70</v>
      </c>
      <c r="C137" s="17">
        <v>91</v>
      </c>
      <c r="D137" s="17">
        <v>81</v>
      </c>
      <c r="E137" s="17">
        <v>78</v>
      </c>
      <c r="F137" s="17">
        <v>62</v>
      </c>
      <c r="G137" s="17">
        <v>76</v>
      </c>
      <c r="H137" s="17">
        <v>65</v>
      </c>
      <c r="I137" s="17">
        <v>49</v>
      </c>
      <c r="J137" s="17">
        <v>54</v>
      </c>
      <c r="K137" s="17">
        <v>78</v>
      </c>
      <c r="L137" s="17">
        <v>79</v>
      </c>
      <c r="N137">
        <v>5</v>
      </c>
      <c r="O137" s="17">
        <v>31</v>
      </c>
      <c r="P137" s="17">
        <v>92</v>
      </c>
      <c r="Q137" s="17">
        <v>86</v>
      </c>
      <c r="R137" s="17">
        <v>42</v>
      </c>
      <c r="S137" s="17">
        <v>17</v>
      </c>
      <c r="T137" s="17">
        <v>18</v>
      </c>
      <c r="U137" s="17">
        <v>16</v>
      </c>
      <c r="V137" s="17">
        <v>12</v>
      </c>
      <c r="W137" s="17">
        <v>13</v>
      </c>
      <c r="X137" s="17">
        <v>17</v>
      </c>
      <c r="Y137" s="17">
        <v>9</v>
      </c>
    </row>
    <row r="138" spans="1:25">
      <c r="A138">
        <v>6</v>
      </c>
      <c r="B138" s="17">
        <v>36</v>
      </c>
      <c r="C138" s="17">
        <v>91</v>
      </c>
      <c r="D138" s="17">
        <v>85</v>
      </c>
      <c r="E138" s="17">
        <v>81</v>
      </c>
      <c r="F138" s="17">
        <v>50</v>
      </c>
      <c r="G138" s="17">
        <v>51</v>
      </c>
      <c r="H138" s="17">
        <v>73</v>
      </c>
      <c r="I138" s="17">
        <v>53</v>
      </c>
      <c r="J138" s="17">
        <v>71</v>
      </c>
      <c r="K138" s="17">
        <v>74</v>
      </c>
      <c r="L138" s="17">
        <v>80</v>
      </c>
      <c r="N138">
        <v>6</v>
      </c>
      <c r="O138" s="17">
        <v>23</v>
      </c>
      <c r="P138" s="17">
        <v>88</v>
      </c>
      <c r="Q138" s="17">
        <v>84</v>
      </c>
      <c r="R138" s="17">
        <v>30</v>
      </c>
      <c r="S138" s="17">
        <v>12</v>
      </c>
      <c r="T138" s="17">
        <v>17</v>
      </c>
      <c r="U138" s="17">
        <v>19</v>
      </c>
      <c r="V138" s="17">
        <v>13</v>
      </c>
      <c r="W138" s="17">
        <v>20</v>
      </c>
      <c r="X138" s="17">
        <v>14</v>
      </c>
      <c r="Y138" s="17">
        <v>8</v>
      </c>
    </row>
    <row r="139" spans="1:25">
      <c r="A139">
        <v>7</v>
      </c>
      <c r="B139" s="17">
        <v>74</v>
      </c>
      <c r="C139" s="17">
        <v>12</v>
      </c>
      <c r="D139" s="17">
        <v>15</v>
      </c>
      <c r="E139" s="17">
        <v>9</v>
      </c>
      <c r="F139" s="17">
        <v>76</v>
      </c>
      <c r="G139" s="17">
        <v>19</v>
      </c>
      <c r="H139" s="17">
        <v>71</v>
      </c>
      <c r="I139" s="17">
        <v>57</v>
      </c>
      <c r="J139" s="17">
        <v>72</v>
      </c>
      <c r="K139" s="17">
        <v>79</v>
      </c>
      <c r="L139" s="17">
        <v>69</v>
      </c>
      <c r="N139">
        <v>7</v>
      </c>
      <c r="O139" s="17">
        <v>59</v>
      </c>
      <c r="P139" s="17">
        <v>86</v>
      </c>
      <c r="Q139" s="17">
        <v>80</v>
      </c>
      <c r="R139" s="17">
        <v>49</v>
      </c>
      <c r="S139" s="17">
        <v>36</v>
      </c>
      <c r="T139" s="17">
        <v>44</v>
      </c>
      <c r="U139" s="17">
        <v>45</v>
      </c>
      <c r="V139" s="17">
        <v>45</v>
      </c>
      <c r="W139" s="17">
        <v>41</v>
      </c>
      <c r="X139" s="17">
        <v>49</v>
      </c>
      <c r="Y139" s="17">
        <v>51</v>
      </c>
    </row>
    <row r="140" spans="1:25">
      <c r="A140">
        <v>8</v>
      </c>
      <c r="B140" s="17">
        <v>43</v>
      </c>
      <c r="C140" s="17">
        <v>77</v>
      </c>
      <c r="D140" s="17">
        <v>82</v>
      </c>
      <c r="E140" s="17">
        <v>72</v>
      </c>
      <c r="F140" s="17">
        <v>60</v>
      </c>
      <c r="G140" s="17">
        <v>51</v>
      </c>
      <c r="H140" s="17">
        <v>51</v>
      </c>
      <c r="I140" s="17">
        <v>50</v>
      </c>
      <c r="J140" s="17">
        <v>49</v>
      </c>
      <c r="K140" s="17">
        <v>51</v>
      </c>
      <c r="L140" s="17">
        <v>57</v>
      </c>
      <c r="N140">
        <v>8</v>
      </c>
      <c r="O140" s="17">
        <v>13</v>
      </c>
      <c r="P140" s="17">
        <v>89</v>
      </c>
      <c r="Q140" s="17">
        <v>85</v>
      </c>
      <c r="R140" s="17">
        <v>12</v>
      </c>
      <c r="S140" s="17">
        <v>4</v>
      </c>
      <c r="T140" s="17">
        <v>5</v>
      </c>
      <c r="U140" s="17">
        <v>4</v>
      </c>
      <c r="V140" s="17">
        <v>6</v>
      </c>
      <c r="W140" s="17">
        <v>6</v>
      </c>
      <c r="X140" s="17">
        <v>5</v>
      </c>
      <c r="Y140" s="17">
        <v>4</v>
      </c>
    </row>
    <row r="143" spans="1:25">
      <c r="A143" t="s">
        <v>436</v>
      </c>
      <c r="B143">
        <v>0</v>
      </c>
      <c r="C143">
        <v>15</v>
      </c>
      <c r="D143">
        <v>30</v>
      </c>
      <c r="E143">
        <v>45</v>
      </c>
      <c r="F143">
        <v>60</v>
      </c>
      <c r="G143">
        <v>90</v>
      </c>
      <c r="H143">
        <v>120</v>
      </c>
      <c r="I143">
        <v>150</v>
      </c>
      <c r="J143">
        <v>180</v>
      </c>
      <c r="K143">
        <v>210</v>
      </c>
      <c r="L143">
        <v>240</v>
      </c>
      <c r="N143" t="s">
        <v>432</v>
      </c>
      <c r="O143">
        <v>0</v>
      </c>
      <c r="P143">
        <v>15</v>
      </c>
      <c r="Q143">
        <v>30</v>
      </c>
      <c r="R143">
        <v>45</v>
      </c>
      <c r="S143">
        <v>60</v>
      </c>
      <c r="T143">
        <v>90</v>
      </c>
      <c r="U143">
        <v>120</v>
      </c>
      <c r="V143">
        <v>150</v>
      </c>
      <c r="W143">
        <v>180</v>
      </c>
      <c r="X143">
        <v>210</v>
      </c>
      <c r="Y143">
        <v>240</v>
      </c>
    </row>
    <row r="144" spans="1:25">
      <c r="A144" t="s">
        <v>424</v>
      </c>
      <c r="B144" s="3">
        <v>0.34583333333333338</v>
      </c>
      <c r="C144" s="3">
        <f>B144+TIME(0,15,0)</f>
        <v>0.35625000000000007</v>
      </c>
      <c r="D144" s="3">
        <f t="shared" ref="D144" si="146">C144+TIME(0,15,0)</f>
        <v>0.36666666666666675</v>
      </c>
      <c r="E144" s="3">
        <f t="shared" ref="E144" si="147">D144+TIME(0,15,0)</f>
        <v>0.37708333333333344</v>
      </c>
      <c r="F144" s="3">
        <f t="shared" ref="F144" si="148">E144+TIME(0,15,0)</f>
        <v>0.38750000000000012</v>
      </c>
      <c r="G144" s="3">
        <f>F144+TIME(0,30,0)</f>
        <v>0.40833333333333344</v>
      </c>
      <c r="H144" s="3">
        <f t="shared" ref="H144" si="149">G144+TIME(0,30,0)</f>
        <v>0.42916666666666675</v>
      </c>
      <c r="I144" s="3">
        <f t="shared" ref="I144" si="150">H144+TIME(0,30,0)</f>
        <v>0.45000000000000007</v>
      </c>
      <c r="J144" s="3">
        <f t="shared" ref="J144" si="151">I144+TIME(0,30,0)</f>
        <v>0.47083333333333338</v>
      </c>
      <c r="K144" s="3">
        <f t="shared" ref="K144" si="152">J144+TIME(0,30,0)</f>
        <v>0.4916666666666667</v>
      </c>
      <c r="L144" s="3">
        <f t="shared" ref="L144" si="153">K144+TIME(0,30,0)</f>
        <v>0.51250000000000007</v>
      </c>
      <c r="N144" t="s">
        <v>424</v>
      </c>
      <c r="O144" s="3">
        <v>0.35069444444444442</v>
      </c>
      <c r="P144" s="3">
        <f>O144+TIME(0,15,0)</f>
        <v>0.3611111111111111</v>
      </c>
      <c r="Q144" s="3">
        <f t="shared" ref="Q144" si="154">P144+TIME(0,15,0)</f>
        <v>0.37152777777777779</v>
      </c>
      <c r="R144" s="3">
        <f t="shared" ref="R144" si="155">Q144+TIME(0,15,0)</f>
        <v>0.38194444444444448</v>
      </c>
      <c r="S144" s="3">
        <f t="shared" ref="S144" si="156">R144+TIME(0,15,0)</f>
        <v>0.39236111111111116</v>
      </c>
      <c r="T144" s="3">
        <f>S144+TIME(0,30,0)</f>
        <v>0.41319444444444448</v>
      </c>
      <c r="U144" s="3">
        <f t="shared" ref="U144" si="157">T144+TIME(0,30,0)</f>
        <v>0.43402777777777779</v>
      </c>
      <c r="V144" s="3">
        <f t="shared" ref="V144" si="158">U144+TIME(0,30,0)</f>
        <v>0.4548611111111111</v>
      </c>
      <c r="W144" s="3">
        <f t="shared" ref="W144" si="159">V144+TIME(0,30,0)</f>
        <v>0.47569444444444442</v>
      </c>
      <c r="X144" s="3">
        <f t="shared" ref="X144" si="160">W144+TIME(0,30,0)</f>
        <v>0.49652777777777773</v>
      </c>
      <c r="Y144" s="3">
        <f t="shared" ref="Y144" si="161">X144+TIME(0,30,0)</f>
        <v>0.51736111111111105</v>
      </c>
    </row>
    <row r="145" spans="1:25">
      <c r="A145">
        <v>1</v>
      </c>
      <c r="B145">
        <v>65</v>
      </c>
      <c r="C145">
        <v>16</v>
      </c>
      <c r="D145">
        <v>18</v>
      </c>
      <c r="E145">
        <v>17</v>
      </c>
      <c r="F145">
        <v>17</v>
      </c>
      <c r="G145">
        <v>29</v>
      </c>
      <c r="H145">
        <v>24</v>
      </c>
      <c r="I145">
        <v>30</v>
      </c>
      <c r="J145">
        <v>35</v>
      </c>
      <c r="K145">
        <v>35</v>
      </c>
      <c r="L145">
        <v>40</v>
      </c>
      <c r="N145">
        <v>1</v>
      </c>
      <c r="O145">
        <v>49</v>
      </c>
      <c r="P145">
        <v>21</v>
      </c>
      <c r="Q145">
        <v>24</v>
      </c>
      <c r="R145">
        <v>34</v>
      </c>
      <c r="S145">
        <v>39</v>
      </c>
      <c r="T145">
        <v>47</v>
      </c>
      <c r="U145">
        <v>63</v>
      </c>
      <c r="V145">
        <v>64</v>
      </c>
      <c r="W145">
        <v>67</v>
      </c>
      <c r="X145">
        <v>77</v>
      </c>
      <c r="Y145">
        <v>76</v>
      </c>
    </row>
    <row r="146" spans="1:25">
      <c r="A146">
        <v>2</v>
      </c>
      <c r="B146">
        <v>27</v>
      </c>
      <c r="C146">
        <v>88</v>
      </c>
      <c r="D146">
        <v>77</v>
      </c>
      <c r="E146">
        <v>78</v>
      </c>
      <c r="F146">
        <v>80</v>
      </c>
      <c r="G146">
        <v>80</v>
      </c>
      <c r="H146">
        <v>77</v>
      </c>
      <c r="I146">
        <v>74</v>
      </c>
      <c r="J146">
        <v>73</v>
      </c>
      <c r="K146">
        <v>69</v>
      </c>
      <c r="L146">
        <v>70</v>
      </c>
      <c r="N146">
        <v>2</v>
      </c>
      <c r="O146">
        <v>47</v>
      </c>
      <c r="P146">
        <v>92</v>
      </c>
      <c r="Q146">
        <v>74</v>
      </c>
      <c r="R146">
        <v>66</v>
      </c>
      <c r="S146">
        <v>58</v>
      </c>
      <c r="T146">
        <v>39</v>
      </c>
      <c r="U146">
        <v>31</v>
      </c>
      <c r="V146">
        <v>29</v>
      </c>
      <c r="W146">
        <v>26</v>
      </c>
      <c r="X146">
        <v>18</v>
      </c>
      <c r="Y146">
        <v>27</v>
      </c>
    </row>
    <row r="147" spans="1:25">
      <c r="A147">
        <v>3</v>
      </c>
      <c r="B147">
        <v>27</v>
      </c>
      <c r="C147">
        <v>86</v>
      </c>
      <c r="D147">
        <v>79</v>
      </c>
      <c r="E147">
        <v>75</v>
      </c>
      <c r="F147">
        <v>71</v>
      </c>
      <c r="G147">
        <v>79</v>
      </c>
      <c r="H147">
        <v>75</v>
      </c>
      <c r="I147">
        <v>74</v>
      </c>
      <c r="J147">
        <v>70</v>
      </c>
      <c r="K147">
        <v>68</v>
      </c>
      <c r="L147">
        <v>60</v>
      </c>
      <c r="N147">
        <v>3</v>
      </c>
      <c r="O147">
        <v>28</v>
      </c>
      <c r="P147">
        <v>95</v>
      </c>
      <c r="Q147">
        <v>43</v>
      </c>
      <c r="R147">
        <v>64</v>
      </c>
      <c r="S147">
        <v>33</v>
      </c>
      <c r="T147">
        <v>38</v>
      </c>
      <c r="U147">
        <v>29</v>
      </c>
      <c r="V147">
        <v>27</v>
      </c>
      <c r="W147">
        <v>23</v>
      </c>
      <c r="X147">
        <v>19</v>
      </c>
      <c r="Y147">
        <v>26</v>
      </c>
    </row>
    <row r="148" spans="1:25">
      <c r="A148">
        <v>4</v>
      </c>
      <c r="B148">
        <v>78</v>
      </c>
      <c r="C148">
        <v>15</v>
      </c>
      <c r="D148">
        <v>14</v>
      </c>
      <c r="E148">
        <v>13</v>
      </c>
      <c r="F148">
        <v>18</v>
      </c>
      <c r="G148">
        <v>22</v>
      </c>
      <c r="H148">
        <v>22</v>
      </c>
      <c r="I148">
        <v>30</v>
      </c>
      <c r="J148">
        <v>33</v>
      </c>
      <c r="K148">
        <v>39</v>
      </c>
      <c r="L148">
        <v>41</v>
      </c>
      <c r="N148">
        <v>4</v>
      </c>
      <c r="O148">
        <v>66</v>
      </c>
      <c r="P148">
        <v>6</v>
      </c>
      <c r="Q148">
        <v>31</v>
      </c>
      <c r="R148">
        <v>35</v>
      </c>
      <c r="S148">
        <v>63</v>
      </c>
      <c r="T148">
        <v>52</v>
      </c>
      <c r="U148">
        <v>66</v>
      </c>
      <c r="V148">
        <v>70</v>
      </c>
      <c r="W148">
        <v>71</v>
      </c>
      <c r="X148">
        <v>77</v>
      </c>
      <c r="Y148">
        <v>80</v>
      </c>
    </row>
    <row r="149" spans="1:25">
      <c r="A149">
        <v>5</v>
      </c>
      <c r="B149">
        <v>47</v>
      </c>
      <c r="C149">
        <v>49</v>
      </c>
      <c r="D149">
        <v>50</v>
      </c>
      <c r="E149">
        <v>50</v>
      </c>
      <c r="F149">
        <v>48</v>
      </c>
      <c r="G149">
        <v>50</v>
      </c>
      <c r="H149">
        <v>47</v>
      </c>
      <c r="I149">
        <v>51</v>
      </c>
      <c r="J149">
        <v>51</v>
      </c>
      <c r="K149">
        <v>49</v>
      </c>
      <c r="L149">
        <v>49</v>
      </c>
      <c r="N149">
        <v>5</v>
      </c>
      <c r="O149">
        <v>49</v>
      </c>
      <c r="P149">
        <v>83</v>
      </c>
      <c r="Q149">
        <v>66</v>
      </c>
      <c r="R149">
        <v>55</v>
      </c>
      <c r="S149">
        <v>64</v>
      </c>
      <c r="T149">
        <v>50</v>
      </c>
      <c r="U149">
        <v>67</v>
      </c>
      <c r="V149">
        <v>66</v>
      </c>
      <c r="W149">
        <v>62</v>
      </c>
      <c r="X149">
        <v>67</v>
      </c>
      <c r="Y149">
        <v>61</v>
      </c>
    </row>
    <row r="150" spans="1:25">
      <c r="A150">
        <v>6</v>
      </c>
      <c r="B150">
        <v>77</v>
      </c>
      <c r="C150">
        <v>83</v>
      </c>
      <c r="D150">
        <v>85</v>
      </c>
      <c r="E150">
        <v>81</v>
      </c>
      <c r="F150">
        <v>84</v>
      </c>
      <c r="G150">
        <v>84</v>
      </c>
      <c r="H150">
        <v>82</v>
      </c>
      <c r="I150">
        <v>95</v>
      </c>
      <c r="J150">
        <v>97</v>
      </c>
      <c r="K150">
        <v>100</v>
      </c>
      <c r="L150">
        <v>99</v>
      </c>
      <c r="N150">
        <v>6</v>
      </c>
      <c r="O150">
        <v>85</v>
      </c>
      <c r="P150">
        <v>99</v>
      </c>
      <c r="Q150">
        <v>100</v>
      </c>
      <c r="R150">
        <v>95</v>
      </c>
      <c r="S150">
        <v>98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</row>
    <row r="151" spans="1:25">
      <c r="A151">
        <v>7</v>
      </c>
      <c r="B151">
        <v>49</v>
      </c>
      <c r="C151">
        <v>50</v>
      </c>
      <c r="D151">
        <v>46</v>
      </c>
      <c r="E151">
        <v>45</v>
      </c>
      <c r="F151">
        <v>47</v>
      </c>
      <c r="G151">
        <v>47</v>
      </c>
      <c r="H151">
        <v>49</v>
      </c>
      <c r="I151">
        <v>48</v>
      </c>
      <c r="J151">
        <v>45</v>
      </c>
      <c r="K151">
        <v>47</v>
      </c>
      <c r="L151">
        <v>50</v>
      </c>
      <c r="N151">
        <v>7</v>
      </c>
      <c r="O151">
        <v>74</v>
      </c>
      <c r="P151">
        <v>75</v>
      </c>
      <c r="Q151">
        <v>63</v>
      </c>
      <c r="R151">
        <v>53</v>
      </c>
      <c r="S151">
        <v>62</v>
      </c>
      <c r="T151">
        <v>53</v>
      </c>
      <c r="U151">
        <v>46</v>
      </c>
      <c r="V151">
        <v>53</v>
      </c>
      <c r="W151">
        <v>50</v>
      </c>
      <c r="X151">
        <v>66</v>
      </c>
      <c r="Y151">
        <v>50</v>
      </c>
    </row>
    <row r="152" spans="1:25">
      <c r="A152">
        <v>8</v>
      </c>
      <c r="B152">
        <v>80</v>
      </c>
      <c r="C152">
        <v>85</v>
      </c>
      <c r="D152">
        <v>85</v>
      </c>
      <c r="E152">
        <v>83</v>
      </c>
      <c r="F152">
        <v>85</v>
      </c>
      <c r="G152">
        <v>86</v>
      </c>
      <c r="H152">
        <v>95</v>
      </c>
      <c r="I152">
        <v>98</v>
      </c>
      <c r="J152">
        <v>99</v>
      </c>
      <c r="K152">
        <v>99</v>
      </c>
      <c r="L152">
        <v>100</v>
      </c>
      <c r="N152">
        <v>8</v>
      </c>
      <c r="O152">
        <v>98</v>
      </c>
      <c r="P152">
        <v>100</v>
      </c>
      <c r="Q152">
        <v>100</v>
      </c>
      <c r="R152">
        <v>99</v>
      </c>
      <c r="S152">
        <v>100</v>
      </c>
      <c r="T152">
        <v>100</v>
      </c>
      <c r="U152">
        <v>99</v>
      </c>
      <c r="V152">
        <v>100</v>
      </c>
      <c r="W152">
        <v>100</v>
      </c>
      <c r="X152">
        <v>100</v>
      </c>
      <c r="Y152">
        <v>100</v>
      </c>
    </row>
    <row r="155" spans="1:25">
      <c r="A155" t="s">
        <v>436</v>
      </c>
      <c r="B155">
        <v>0</v>
      </c>
      <c r="C155">
        <v>15</v>
      </c>
      <c r="D155">
        <v>30</v>
      </c>
      <c r="E155">
        <v>45</v>
      </c>
      <c r="F155">
        <v>60</v>
      </c>
      <c r="G155">
        <v>90</v>
      </c>
      <c r="H155">
        <v>120</v>
      </c>
      <c r="I155">
        <v>150</v>
      </c>
      <c r="J155">
        <v>180</v>
      </c>
      <c r="K155">
        <v>210</v>
      </c>
      <c r="L155">
        <v>240</v>
      </c>
      <c r="N155" t="s">
        <v>432</v>
      </c>
      <c r="O155">
        <v>0</v>
      </c>
      <c r="P155">
        <v>15</v>
      </c>
      <c r="Q155">
        <v>30</v>
      </c>
      <c r="R155">
        <v>45</v>
      </c>
      <c r="S155">
        <v>60</v>
      </c>
      <c r="T155">
        <v>90</v>
      </c>
      <c r="U155">
        <v>120</v>
      </c>
      <c r="V155">
        <v>150</v>
      </c>
      <c r="W155">
        <v>180</v>
      </c>
      <c r="X155">
        <v>210</v>
      </c>
      <c r="Y155">
        <v>240</v>
      </c>
    </row>
    <row r="156" spans="1:25">
      <c r="A156" t="s">
        <v>426</v>
      </c>
      <c r="B156" s="3">
        <v>0.3527777777777778</v>
      </c>
      <c r="C156" s="3">
        <f>B156+TIME(0,15,0)</f>
        <v>0.36319444444444449</v>
      </c>
      <c r="D156" s="3">
        <f t="shared" ref="D156" si="162">C156+TIME(0,15,0)</f>
        <v>0.37361111111111117</v>
      </c>
      <c r="E156" s="3">
        <f t="shared" ref="E156" si="163">D156+TIME(0,15,0)</f>
        <v>0.38402777777777786</v>
      </c>
      <c r="F156" s="3">
        <f t="shared" ref="F156" si="164">E156+TIME(0,15,0)</f>
        <v>0.39444444444444454</v>
      </c>
      <c r="G156" s="3">
        <f>F156+TIME(0,30,0)</f>
        <v>0.41527777777777786</v>
      </c>
      <c r="H156" s="3">
        <f t="shared" ref="H156" si="165">G156+TIME(0,30,0)</f>
        <v>0.43611111111111117</v>
      </c>
      <c r="I156" s="3">
        <f t="shared" ref="I156" si="166">H156+TIME(0,30,0)</f>
        <v>0.45694444444444449</v>
      </c>
      <c r="J156" s="3">
        <f t="shared" ref="J156" si="167">I156+TIME(0,30,0)</f>
        <v>0.4777777777777778</v>
      </c>
      <c r="K156" s="3">
        <f t="shared" ref="K156" si="168">J156+TIME(0,30,0)</f>
        <v>0.49861111111111112</v>
      </c>
      <c r="L156" s="3">
        <f t="shared" ref="L156" si="169">K156+TIME(0,30,0)</f>
        <v>0.51944444444444449</v>
      </c>
      <c r="N156" t="s">
        <v>426</v>
      </c>
      <c r="O156" s="3">
        <v>0.35069444444444442</v>
      </c>
      <c r="P156" s="3">
        <f>O156+TIME(0,15,0)</f>
        <v>0.3611111111111111</v>
      </c>
      <c r="Q156" s="3">
        <f t="shared" ref="Q156" si="170">P156+TIME(0,15,0)</f>
        <v>0.37152777777777779</v>
      </c>
      <c r="R156" s="3">
        <f t="shared" ref="R156" si="171">Q156+TIME(0,15,0)</f>
        <v>0.38194444444444448</v>
      </c>
      <c r="S156" s="3">
        <f t="shared" ref="S156" si="172">R156+TIME(0,15,0)</f>
        <v>0.39236111111111116</v>
      </c>
      <c r="T156" s="3">
        <f>S156+TIME(0,30,0)</f>
        <v>0.41319444444444448</v>
      </c>
      <c r="U156" s="3">
        <f t="shared" ref="U156" si="173">T156+TIME(0,30,0)</f>
        <v>0.43402777777777779</v>
      </c>
      <c r="V156" s="3">
        <f t="shared" ref="V156" si="174">U156+TIME(0,30,0)</f>
        <v>0.4548611111111111</v>
      </c>
      <c r="W156" s="3">
        <f t="shared" ref="W156" si="175">V156+TIME(0,30,0)</f>
        <v>0.47569444444444442</v>
      </c>
      <c r="X156" s="3">
        <f t="shared" ref="X156" si="176">W156+TIME(0,30,0)</f>
        <v>0.49652777777777773</v>
      </c>
      <c r="Y156" s="3">
        <f t="shared" ref="Y156" si="177">X156+TIME(0,30,0)</f>
        <v>0.51736111111111105</v>
      </c>
    </row>
    <row r="157" spans="1:25">
      <c r="A157">
        <v>1</v>
      </c>
      <c r="B157">
        <v>70</v>
      </c>
      <c r="C157">
        <v>58</v>
      </c>
      <c r="D157">
        <v>33</v>
      </c>
      <c r="E157">
        <v>23</v>
      </c>
      <c r="F157">
        <v>32</v>
      </c>
      <c r="G157">
        <v>30</v>
      </c>
      <c r="H157">
        <v>28</v>
      </c>
      <c r="I157">
        <v>28</v>
      </c>
      <c r="J157">
        <v>39</v>
      </c>
      <c r="K157">
        <v>37</v>
      </c>
      <c r="L157">
        <v>42</v>
      </c>
      <c r="N157">
        <v>1</v>
      </c>
      <c r="O157">
        <v>74</v>
      </c>
      <c r="P157">
        <v>70</v>
      </c>
      <c r="Q157">
        <v>68</v>
      </c>
      <c r="R157">
        <v>72</v>
      </c>
      <c r="S157">
        <v>43</v>
      </c>
      <c r="T157">
        <v>43</v>
      </c>
      <c r="U157">
        <v>41</v>
      </c>
      <c r="V157">
        <v>73</v>
      </c>
      <c r="W157">
        <v>64</v>
      </c>
      <c r="X157">
        <v>81</v>
      </c>
      <c r="Y157">
        <v>85</v>
      </c>
    </row>
    <row r="158" spans="1:25">
      <c r="A158">
        <v>2</v>
      </c>
      <c r="B158">
        <v>26</v>
      </c>
      <c r="C158">
        <v>38</v>
      </c>
      <c r="D158">
        <v>40</v>
      </c>
      <c r="E158">
        <v>62</v>
      </c>
      <c r="F158">
        <v>41</v>
      </c>
      <c r="G158">
        <v>65</v>
      </c>
      <c r="H158">
        <v>69</v>
      </c>
      <c r="I158">
        <v>45</v>
      </c>
      <c r="J158">
        <v>37</v>
      </c>
      <c r="K158">
        <v>37</v>
      </c>
      <c r="L158">
        <v>36</v>
      </c>
      <c r="N158">
        <v>2</v>
      </c>
      <c r="O158">
        <v>29</v>
      </c>
      <c r="P158">
        <v>38</v>
      </c>
      <c r="Q158">
        <v>31</v>
      </c>
      <c r="R158">
        <v>33</v>
      </c>
      <c r="S158">
        <v>33</v>
      </c>
      <c r="T158">
        <v>36</v>
      </c>
      <c r="U158">
        <v>36</v>
      </c>
      <c r="V158">
        <v>32</v>
      </c>
      <c r="W158">
        <v>20</v>
      </c>
      <c r="X158">
        <v>19</v>
      </c>
      <c r="Y158">
        <v>61</v>
      </c>
    </row>
    <row r="159" spans="1:25">
      <c r="A159">
        <v>3</v>
      </c>
      <c r="B159">
        <v>23</v>
      </c>
      <c r="C159">
        <v>77</v>
      </c>
      <c r="D159">
        <v>69</v>
      </c>
      <c r="E159">
        <v>63</v>
      </c>
      <c r="F159">
        <v>69</v>
      </c>
      <c r="G159">
        <v>70</v>
      </c>
      <c r="H159">
        <v>67</v>
      </c>
      <c r="I159">
        <v>72</v>
      </c>
      <c r="J159">
        <v>61</v>
      </c>
      <c r="K159">
        <v>73</v>
      </c>
      <c r="L159">
        <v>36</v>
      </c>
      <c r="N159">
        <v>3</v>
      </c>
      <c r="O159">
        <v>28</v>
      </c>
      <c r="P159">
        <v>34</v>
      </c>
      <c r="Q159">
        <v>36</v>
      </c>
      <c r="R159">
        <v>34</v>
      </c>
      <c r="S159">
        <v>43</v>
      </c>
      <c r="T159">
        <v>35</v>
      </c>
      <c r="U159">
        <v>32</v>
      </c>
      <c r="V159">
        <v>31</v>
      </c>
      <c r="W159">
        <v>19</v>
      </c>
      <c r="X159">
        <v>87</v>
      </c>
      <c r="Y159">
        <v>16</v>
      </c>
    </row>
    <row r="160" spans="1:25">
      <c r="A160">
        <v>4</v>
      </c>
      <c r="B160">
        <v>81</v>
      </c>
      <c r="C160">
        <v>66</v>
      </c>
      <c r="D160">
        <v>68</v>
      </c>
      <c r="E160">
        <v>62</v>
      </c>
      <c r="F160">
        <v>67</v>
      </c>
      <c r="G160">
        <v>59</v>
      </c>
      <c r="H160">
        <v>69</v>
      </c>
      <c r="I160">
        <v>66</v>
      </c>
      <c r="J160">
        <v>69</v>
      </c>
      <c r="K160">
        <v>67</v>
      </c>
      <c r="L160">
        <v>64</v>
      </c>
      <c r="N160">
        <v>4</v>
      </c>
      <c r="O160">
        <v>74</v>
      </c>
      <c r="P160">
        <v>69</v>
      </c>
      <c r="Q160">
        <v>75</v>
      </c>
      <c r="R160">
        <v>68</v>
      </c>
      <c r="S160">
        <v>66</v>
      </c>
      <c r="T160">
        <v>67</v>
      </c>
      <c r="U160">
        <v>67</v>
      </c>
      <c r="V160">
        <v>67</v>
      </c>
      <c r="W160">
        <v>76</v>
      </c>
      <c r="X160">
        <v>75</v>
      </c>
      <c r="Y160">
        <v>80</v>
      </c>
    </row>
    <row r="161" spans="1:25">
      <c r="A161">
        <v>5</v>
      </c>
      <c r="B161">
        <v>18</v>
      </c>
      <c r="C161">
        <v>33</v>
      </c>
      <c r="D161">
        <v>35</v>
      </c>
      <c r="E161">
        <v>26</v>
      </c>
      <c r="F161">
        <v>27</v>
      </c>
      <c r="G161">
        <v>30</v>
      </c>
      <c r="H161">
        <v>26</v>
      </c>
      <c r="I161">
        <v>31</v>
      </c>
      <c r="J161">
        <v>25</v>
      </c>
      <c r="K161">
        <v>29</v>
      </c>
      <c r="L161">
        <v>25</v>
      </c>
      <c r="N161">
        <v>5</v>
      </c>
      <c r="O161">
        <v>32</v>
      </c>
      <c r="P161">
        <v>33</v>
      </c>
      <c r="Q161">
        <v>27</v>
      </c>
      <c r="R161">
        <v>31</v>
      </c>
      <c r="S161">
        <v>31</v>
      </c>
      <c r="T161">
        <v>29</v>
      </c>
      <c r="U161">
        <v>28</v>
      </c>
      <c r="V161">
        <v>27</v>
      </c>
      <c r="W161">
        <v>21</v>
      </c>
      <c r="X161">
        <v>24</v>
      </c>
      <c r="Y161">
        <v>22</v>
      </c>
    </row>
    <row r="162" spans="1:25">
      <c r="A162">
        <v>6</v>
      </c>
      <c r="B162">
        <v>88</v>
      </c>
      <c r="C162">
        <v>78</v>
      </c>
      <c r="D162">
        <v>81</v>
      </c>
      <c r="E162">
        <v>75</v>
      </c>
      <c r="F162">
        <v>75</v>
      </c>
      <c r="G162">
        <v>79</v>
      </c>
      <c r="H162">
        <v>77</v>
      </c>
      <c r="I162">
        <v>73</v>
      </c>
      <c r="J162">
        <v>76</v>
      </c>
      <c r="K162">
        <v>75</v>
      </c>
      <c r="L162">
        <v>78</v>
      </c>
      <c r="N162">
        <v>6</v>
      </c>
      <c r="O162">
        <v>75</v>
      </c>
      <c r="P162">
        <v>77</v>
      </c>
      <c r="Q162">
        <v>76</v>
      </c>
      <c r="R162">
        <v>74</v>
      </c>
      <c r="S162">
        <v>80</v>
      </c>
      <c r="T162">
        <v>75</v>
      </c>
      <c r="U162">
        <v>78</v>
      </c>
      <c r="V162">
        <v>82</v>
      </c>
      <c r="W162">
        <v>84</v>
      </c>
      <c r="X162">
        <v>75</v>
      </c>
      <c r="Y162">
        <v>81</v>
      </c>
    </row>
    <row r="163" spans="1:25">
      <c r="A163">
        <v>7</v>
      </c>
      <c r="B163">
        <v>72</v>
      </c>
      <c r="C163">
        <v>69</v>
      </c>
      <c r="D163">
        <v>71</v>
      </c>
      <c r="E163">
        <v>71</v>
      </c>
      <c r="F163">
        <v>71</v>
      </c>
      <c r="G163">
        <v>72</v>
      </c>
      <c r="H163">
        <v>74</v>
      </c>
      <c r="I163">
        <v>72</v>
      </c>
      <c r="J163">
        <v>75</v>
      </c>
      <c r="K163">
        <v>73</v>
      </c>
      <c r="L163">
        <v>73</v>
      </c>
      <c r="N163">
        <v>7</v>
      </c>
      <c r="O163">
        <v>69</v>
      </c>
      <c r="P163">
        <v>68</v>
      </c>
      <c r="Q163">
        <v>77</v>
      </c>
      <c r="R163">
        <v>72</v>
      </c>
      <c r="S163">
        <v>78</v>
      </c>
      <c r="T163">
        <v>73</v>
      </c>
      <c r="U163">
        <v>77</v>
      </c>
      <c r="V163">
        <v>78</v>
      </c>
      <c r="W163">
        <v>89</v>
      </c>
      <c r="X163">
        <v>78</v>
      </c>
      <c r="Y163">
        <v>82</v>
      </c>
    </row>
    <row r="164" spans="1:25">
      <c r="A164">
        <v>8</v>
      </c>
      <c r="B164">
        <v>87</v>
      </c>
      <c r="C164">
        <v>77</v>
      </c>
      <c r="D164">
        <v>75</v>
      </c>
      <c r="E164">
        <v>73</v>
      </c>
      <c r="F164">
        <v>70</v>
      </c>
      <c r="G164">
        <v>70</v>
      </c>
      <c r="H164">
        <v>74</v>
      </c>
      <c r="I164">
        <v>72</v>
      </c>
      <c r="J164">
        <v>74</v>
      </c>
      <c r="K164">
        <v>70</v>
      </c>
      <c r="L164">
        <v>71</v>
      </c>
      <c r="N164">
        <v>8</v>
      </c>
      <c r="O164">
        <v>78</v>
      </c>
      <c r="P164">
        <v>69</v>
      </c>
      <c r="Q164">
        <v>90</v>
      </c>
      <c r="R164">
        <v>88</v>
      </c>
      <c r="S164">
        <v>88</v>
      </c>
      <c r="T164">
        <v>91</v>
      </c>
      <c r="U164">
        <v>87</v>
      </c>
      <c r="V164">
        <v>89</v>
      </c>
      <c r="W164">
        <v>92</v>
      </c>
      <c r="X164">
        <v>88</v>
      </c>
      <c r="Y164">
        <v>94</v>
      </c>
    </row>
    <row r="166" spans="1:25">
      <c r="A166" t="s">
        <v>437</v>
      </c>
      <c r="B166" s="3">
        <v>0.34097222222222223</v>
      </c>
      <c r="C166" s="3">
        <f>B166+TIME(0,15,0)</f>
        <v>0.35138888888888892</v>
      </c>
      <c r="D166" s="3">
        <f t="shared" ref="D166" si="178">C166+TIME(0,15,0)</f>
        <v>0.3618055555555556</v>
      </c>
      <c r="E166" s="3">
        <f t="shared" ref="E166" si="179">D166+TIME(0,15,0)</f>
        <v>0.37222222222222229</v>
      </c>
      <c r="F166" s="3">
        <f t="shared" ref="F166" si="180">E166+TIME(0,15,0)</f>
        <v>0.38263888888888897</v>
      </c>
      <c r="G166" s="3">
        <f>F166+TIME(0,30,0)</f>
        <v>0.40347222222222229</v>
      </c>
      <c r="H166" s="3">
        <f t="shared" ref="H166" si="181">G166+TIME(0,30,0)</f>
        <v>0.4243055555555556</v>
      </c>
      <c r="I166" s="3">
        <f t="shared" ref="I166" si="182">H166+TIME(0,30,0)</f>
        <v>0.44513888888888892</v>
      </c>
      <c r="J166" s="3">
        <f t="shared" ref="J166" si="183">I166+TIME(0,30,0)</f>
        <v>0.46597222222222223</v>
      </c>
      <c r="K166" s="3">
        <f t="shared" ref="K166" si="184">J166+TIME(0,30,0)</f>
        <v>0.48680555555555555</v>
      </c>
      <c r="L166" s="3">
        <f t="shared" ref="L166" si="185">K166+TIME(0,30,0)</f>
        <v>0.50763888888888886</v>
      </c>
      <c r="N166" t="s">
        <v>435</v>
      </c>
      <c r="O166" s="3">
        <v>0.34583333333333338</v>
      </c>
      <c r="P166" s="3">
        <f>O166+TIME(0,15,0)</f>
        <v>0.35625000000000007</v>
      </c>
      <c r="Q166" s="3">
        <f t="shared" ref="Q166" si="186">P166+TIME(0,15,0)</f>
        <v>0.36666666666666675</v>
      </c>
      <c r="R166" s="3">
        <f t="shared" ref="R166" si="187">Q166+TIME(0,15,0)</f>
        <v>0.37708333333333344</v>
      </c>
      <c r="S166" s="3">
        <f t="shared" ref="S166" si="188">R166+TIME(0,15,0)</f>
        <v>0.38750000000000012</v>
      </c>
      <c r="T166" s="3">
        <f>S166+TIME(0,30,0)</f>
        <v>0.40833333333333344</v>
      </c>
      <c r="U166" s="3">
        <f t="shared" ref="U166" si="189">T166+TIME(0,30,0)</f>
        <v>0.42916666666666675</v>
      </c>
      <c r="V166" s="3">
        <f t="shared" ref="V166" si="190">U166+TIME(0,30,0)</f>
        <v>0.45000000000000007</v>
      </c>
      <c r="W166" s="3">
        <f t="shared" ref="W166" si="191">V166+TIME(0,30,0)</f>
        <v>0.47083333333333338</v>
      </c>
      <c r="X166" s="3">
        <f t="shared" ref="X166" si="192">W166+TIME(0,30,0)</f>
        <v>0.4916666666666667</v>
      </c>
      <c r="Y166" s="3">
        <f t="shared" ref="Y166" si="193">X166+TIME(0,30,0)</f>
        <v>0.51250000000000007</v>
      </c>
    </row>
    <row r="167" spans="1:25">
      <c r="A167" t="s">
        <v>86</v>
      </c>
      <c r="B167">
        <v>0</v>
      </c>
      <c r="C167">
        <v>15</v>
      </c>
      <c r="D167">
        <v>30</v>
      </c>
      <c r="E167">
        <v>45</v>
      </c>
      <c r="F167">
        <v>60</v>
      </c>
      <c r="G167">
        <v>90</v>
      </c>
      <c r="H167">
        <v>120</v>
      </c>
      <c r="I167">
        <v>150</v>
      </c>
      <c r="J167">
        <v>180</v>
      </c>
      <c r="K167">
        <v>210</v>
      </c>
      <c r="L167">
        <v>240</v>
      </c>
      <c r="N167" t="s">
        <v>86</v>
      </c>
      <c r="O167">
        <v>0</v>
      </c>
      <c r="P167">
        <v>15</v>
      </c>
      <c r="Q167">
        <v>30</v>
      </c>
      <c r="R167">
        <v>45</v>
      </c>
      <c r="S167">
        <v>60</v>
      </c>
      <c r="T167">
        <v>90</v>
      </c>
      <c r="U167">
        <v>120</v>
      </c>
      <c r="V167">
        <v>150</v>
      </c>
      <c r="W167">
        <v>180</v>
      </c>
      <c r="X167">
        <v>210</v>
      </c>
      <c r="Y167">
        <v>240</v>
      </c>
    </row>
    <row r="168" spans="1:25">
      <c r="A168">
        <v>1</v>
      </c>
      <c r="B168" s="17">
        <v>74</v>
      </c>
      <c r="C168" s="17">
        <v>36</v>
      </c>
      <c r="D168" s="17">
        <v>53</v>
      </c>
      <c r="E168" s="17">
        <v>56</v>
      </c>
      <c r="F168" s="17">
        <v>54</v>
      </c>
      <c r="G168" s="17">
        <v>62</v>
      </c>
      <c r="H168" s="17">
        <v>65</v>
      </c>
      <c r="I168">
        <v>67</v>
      </c>
      <c r="J168" s="17">
        <v>72</v>
      </c>
      <c r="K168" s="17">
        <v>80</v>
      </c>
      <c r="L168" s="17">
        <v>80</v>
      </c>
      <c r="N168">
        <v>1</v>
      </c>
      <c r="O168" s="17">
        <v>75</v>
      </c>
      <c r="P168" s="17">
        <v>57</v>
      </c>
      <c r="Q168" s="17">
        <v>63</v>
      </c>
      <c r="R168" s="17">
        <v>63</v>
      </c>
      <c r="S168" s="17">
        <v>62</v>
      </c>
      <c r="T168" s="17">
        <v>65</v>
      </c>
      <c r="U168" s="17">
        <v>85</v>
      </c>
      <c r="V168" s="17">
        <v>84</v>
      </c>
      <c r="W168" s="17">
        <v>89</v>
      </c>
      <c r="X168" s="17">
        <v>86</v>
      </c>
      <c r="Y168" s="17">
        <v>84</v>
      </c>
    </row>
    <row r="169" spans="1:25">
      <c r="A169">
        <v>2</v>
      </c>
      <c r="B169" s="17">
        <v>16</v>
      </c>
      <c r="C169" s="17">
        <v>55</v>
      </c>
      <c r="D169" s="17">
        <v>48</v>
      </c>
      <c r="E169" s="17">
        <v>39</v>
      </c>
      <c r="F169" s="17">
        <v>43</v>
      </c>
      <c r="G169" s="17">
        <v>36</v>
      </c>
      <c r="H169" s="17">
        <v>25</v>
      </c>
      <c r="I169">
        <v>20</v>
      </c>
      <c r="J169" s="17">
        <v>18</v>
      </c>
      <c r="K169" s="17">
        <v>11</v>
      </c>
      <c r="L169" s="17">
        <v>7</v>
      </c>
      <c r="N169">
        <v>2</v>
      </c>
      <c r="O169" s="17">
        <v>6</v>
      </c>
      <c r="P169" s="17">
        <v>41</v>
      </c>
      <c r="Q169" s="17">
        <v>31</v>
      </c>
      <c r="R169" s="17">
        <v>35</v>
      </c>
      <c r="S169" s="17">
        <v>43</v>
      </c>
      <c r="T169" s="17">
        <v>33</v>
      </c>
      <c r="U169" s="17">
        <v>18</v>
      </c>
      <c r="V169" s="17">
        <v>8</v>
      </c>
      <c r="W169" s="17">
        <v>15</v>
      </c>
      <c r="X169" s="17">
        <v>14</v>
      </c>
      <c r="Y169" s="17">
        <v>7</v>
      </c>
    </row>
    <row r="170" spans="1:25">
      <c r="A170">
        <v>3</v>
      </c>
      <c r="B170" s="17">
        <v>12</v>
      </c>
      <c r="C170" s="17">
        <v>41</v>
      </c>
      <c r="D170" s="17">
        <v>47</v>
      </c>
      <c r="E170" s="17">
        <v>36</v>
      </c>
      <c r="F170" s="17">
        <v>38</v>
      </c>
      <c r="G170" s="17">
        <v>32</v>
      </c>
      <c r="H170" s="17">
        <v>22</v>
      </c>
      <c r="I170">
        <v>19</v>
      </c>
      <c r="J170" s="17">
        <v>17</v>
      </c>
      <c r="K170" s="17">
        <v>10</v>
      </c>
      <c r="L170" s="17">
        <v>7</v>
      </c>
      <c r="N170">
        <v>3</v>
      </c>
      <c r="O170" s="17">
        <v>6</v>
      </c>
      <c r="P170" s="17">
        <v>39</v>
      </c>
      <c r="Q170" s="17">
        <v>29</v>
      </c>
      <c r="R170" s="17">
        <v>33</v>
      </c>
      <c r="S170" s="17">
        <v>40</v>
      </c>
      <c r="T170" s="17">
        <v>33</v>
      </c>
      <c r="U170" s="17">
        <v>15</v>
      </c>
      <c r="V170" s="17">
        <v>7</v>
      </c>
      <c r="W170" s="17">
        <v>14</v>
      </c>
      <c r="X170" s="17">
        <v>13</v>
      </c>
      <c r="Y170" s="17">
        <v>8</v>
      </c>
    </row>
    <row r="171" spans="1:25">
      <c r="A171">
        <v>4</v>
      </c>
      <c r="B171" s="17">
        <v>89</v>
      </c>
      <c r="C171" s="17">
        <v>44</v>
      </c>
      <c r="D171" s="17">
        <v>52</v>
      </c>
      <c r="E171" s="17">
        <v>62</v>
      </c>
      <c r="F171" s="17">
        <v>52</v>
      </c>
      <c r="G171" s="17">
        <v>69</v>
      </c>
      <c r="H171" s="17">
        <v>72</v>
      </c>
      <c r="I171" s="17">
        <v>66</v>
      </c>
      <c r="J171" s="17">
        <v>71</v>
      </c>
      <c r="K171" s="17">
        <v>72</v>
      </c>
      <c r="L171" s="17">
        <v>78</v>
      </c>
      <c r="N171">
        <v>4</v>
      </c>
      <c r="O171" s="17">
        <v>75</v>
      </c>
      <c r="P171" s="17">
        <v>65</v>
      </c>
      <c r="Q171" s="17">
        <v>67</v>
      </c>
      <c r="R171" s="17">
        <v>67</v>
      </c>
      <c r="S171" s="17">
        <v>63</v>
      </c>
      <c r="T171" s="17">
        <v>65</v>
      </c>
      <c r="U171" s="17">
        <v>75</v>
      </c>
      <c r="V171" s="17">
        <v>74</v>
      </c>
      <c r="W171" s="17">
        <v>76</v>
      </c>
      <c r="X171" s="17">
        <v>86</v>
      </c>
      <c r="Y171" s="17">
        <v>84</v>
      </c>
    </row>
    <row r="172" spans="1:25">
      <c r="A172">
        <v>5</v>
      </c>
      <c r="B172" s="17">
        <v>16</v>
      </c>
      <c r="C172" s="17">
        <v>65</v>
      </c>
      <c r="D172" s="17">
        <v>55</v>
      </c>
      <c r="E172" s="17">
        <v>62</v>
      </c>
      <c r="F172" s="17">
        <v>57</v>
      </c>
      <c r="G172" s="17">
        <v>67</v>
      </c>
      <c r="H172" s="17">
        <v>56</v>
      </c>
      <c r="I172" s="17">
        <v>58</v>
      </c>
      <c r="J172" s="17">
        <v>67</v>
      </c>
      <c r="K172" s="17">
        <v>57</v>
      </c>
      <c r="L172" s="17">
        <v>58</v>
      </c>
      <c r="N172">
        <v>5</v>
      </c>
      <c r="O172" s="17">
        <v>55</v>
      </c>
      <c r="P172" s="17">
        <v>81</v>
      </c>
      <c r="Q172" s="17">
        <v>67</v>
      </c>
      <c r="R172" s="17">
        <v>73</v>
      </c>
      <c r="S172" s="17">
        <v>85</v>
      </c>
      <c r="T172" s="17">
        <v>85</v>
      </c>
      <c r="U172" s="17">
        <v>90</v>
      </c>
      <c r="V172" s="17">
        <v>95</v>
      </c>
      <c r="W172" s="17">
        <v>91</v>
      </c>
      <c r="X172" s="17">
        <v>95</v>
      </c>
      <c r="Y172" s="17">
        <v>95</v>
      </c>
    </row>
    <row r="173" spans="1:25">
      <c r="A173">
        <v>6</v>
      </c>
      <c r="B173" s="17">
        <v>43</v>
      </c>
      <c r="C173" s="17">
        <v>32</v>
      </c>
      <c r="D173" s="17">
        <v>23</v>
      </c>
      <c r="E173" s="17">
        <v>34</v>
      </c>
      <c r="F173" s="17">
        <v>29</v>
      </c>
      <c r="G173" s="17">
        <v>25</v>
      </c>
      <c r="H173" s="17">
        <v>19</v>
      </c>
      <c r="I173" s="17">
        <v>19</v>
      </c>
      <c r="J173" s="17">
        <v>10</v>
      </c>
      <c r="K173" s="17">
        <v>18</v>
      </c>
      <c r="L173" s="17">
        <v>12</v>
      </c>
      <c r="N173">
        <v>6</v>
      </c>
      <c r="O173" s="17">
        <v>20</v>
      </c>
      <c r="P173" s="17">
        <v>26</v>
      </c>
      <c r="Q173" s="17">
        <v>20</v>
      </c>
      <c r="R173" s="17">
        <v>20</v>
      </c>
      <c r="S173" s="17">
        <v>30</v>
      </c>
      <c r="T173" s="17">
        <v>31</v>
      </c>
      <c r="U173" s="17">
        <v>16</v>
      </c>
      <c r="V173" s="17">
        <v>9</v>
      </c>
      <c r="W173" s="17">
        <v>19</v>
      </c>
      <c r="X173" s="17">
        <v>6</v>
      </c>
      <c r="Y173" s="17">
        <v>5</v>
      </c>
    </row>
    <row r="174" spans="1:25">
      <c r="A174">
        <v>7</v>
      </c>
      <c r="B174" s="17">
        <v>37</v>
      </c>
      <c r="C174" s="17">
        <v>21</v>
      </c>
      <c r="D174" s="17">
        <v>19</v>
      </c>
      <c r="E174" s="17">
        <v>29</v>
      </c>
      <c r="F174" s="17">
        <v>23</v>
      </c>
      <c r="G174" s="17">
        <v>20</v>
      </c>
      <c r="H174" s="17">
        <v>11</v>
      </c>
      <c r="I174" s="17">
        <v>10</v>
      </c>
      <c r="J174" s="17">
        <v>6</v>
      </c>
      <c r="K174" s="17">
        <v>2</v>
      </c>
      <c r="L174" s="17">
        <v>2</v>
      </c>
      <c r="N174">
        <v>7</v>
      </c>
      <c r="O174" s="17">
        <v>10</v>
      </c>
      <c r="P174" s="17">
        <v>17</v>
      </c>
      <c r="Q174" s="17">
        <v>10</v>
      </c>
      <c r="R174" s="17">
        <v>7</v>
      </c>
      <c r="S174" s="17">
        <v>18</v>
      </c>
      <c r="T174" s="17">
        <v>6</v>
      </c>
      <c r="U174" s="17">
        <v>2</v>
      </c>
      <c r="V174" s="17">
        <v>3</v>
      </c>
      <c r="W174" s="17">
        <v>2</v>
      </c>
      <c r="X174" s="17">
        <v>1</v>
      </c>
      <c r="Y174" s="17">
        <v>0</v>
      </c>
    </row>
    <row r="175" spans="1:25">
      <c r="A175">
        <v>8</v>
      </c>
      <c r="B175" s="17">
        <v>41</v>
      </c>
      <c r="C175" s="17">
        <v>18</v>
      </c>
      <c r="D175" s="17">
        <v>18</v>
      </c>
      <c r="E175" s="17">
        <v>26</v>
      </c>
      <c r="F175" s="17">
        <v>22</v>
      </c>
      <c r="G175" s="17">
        <v>21</v>
      </c>
      <c r="H175" s="17">
        <v>11</v>
      </c>
      <c r="I175" s="17">
        <v>8</v>
      </c>
      <c r="J175" s="17">
        <v>7</v>
      </c>
      <c r="K175" s="17">
        <v>6</v>
      </c>
      <c r="L175" s="17">
        <v>8</v>
      </c>
      <c r="N175">
        <v>8</v>
      </c>
      <c r="O175" s="17">
        <v>15</v>
      </c>
      <c r="P175" s="17">
        <v>22</v>
      </c>
      <c r="Q175" s="17">
        <v>15</v>
      </c>
      <c r="R175" s="17">
        <v>21</v>
      </c>
      <c r="S175" s="17">
        <v>26</v>
      </c>
      <c r="T175" s="17">
        <v>20</v>
      </c>
      <c r="U175" s="17">
        <v>10</v>
      </c>
      <c r="V175" s="17">
        <v>5</v>
      </c>
      <c r="W175" s="17">
        <v>8</v>
      </c>
      <c r="X175" s="17">
        <v>3</v>
      </c>
      <c r="Y175" s="17">
        <v>2</v>
      </c>
    </row>
    <row r="178" spans="1:25">
      <c r="A178" t="s">
        <v>437</v>
      </c>
      <c r="B178" s="3">
        <v>0.34236111111111112</v>
      </c>
      <c r="C178" s="3">
        <f>B178+TIME(0,15,0)</f>
        <v>0.3527777777777778</v>
      </c>
      <c r="D178" s="3">
        <f t="shared" ref="D178" si="194">C178+TIME(0,15,0)</f>
        <v>0.36319444444444449</v>
      </c>
      <c r="E178" s="3">
        <f t="shared" ref="E178" si="195">D178+TIME(0,15,0)</f>
        <v>0.37361111111111117</v>
      </c>
      <c r="F178" s="3">
        <f t="shared" ref="F178" si="196">E178+TIME(0,15,0)</f>
        <v>0.38402777777777786</v>
      </c>
      <c r="G178" s="3">
        <f>F178+TIME(0,30,0)</f>
        <v>0.40486111111111117</v>
      </c>
      <c r="H178" s="3">
        <f t="shared" ref="H178" si="197">G178+TIME(0,30,0)</f>
        <v>0.42569444444444449</v>
      </c>
      <c r="I178" s="3">
        <f t="shared" ref="I178" si="198">H178+TIME(0,30,0)</f>
        <v>0.4465277777777778</v>
      </c>
      <c r="J178" s="3">
        <f t="shared" ref="J178" si="199">I178+TIME(0,30,0)</f>
        <v>0.46736111111111112</v>
      </c>
      <c r="K178" s="3">
        <f t="shared" ref="K178" si="200">J178+TIME(0,30,0)</f>
        <v>0.48819444444444443</v>
      </c>
      <c r="L178" s="3">
        <f t="shared" ref="L178" si="201">K178+TIME(0,30,0)</f>
        <v>0.50902777777777775</v>
      </c>
      <c r="N178" t="s">
        <v>435</v>
      </c>
      <c r="O178" s="3">
        <v>0.34583333333333338</v>
      </c>
      <c r="P178" s="3">
        <f>O178+TIME(0,15,0)</f>
        <v>0.35625000000000007</v>
      </c>
      <c r="Q178" s="3">
        <f t="shared" ref="Q178" si="202">P178+TIME(0,15,0)</f>
        <v>0.36666666666666675</v>
      </c>
      <c r="R178" s="3">
        <f t="shared" ref="R178" si="203">Q178+TIME(0,15,0)</f>
        <v>0.37708333333333344</v>
      </c>
      <c r="S178" s="3">
        <f t="shared" ref="S178" si="204">R178+TIME(0,15,0)</f>
        <v>0.38750000000000012</v>
      </c>
      <c r="T178" s="3">
        <f>S178+TIME(0,30,0)</f>
        <v>0.40833333333333344</v>
      </c>
      <c r="U178" s="3">
        <f t="shared" ref="U178" si="205">T178+TIME(0,30,0)</f>
        <v>0.42916666666666675</v>
      </c>
      <c r="V178" s="3">
        <f t="shared" ref="V178" si="206">U178+TIME(0,30,0)</f>
        <v>0.45000000000000007</v>
      </c>
      <c r="W178" s="3">
        <f t="shared" ref="W178" si="207">V178+TIME(0,30,0)</f>
        <v>0.47083333333333338</v>
      </c>
      <c r="X178" s="3">
        <f t="shared" ref="X178" si="208">W178+TIME(0,30,0)</f>
        <v>0.4916666666666667</v>
      </c>
      <c r="Y178" s="3">
        <f t="shared" ref="Y178" si="209">X178+TIME(0,30,0)</f>
        <v>0.51250000000000007</v>
      </c>
    </row>
    <row r="179" spans="1:25">
      <c r="A179" t="s">
        <v>416</v>
      </c>
      <c r="B179">
        <v>0</v>
      </c>
      <c r="C179">
        <v>15</v>
      </c>
      <c r="D179">
        <v>30</v>
      </c>
      <c r="E179">
        <v>45</v>
      </c>
      <c r="F179">
        <v>60</v>
      </c>
      <c r="G179">
        <v>90</v>
      </c>
      <c r="H179">
        <v>120</v>
      </c>
      <c r="I179">
        <v>150</v>
      </c>
      <c r="J179">
        <v>180</v>
      </c>
      <c r="K179">
        <v>210</v>
      </c>
      <c r="L179">
        <v>240</v>
      </c>
      <c r="N179" t="s">
        <v>416</v>
      </c>
      <c r="O179">
        <v>0</v>
      </c>
      <c r="P179">
        <v>15</v>
      </c>
      <c r="Q179">
        <v>30</v>
      </c>
      <c r="R179">
        <v>45</v>
      </c>
      <c r="S179">
        <v>60</v>
      </c>
      <c r="T179">
        <v>90</v>
      </c>
      <c r="U179">
        <v>120</v>
      </c>
      <c r="V179">
        <v>150</v>
      </c>
      <c r="W179">
        <v>180</v>
      </c>
      <c r="X179">
        <v>210</v>
      </c>
      <c r="Y179">
        <v>240</v>
      </c>
    </row>
    <row r="180" spans="1:25">
      <c r="A180">
        <v>1</v>
      </c>
      <c r="B180" s="17">
        <v>57</v>
      </c>
      <c r="C180" s="17">
        <v>0</v>
      </c>
      <c r="D180">
        <v>1</v>
      </c>
      <c r="E180" s="17">
        <v>1</v>
      </c>
      <c r="F180" s="17">
        <v>1</v>
      </c>
      <c r="G180" s="17">
        <v>3</v>
      </c>
      <c r="H180" s="17">
        <v>2</v>
      </c>
      <c r="I180">
        <v>0</v>
      </c>
      <c r="J180" s="17">
        <v>3</v>
      </c>
      <c r="K180" s="17">
        <v>8</v>
      </c>
      <c r="L180" s="17">
        <v>18</v>
      </c>
      <c r="N180">
        <v>1</v>
      </c>
      <c r="O180" s="17">
        <v>60</v>
      </c>
      <c r="P180" s="17">
        <v>11</v>
      </c>
      <c r="Q180" s="17">
        <v>2</v>
      </c>
      <c r="R180" s="17">
        <v>4</v>
      </c>
      <c r="S180" s="17">
        <v>12</v>
      </c>
      <c r="T180" s="17">
        <v>18</v>
      </c>
      <c r="U180" s="17">
        <v>29</v>
      </c>
      <c r="V180" s="17">
        <v>27</v>
      </c>
      <c r="W180" s="17">
        <v>47</v>
      </c>
      <c r="X180" s="17">
        <v>72</v>
      </c>
      <c r="Y180" s="17">
        <v>75</v>
      </c>
    </row>
    <row r="181" spans="1:25">
      <c r="A181">
        <v>2</v>
      </c>
      <c r="B181" s="17">
        <v>27</v>
      </c>
      <c r="C181" s="17">
        <v>100</v>
      </c>
      <c r="D181">
        <v>100</v>
      </c>
      <c r="E181" s="17">
        <v>100</v>
      </c>
      <c r="F181" s="17">
        <v>98</v>
      </c>
      <c r="G181" s="17">
        <v>87</v>
      </c>
      <c r="H181" s="17">
        <v>82</v>
      </c>
      <c r="I181">
        <v>62</v>
      </c>
      <c r="J181" s="17">
        <v>63</v>
      </c>
      <c r="K181" s="17">
        <v>40</v>
      </c>
      <c r="L181" s="17">
        <v>47</v>
      </c>
      <c r="N181">
        <v>2</v>
      </c>
      <c r="O181" s="17">
        <v>11</v>
      </c>
      <c r="P181" s="17">
        <v>97</v>
      </c>
      <c r="Q181" s="17">
        <v>89</v>
      </c>
      <c r="R181" s="17">
        <v>93</v>
      </c>
      <c r="S181" s="17">
        <v>79</v>
      </c>
      <c r="T181" s="17">
        <v>64</v>
      </c>
      <c r="U181" s="17">
        <v>55</v>
      </c>
      <c r="V181" s="17">
        <v>52</v>
      </c>
      <c r="W181" s="17">
        <v>61</v>
      </c>
      <c r="X181" s="17">
        <v>27</v>
      </c>
      <c r="Y181" s="17">
        <v>20</v>
      </c>
    </row>
    <row r="182" spans="1:25">
      <c r="A182">
        <v>3</v>
      </c>
      <c r="B182" s="17">
        <v>31</v>
      </c>
      <c r="C182" s="17">
        <v>100</v>
      </c>
      <c r="D182">
        <v>100</v>
      </c>
      <c r="E182" s="17">
        <v>100</v>
      </c>
      <c r="F182" s="17">
        <v>100</v>
      </c>
      <c r="G182" s="17">
        <v>95</v>
      </c>
      <c r="H182" s="17">
        <v>86</v>
      </c>
      <c r="I182">
        <v>80</v>
      </c>
      <c r="J182" s="17">
        <v>44</v>
      </c>
      <c r="K182" s="17">
        <v>54</v>
      </c>
      <c r="L182" s="17">
        <v>51</v>
      </c>
      <c r="N182">
        <v>3</v>
      </c>
      <c r="O182" s="17">
        <v>27</v>
      </c>
      <c r="P182" s="17">
        <v>87</v>
      </c>
      <c r="Q182" s="17">
        <v>95</v>
      </c>
      <c r="R182" s="17">
        <v>92</v>
      </c>
      <c r="S182" s="17">
        <v>85</v>
      </c>
      <c r="T182" s="17">
        <v>79</v>
      </c>
      <c r="U182" s="17">
        <v>69</v>
      </c>
      <c r="V182" s="17">
        <v>54</v>
      </c>
      <c r="W182" s="17">
        <v>41</v>
      </c>
      <c r="X182" s="17">
        <v>19</v>
      </c>
      <c r="Y182" s="17">
        <v>2</v>
      </c>
    </row>
    <row r="183" spans="1:25">
      <c r="A183">
        <v>4</v>
      </c>
      <c r="B183" s="17">
        <v>49</v>
      </c>
      <c r="C183" s="17">
        <v>0</v>
      </c>
      <c r="D183">
        <v>0</v>
      </c>
      <c r="E183" s="17">
        <v>0</v>
      </c>
      <c r="F183" s="17">
        <v>1</v>
      </c>
      <c r="G183" s="17">
        <v>3</v>
      </c>
      <c r="H183" s="17">
        <v>16</v>
      </c>
      <c r="I183" s="17">
        <v>21</v>
      </c>
      <c r="J183" s="17">
        <v>41</v>
      </c>
      <c r="K183" s="17">
        <v>58</v>
      </c>
      <c r="L183" s="17">
        <v>67</v>
      </c>
      <c r="N183">
        <v>4</v>
      </c>
      <c r="O183" s="17">
        <v>61</v>
      </c>
      <c r="P183" s="17">
        <v>17</v>
      </c>
      <c r="Q183" s="17">
        <v>5</v>
      </c>
      <c r="R183" s="17">
        <v>15</v>
      </c>
      <c r="S183" s="17">
        <v>13</v>
      </c>
      <c r="T183" s="17">
        <v>34</v>
      </c>
      <c r="U183" s="17">
        <v>41</v>
      </c>
      <c r="V183" s="17">
        <v>64</v>
      </c>
      <c r="W183" s="17">
        <v>57</v>
      </c>
      <c r="X183" s="17">
        <v>73</v>
      </c>
      <c r="Y183" s="17">
        <v>68</v>
      </c>
    </row>
    <row r="184" spans="1:25">
      <c r="A184">
        <v>5</v>
      </c>
      <c r="B184" s="17">
        <v>15</v>
      </c>
      <c r="C184" s="17">
        <v>100</v>
      </c>
      <c r="D184">
        <v>99</v>
      </c>
      <c r="E184" s="17">
        <v>99</v>
      </c>
      <c r="F184" s="17">
        <v>97</v>
      </c>
      <c r="G184" s="17">
        <v>92</v>
      </c>
      <c r="H184" s="17">
        <v>91</v>
      </c>
      <c r="I184" s="17">
        <v>93</v>
      </c>
      <c r="J184" s="17">
        <v>93</v>
      </c>
      <c r="K184" s="17">
        <v>92</v>
      </c>
      <c r="L184" s="17">
        <v>86</v>
      </c>
      <c r="N184">
        <v>5</v>
      </c>
      <c r="O184" s="17">
        <v>34</v>
      </c>
      <c r="P184" s="17">
        <v>70</v>
      </c>
      <c r="Q184" s="17">
        <v>84</v>
      </c>
      <c r="R184" s="17">
        <v>75</v>
      </c>
      <c r="S184" s="17">
        <v>57</v>
      </c>
      <c r="T184" s="17">
        <v>40</v>
      </c>
      <c r="U184" s="17">
        <v>36</v>
      </c>
      <c r="V184" s="17">
        <v>44</v>
      </c>
      <c r="W184" s="17">
        <v>16</v>
      </c>
      <c r="X184" s="17">
        <v>66</v>
      </c>
      <c r="Y184" s="17">
        <v>79</v>
      </c>
    </row>
    <row r="185" spans="1:25">
      <c r="A185">
        <v>6</v>
      </c>
      <c r="B185" s="17">
        <v>81</v>
      </c>
      <c r="C185" s="17">
        <v>100</v>
      </c>
      <c r="D185">
        <v>100</v>
      </c>
      <c r="E185" s="17">
        <v>100</v>
      </c>
      <c r="F185" s="17">
        <v>98</v>
      </c>
      <c r="G185" s="17">
        <v>97</v>
      </c>
      <c r="H185" s="17">
        <v>97</v>
      </c>
      <c r="I185" s="17">
        <v>97</v>
      </c>
      <c r="J185" s="17">
        <v>90</v>
      </c>
      <c r="K185" s="17">
        <v>95</v>
      </c>
      <c r="L185" s="17">
        <v>94</v>
      </c>
      <c r="N185">
        <v>6</v>
      </c>
      <c r="O185" s="17">
        <v>79</v>
      </c>
      <c r="P185" s="17">
        <v>72</v>
      </c>
      <c r="Q185" s="17">
        <v>89</v>
      </c>
      <c r="R185" s="17">
        <v>75</v>
      </c>
      <c r="S185" s="17">
        <v>80</v>
      </c>
      <c r="T185" s="17">
        <v>81</v>
      </c>
      <c r="U185" s="17">
        <v>77</v>
      </c>
      <c r="V185" s="17">
        <v>81</v>
      </c>
      <c r="W185" s="17">
        <v>77</v>
      </c>
      <c r="X185" s="17">
        <v>75</v>
      </c>
      <c r="Y185" s="17">
        <v>69</v>
      </c>
    </row>
    <row r="186" spans="1:25">
      <c r="A186">
        <v>7</v>
      </c>
      <c r="B186" s="17">
        <v>67</v>
      </c>
      <c r="C186" s="17">
        <v>100</v>
      </c>
      <c r="D186">
        <v>100</v>
      </c>
      <c r="E186" s="17">
        <v>100</v>
      </c>
      <c r="F186" s="17">
        <v>99</v>
      </c>
      <c r="G186" s="17">
        <v>96</v>
      </c>
      <c r="H186" s="17">
        <v>91</v>
      </c>
      <c r="I186" s="17">
        <v>86</v>
      </c>
      <c r="J186" s="17">
        <v>89</v>
      </c>
      <c r="K186" s="17">
        <v>79</v>
      </c>
      <c r="L186" s="17">
        <v>77</v>
      </c>
      <c r="N186">
        <v>7</v>
      </c>
      <c r="O186" s="17">
        <v>70</v>
      </c>
      <c r="P186" s="17">
        <v>77</v>
      </c>
      <c r="Q186" s="17">
        <v>86</v>
      </c>
      <c r="R186" s="17">
        <v>84</v>
      </c>
      <c r="S186" s="17">
        <v>76</v>
      </c>
      <c r="T186" s="17">
        <v>70</v>
      </c>
      <c r="U186" s="17">
        <v>68</v>
      </c>
      <c r="V186" s="17">
        <v>71</v>
      </c>
      <c r="W186" s="17">
        <v>60</v>
      </c>
      <c r="X186" s="17">
        <v>32</v>
      </c>
      <c r="Y186" s="17">
        <v>11</v>
      </c>
    </row>
    <row r="187" spans="1:25">
      <c r="A187">
        <v>8</v>
      </c>
      <c r="B187" s="17">
        <v>80</v>
      </c>
      <c r="C187" s="17">
        <v>100</v>
      </c>
      <c r="D187">
        <v>100</v>
      </c>
      <c r="E187" s="17">
        <v>100</v>
      </c>
      <c r="F187" s="17">
        <v>98</v>
      </c>
      <c r="G187" s="17">
        <v>96</v>
      </c>
      <c r="H187" s="17">
        <v>95</v>
      </c>
      <c r="I187" s="17">
        <v>94</v>
      </c>
      <c r="J187" s="17">
        <v>92</v>
      </c>
      <c r="K187" s="17">
        <v>91</v>
      </c>
      <c r="L187" s="17">
        <v>90</v>
      </c>
      <c r="N187">
        <v>8</v>
      </c>
      <c r="O187" s="17">
        <v>80</v>
      </c>
      <c r="P187" s="17">
        <v>91</v>
      </c>
      <c r="Q187" s="17">
        <v>86</v>
      </c>
      <c r="R187" s="17">
        <v>86</v>
      </c>
      <c r="S187" s="17">
        <v>88</v>
      </c>
      <c r="T187" s="17">
        <v>80</v>
      </c>
      <c r="U187" s="17">
        <v>82</v>
      </c>
      <c r="V187" s="17">
        <v>77</v>
      </c>
      <c r="W187" s="17">
        <v>72</v>
      </c>
      <c r="X187" s="17">
        <v>59</v>
      </c>
      <c r="Y187" s="17">
        <v>68</v>
      </c>
    </row>
    <row r="189" spans="1:25">
      <c r="A189" t="s">
        <v>436</v>
      </c>
      <c r="B189">
        <v>0</v>
      </c>
      <c r="C189">
        <v>15</v>
      </c>
      <c r="D189">
        <v>30</v>
      </c>
      <c r="E189">
        <v>45</v>
      </c>
      <c r="F189">
        <v>60</v>
      </c>
      <c r="G189">
        <v>90</v>
      </c>
      <c r="H189">
        <v>120</v>
      </c>
      <c r="I189">
        <v>150</v>
      </c>
      <c r="J189">
        <v>180</v>
      </c>
      <c r="K189">
        <v>210</v>
      </c>
      <c r="L189">
        <v>240</v>
      </c>
      <c r="N189" t="s">
        <v>432</v>
      </c>
      <c r="O189">
        <v>0</v>
      </c>
      <c r="P189">
        <v>15</v>
      </c>
      <c r="Q189">
        <v>30</v>
      </c>
      <c r="R189">
        <v>45</v>
      </c>
      <c r="S189">
        <v>60</v>
      </c>
      <c r="T189">
        <v>90</v>
      </c>
      <c r="U189">
        <v>120</v>
      </c>
      <c r="V189">
        <v>150</v>
      </c>
      <c r="W189">
        <v>180</v>
      </c>
      <c r="X189">
        <v>210</v>
      </c>
      <c r="Y189">
        <v>240</v>
      </c>
    </row>
    <row r="190" spans="1:25">
      <c r="A190" t="s">
        <v>125</v>
      </c>
      <c r="B190" s="3">
        <v>0.40902777777777777</v>
      </c>
      <c r="C190" s="3">
        <f>B190+TIME(0,15,0)</f>
        <v>0.41944444444444445</v>
      </c>
      <c r="D190" s="3">
        <f t="shared" ref="D190" si="210">C190+TIME(0,15,0)</f>
        <v>0.42986111111111114</v>
      </c>
      <c r="E190" s="3">
        <f t="shared" ref="E190" si="211">D190+TIME(0,15,0)</f>
        <v>0.44027777777777782</v>
      </c>
      <c r="F190" s="3">
        <f t="shared" ref="F190" si="212">E190+TIME(0,15,0)</f>
        <v>0.45069444444444451</v>
      </c>
      <c r="G190" s="3">
        <f>F190+TIME(0,30,0)</f>
        <v>0.47152777777777782</v>
      </c>
      <c r="H190" s="3">
        <f t="shared" ref="H190" si="213">G190+TIME(0,30,0)</f>
        <v>0.49236111111111114</v>
      </c>
      <c r="I190" s="3">
        <f t="shared" ref="I190" si="214">H190+TIME(0,30,0)</f>
        <v>0.51319444444444451</v>
      </c>
      <c r="J190" s="3">
        <f t="shared" ref="J190" si="215">I190+TIME(0,30,0)</f>
        <v>0.53402777777777788</v>
      </c>
      <c r="K190" s="3">
        <f t="shared" ref="K190" si="216">J190+TIME(0,30,0)</f>
        <v>0.55486111111111125</v>
      </c>
      <c r="L190" s="3">
        <f t="shared" ref="L190" si="217">K190+TIME(0,30,0)</f>
        <v>0.57569444444444462</v>
      </c>
      <c r="N190" t="s">
        <v>125</v>
      </c>
      <c r="O190" s="3">
        <v>0.40277777777777773</v>
      </c>
      <c r="P190" s="3">
        <f>O190+TIME(0,15,0)</f>
        <v>0.41319444444444442</v>
      </c>
      <c r="Q190" s="3">
        <f t="shared" ref="Q190" si="218">P190+TIME(0,15,0)</f>
        <v>0.4236111111111111</v>
      </c>
      <c r="R190" s="3">
        <f t="shared" ref="R190" si="219">Q190+TIME(0,15,0)</f>
        <v>0.43402777777777779</v>
      </c>
      <c r="S190" s="3">
        <f t="shared" ref="S190" si="220">R190+TIME(0,15,0)</f>
        <v>0.44444444444444448</v>
      </c>
      <c r="T190" s="3">
        <f>S190+TIME(0,30,0)</f>
        <v>0.46527777777777779</v>
      </c>
      <c r="U190" s="3">
        <f t="shared" ref="U190" si="221">T190+TIME(0,30,0)</f>
        <v>0.4861111111111111</v>
      </c>
      <c r="V190" s="3">
        <f t="shared" ref="V190" si="222">U190+TIME(0,30,0)</f>
        <v>0.50694444444444442</v>
      </c>
      <c r="W190" s="3">
        <f t="shared" ref="W190" si="223">V190+TIME(0,30,0)</f>
        <v>0.52777777777777779</v>
      </c>
      <c r="X190" s="3">
        <f t="shared" ref="X190" si="224">W190+TIME(0,30,0)</f>
        <v>0.54861111111111116</v>
      </c>
      <c r="Y190" s="3">
        <f t="shared" ref="Y190" si="225">X190+TIME(0,30,0)</f>
        <v>0.56944444444444453</v>
      </c>
    </row>
    <row r="191" spans="1:25">
      <c r="A191">
        <v>1</v>
      </c>
      <c r="B191">
        <v>66</v>
      </c>
      <c r="C191">
        <v>1</v>
      </c>
      <c r="D191">
        <v>1</v>
      </c>
      <c r="E191">
        <v>1</v>
      </c>
      <c r="F191">
        <v>5</v>
      </c>
      <c r="G191">
        <v>22</v>
      </c>
      <c r="H191">
        <v>34</v>
      </c>
      <c r="I191">
        <v>40</v>
      </c>
      <c r="J191">
        <v>63</v>
      </c>
      <c r="K191">
        <v>50</v>
      </c>
      <c r="L191">
        <v>76</v>
      </c>
      <c r="N191">
        <v>1</v>
      </c>
      <c r="O191">
        <v>85</v>
      </c>
      <c r="P191">
        <v>13</v>
      </c>
      <c r="Q191">
        <v>10</v>
      </c>
      <c r="R191">
        <v>24</v>
      </c>
      <c r="S191">
        <v>50</v>
      </c>
      <c r="T191">
        <v>54</v>
      </c>
      <c r="U191">
        <v>65</v>
      </c>
      <c r="V191">
        <v>55</v>
      </c>
      <c r="W191">
        <v>70</v>
      </c>
      <c r="X191">
        <v>76</v>
      </c>
      <c r="Y191">
        <v>73</v>
      </c>
    </row>
    <row r="192" spans="1:25">
      <c r="A192">
        <v>2</v>
      </c>
      <c r="B192">
        <v>27</v>
      </c>
      <c r="C192">
        <v>97</v>
      </c>
      <c r="D192">
        <v>97</v>
      </c>
      <c r="E192">
        <v>90</v>
      </c>
      <c r="F192">
        <v>95</v>
      </c>
      <c r="G192">
        <v>67</v>
      </c>
      <c r="H192">
        <v>66</v>
      </c>
      <c r="I192">
        <v>51</v>
      </c>
      <c r="J192">
        <v>40</v>
      </c>
      <c r="K192">
        <v>46</v>
      </c>
      <c r="L192">
        <v>31</v>
      </c>
      <c r="N192">
        <v>2</v>
      </c>
      <c r="O192">
        <v>0</v>
      </c>
      <c r="P192">
        <v>23</v>
      </c>
      <c r="Q192">
        <v>67</v>
      </c>
      <c r="R192">
        <v>42</v>
      </c>
      <c r="S192">
        <v>52</v>
      </c>
      <c r="T192">
        <v>54</v>
      </c>
      <c r="U192">
        <v>41</v>
      </c>
      <c r="V192">
        <v>38</v>
      </c>
      <c r="W192">
        <v>49</v>
      </c>
      <c r="X192">
        <v>23</v>
      </c>
      <c r="Y192">
        <v>16</v>
      </c>
    </row>
    <row r="193" spans="1:25">
      <c r="A193">
        <v>3</v>
      </c>
      <c r="B193">
        <v>1</v>
      </c>
      <c r="C193">
        <v>97</v>
      </c>
      <c r="D193">
        <v>99</v>
      </c>
      <c r="E193">
        <v>84</v>
      </c>
      <c r="F193">
        <v>96</v>
      </c>
      <c r="G193">
        <v>73</v>
      </c>
      <c r="H193">
        <v>49</v>
      </c>
      <c r="I193">
        <v>33</v>
      </c>
      <c r="J193">
        <v>39</v>
      </c>
      <c r="K193">
        <v>20</v>
      </c>
      <c r="L193">
        <v>10</v>
      </c>
      <c r="N193">
        <v>3</v>
      </c>
      <c r="O193">
        <v>0</v>
      </c>
      <c r="P193">
        <v>88</v>
      </c>
      <c r="Q193">
        <v>76</v>
      </c>
      <c r="R193">
        <v>52</v>
      </c>
      <c r="S193">
        <v>55</v>
      </c>
      <c r="T193">
        <v>56</v>
      </c>
      <c r="U193">
        <v>36</v>
      </c>
      <c r="V193">
        <v>30</v>
      </c>
      <c r="W193">
        <v>19</v>
      </c>
      <c r="X193">
        <v>4</v>
      </c>
      <c r="Y193">
        <v>0</v>
      </c>
    </row>
    <row r="194" spans="1:25">
      <c r="A194">
        <v>4</v>
      </c>
      <c r="B194">
        <v>81</v>
      </c>
      <c r="C194">
        <v>4</v>
      </c>
      <c r="D194">
        <v>3</v>
      </c>
      <c r="E194">
        <v>9</v>
      </c>
      <c r="F194">
        <v>3</v>
      </c>
      <c r="G194">
        <v>51</v>
      </c>
      <c r="H194">
        <v>53</v>
      </c>
      <c r="I194">
        <v>67</v>
      </c>
      <c r="J194">
        <v>66</v>
      </c>
      <c r="K194">
        <v>76</v>
      </c>
      <c r="L194">
        <v>82</v>
      </c>
      <c r="N194">
        <v>4</v>
      </c>
      <c r="O194">
        <v>65</v>
      </c>
      <c r="P194">
        <v>28</v>
      </c>
      <c r="Q194">
        <v>35</v>
      </c>
      <c r="R194">
        <v>30</v>
      </c>
      <c r="S194">
        <v>57</v>
      </c>
      <c r="T194">
        <v>58</v>
      </c>
      <c r="U194">
        <v>55</v>
      </c>
      <c r="V194">
        <v>61</v>
      </c>
      <c r="W194">
        <v>66</v>
      </c>
      <c r="X194">
        <v>73</v>
      </c>
      <c r="Y194">
        <v>90</v>
      </c>
    </row>
    <row r="195" spans="1:25">
      <c r="A195">
        <v>5</v>
      </c>
      <c r="B195">
        <v>92</v>
      </c>
      <c r="C195">
        <v>99</v>
      </c>
      <c r="D195">
        <v>99</v>
      </c>
      <c r="E195">
        <v>98</v>
      </c>
      <c r="F195">
        <v>99</v>
      </c>
      <c r="G195">
        <v>99</v>
      </c>
      <c r="H195">
        <v>99</v>
      </c>
      <c r="I195">
        <v>99</v>
      </c>
      <c r="J195">
        <v>99</v>
      </c>
      <c r="K195">
        <v>99</v>
      </c>
      <c r="L195">
        <v>100</v>
      </c>
      <c r="N195">
        <v>5</v>
      </c>
      <c r="O195">
        <v>100</v>
      </c>
      <c r="P195">
        <v>100</v>
      </c>
      <c r="Q195">
        <v>100</v>
      </c>
      <c r="R195">
        <v>100</v>
      </c>
      <c r="S195">
        <v>94</v>
      </c>
      <c r="T195">
        <v>95</v>
      </c>
      <c r="U195">
        <v>93</v>
      </c>
      <c r="V195">
        <v>92</v>
      </c>
      <c r="W195">
        <v>90</v>
      </c>
      <c r="X195">
        <v>87</v>
      </c>
      <c r="Y195">
        <v>100</v>
      </c>
    </row>
    <row r="196" spans="1:25">
      <c r="A196">
        <v>6</v>
      </c>
      <c r="B196">
        <v>11</v>
      </c>
      <c r="C196">
        <v>96</v>
      </c>
      <c r="D196">
        <v>99</v>
      </c>
      <c r="E196">
        <v>97</v>
      </c>
      <c r="F196">
        <v>78</v>
      </c>
      <c r="G196">
        <v>52</v>
      </c>
      <c r="H196">
        <v>61</v>
      </c>
      <c r="I196">
        <v>62</v>
      </c>
      <c r="J196">
        <v>60</v>
      </c>
      <c r="K196">
        <v>48</v>
      </c>
      <c r="L196">
        <v>61</v>
      </c>
      <c r="N196">
        <v>6</v>
      </c>
      <c r="O196">
        <v>58</v>
      </c>
      <c r="P196">
        <v>100</v>
      </c>
      <c r="Q196">
        <v>29</v>
      </c>
      <c r="R196">
        <v>27</v>
      </c>
      <c r="S196">
        <v>60</v>
      </c>
      <c r="T196">
        <v>44</v>
      </c>
      <c r="U196">
        <v>58</v>
      </c>
      <c r="V196">
        <v>39</v>
      </c>
      <c r="W196">
        <v>41</v>
      </c>
      <c r="X196">
        <v>60</v>
      </c>
      <c r="Y196">
        <v>43</v>
      </c>
    </row>
    <row r="197" spans="1:25">
      <c r="A197">
        <v>7</v>
      </c>
      <c r="B197">
        <v>9</v>
      </c>
      <c r="C197">
        <v>67</v>
      </c>
      <c r="D197">
        <v>79</v>
      </c>
      <c r="E197">
        <v>79</v>
      </c>
      <c r="F197">
        <v>77</v>
      </c>
      <c r="G197">
        <v>31</v>
      </c>
      <c r="H197">
        <v>52</v>
      </c>
      <c r="I197">
        <v>46</v>
      </c>
      <c r="J197">
        <v>45</v>
      </c>
      <c r="K197">
        <v>40</v>
      </c>
      <c r="L197">
        <v>28</v>
      </c>
      <c r="N197">
        <v>7</v>
      </c>
      <c r="O197">
        <v>26</v>
      </c>
      <c r="P197">
        <v>75</v>
      </c>
      <c r="Q197">
        <v>25</v>
      </c>
      <c r="R197">
        <v>22</v>
      </c>
      <c r="S197">
        <v>57</v>
      </c>
      <c r="T197">
        <v>43</v>
      </c>
      <c r="U197">
        <v>48</v>
      </c>
      <c r="V197">
        <v>19</v>
      </c>
      <c r="W197">
        <v>30</v>
      </c>
      <c r="X197">
        <v>44</v>
      </c>
      <c r="Y197">
        <v>3</v>
      </c>
    </row>
    <row r="198" spans="1:25">
      <c r="A198">
        <v>8</v>
      </c>
      <c r="B198">
        <v>87</v>
      </c>
      <c r="C198">
        <v>99</v>
      </c>
      <c r="D198">
        <v>99</v>
      </c>
      <c r="E198">
        <v>99</v>
      </c>
      <c r="F198">
        <v>99</v>
      </c>
      <c r="G198">
        <v>97</v>
      </c>
      <c r="H198">
        <v>99</v>
      </c>
      <c r="I198">
        <v>99</v>
      </c>
      <c r="J198">
        <v>97</v>
      </c>
      <c r="K198">
        <v>99</v>
      </c>
      <c r="L198">
        <v>98</v>
      </c>
      <c r="N198">
        <v>8</v>
      </c>
      <c r="O198">
        <v>100</v>
      </c>
      <c r="P198">
        <v>100</v>
      </c>
      <c r="Q198">
        <v>100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100</v>
      </c>
      <c r="X198">
        <v>100</v>
      </c>
      <c r="Y198">
        <v>100</v>
      </c>
    </row>
    <row r="200" spans="1:25">
      <c r="A200" t="s">
        <v>433</v>
      </c>
      <c r="B200" s="3">
        <v>0.4236111111111111</v>
      </c>
      <c r="C200" s="3">
        <f>B200+TIME(0,15,0)</f>
        <v>0.43402777777777779</v>
      </c>
      <c r="D200" s="3">
        <f>C200+TIME(0,15,0)</f>
        <v>0.44444444444444448</v>
      </c>
      <c r="E200" s="3">
        <f>D200+TIME(0,15,0)</f>
        <v>0.45486111111111116</v>
      </c>
      <c r="F200" s="3">
        <f>E200+TIME(0,15,0)</f>
        <v>0.46527777777777785</v>
      </c>
      <c r="G200" s="3">
        <f>F200+TIME(0,30,0)</f>
        <v>0.48611111111111116</v>
      </c>
      <c r="H200" s="3">
        <f>G200+TIME(0,30,0)</f>
        <v>0.50694444444444453</v>
      </c>
      <c r="I200" s="3">
        <f>H200+TIME(0,30,0)</f>
        <v>0.5277777777777779</v>
      </c>
      <c r="J200" s="3">
        <f>I200+TIME(0,30,0)</f>
        <v>0.54861111111111127</v>
      </c>
      <c r="K200" s="3">
        <f>J200+TIME(0,30,0)</f>
        <v>0.56944444444444464</v>
      </c>
      <c r="L200" s="3">
        <f>K200+TIME(0,30,0)</f>
        <v>0.59027777777777801</v>
      </c>
      <c r="N200" t="s">
        <v>435</v>
      </c>
      <c r="O200" s="3">
        <v>0.44513888888888892</v>
      </c>
      <c r="P200" s="3">
        <f>O200+TIME(0,15,0)</f>
        <v>0.4555555555555556</v>
      </c>
      <c r="Q200" s="3">
        <f t="shared" ref="Q200" si="226">P200+TIME(0,15,0)</f>
        <v>0.46597222222222229</v>
      </c>
      <c r="R200" s="3">
        <f t="shared" ref="R200" si="227">Q200+TIME(0,15,0)</f>
        <v>0.47638888888888897</v>
      </c>
      <c r="S200" s="3">
        <f t="shared" ref="S200" si="228">R200+TIME(0,15,0)</f>
        <v>0.48680555555555566</v>
      </c>
      <c r="T200" s="3">
        <f>S200+TIME(0,30,0)</f>
        <v>0.50763888888888897</v>
      </c>
      <c r="U200" s="3">
        <f t="shared" ref="U200" si="229">T200+TIME(0,30,0)</f>
        <v>0.52847222222222234</v>
      </c>
      <c r="V200" s="3">
        <f t="shared" ref="V200" si="230">U200+TIME(0,30,0)</f>
        <v>0.54930555555555571</v>
      </c>
      <c r="W200" s="3">
        <f t="shared" ref="W200" si="231">V200+TIME(0,30,0)</f>
        <v>0.57013888888888908</v>
      </c>
      <c r="X200" s="3">
        <f t="shared" ref="X200" si="232">W200+TIME(0,30,0)</f>
        <v>0.59097222222222245</v>
      </c>
      <c r="Y200" s="3">
        <f t="shared" ref="Y200" si="233">X200+TIME(0,30,0)</f>
        <v>0.61180555555555582</v>
      </c>
    </row>
    <row r="201" spans="1:25">
      <c r="A201" t="s">
        <v>415</v>
      </c>
      <c r="B201">
        <v>0</v>
      </c>
      <c r="C201">
        <v>15</v>
      </c>
      <c r="D201">
        <v>30</v>
      </c>
      <c r="E201">
        <v>45</v>
      </c>
      <c r="F201">
        <v>60</v>
      </c>
      <c r="G201">
        <v>90</v>
      </c>
      <c r="H201">
        <v>120</v>
      </c>
      <c r="I201">
        <v>150</v>
      </c>
      <c r="J201">
        <v>180</v>
      </c>
      <c r="K201">
        <v>210</v>
      </c>
      <c r="L201">
        <v>240</v>
      </c>
      <c r="N201" t="s">
        <v>415</v>
      </c>
      <c r="O201">
        <v>0</v>
      </c>
      <c r="P201">
        <v>15</v>
      </c>
      <c r="Q201">
        <v>30</v>
      </c>
      <c r="R201">
        <v>45</v>
      </c>
      <c r="S201">
        <v>60</v>
      </c>
      <c r="T201">
        <v>90</v>
      </c>
      <c r="U201">
        <v>120</v>
      </c>
      <c r="V201">
        <v>150</v>
      </c>
      <c r="W201">
        <v>180</v>
      </c>
      <c r="X201">
        <v>210</v>
      </c>
      <c r="Y201">
        <v>240</v>
      </c>
    </row>
    <row r="202" spans="1:25">
      <c r="A202">
        <v>1</v>
      </c>
      <c r="B202" s="33">
        <v>25</v>
      </c>
      <c r="C202" s="33">
        <v>37</v>
      </c>
      <c r="D202" s="33">
        <v>42</v>
      </c>
      <c r="E202" s="33">
        <v>36</v>
      </c>
      <c r="F202" s="33">
        <v>65</v>
      </c>
      <c r="G202" s="33">
        <v>77</v>
      </c>
      <c r="H202" s="33">
        <v>87</v>
      </c>
      <c r="I202" s="33">
        <v>89</v>
      </c>
      <c r="J202" s="33">
        <v>90</v>
      </c>
      <c r="K202" s="33">
        <v>93</v>
      </c>
      <c r="L202" s="33">
        <v>100</v>
      </c>
      <c r="N202">
        <v>1</v>
      </c>
      <c r="O202" s="17">
        <v>50</v>
      </c>
      <c r="P202" s="17">
        <v>61</v>
      </c>
      <c r="Q202" s="17">
        <v>77</v>
      </c>
      <c r="R202" s="17">
        <v>71</v>
      </c>
      <c r="S202" s="17">
        <v>80</v>
      </c>
      <c r="T202" s="17">
        <v>85</v>
      </c>
      <c r="U202" s="17">
        <v>75</v>
      </c>
      <c r="V202" s="17">
        <v>75</v>
      </c>
      <c r="W202" s="17">
        <v>78</v>
      </c>
      <c r="X202" s="17">
        <v>77</v>
      </c>
      <c r="Y202" s="17">
        <v>83</v>
      </c>
    </row>
    <row r="203" spans="1:25">
      <c r="A203">
        <v>2</v>
      </c>
      <c r="B203" s="33">
        <v>20</v>
      </c>
      <c r="C203" s="33">
        <v>17</v>
      </c>
      <c r="D203" s="33">
        <v>43</v>
      </c>
      <c r="E203" s="33">
        <v>23</v>
      </c>
      <c r="F203" s="33">
        <v>20</v>
      </c>
      <c r="G203" s="33">
        <v>15</v>
      </c>
      <c r="H203" s="33">
        <v>16</v>
      </c>
      <c r="I203" s="33">
        <v>6</v>
      </c>
      <c r="J203" s="33">
        <v>6</v>
      </c>
      <c r="K203" s="33">
        <v>12</v>
      </c>
      <c r="L203" s="33">
        <v>0</v>
      </c>
      <c r="N203">
        <v>2</v>
      </c>
      <c r="O203" s="17">
        <v>65</v>
      </c>
      <c r="P203" s="17">
        <v>16</v>
      </c>
      <c r="Q203" s="17">
        <v>78</v>
      </c>
      <c r="R203" s="17">
        <v>78</v>
      </c>
      <c r="S203" s="17">
        <v>35</v>
      </c>
      <c r="T203" s="17">
        <v>29</v>
      </c>
      <c r="U203" s="17">
        <v>23</v>
      </c>
      <c r="V203" s="17">
        <v>21</v>
      </c>
      <c r="W203" s="17">
        <v>29</v>
      </c>
      <c r="X203" s="17">
        <v>18</v>
      </c>
      <c r="Y203" s="17">
        <v>17</v>
      </c>
    </row>
    <row r="204" spans="1:25">
      <c r="A204">
        <v>3</v>
      </c>
      <c r="B204" s="33">
        <v>16</v>
      </c>
      <c r="C204" s="33">
        <v>30</v>
      </c>
      <c r="D204" s="33">
        <v>24</v>
      </c>
      <c r="E204" s="33">
        <v>21</v>
      </c>
      <c r="F204" s="33">
        <v>20</v>
      </c>
      <c r="G204" s="33">
        <v>14</v>
      </c>
      <c r="H204" s="33">
        <v>6</v>
      </c>
      <c r="I204" s="33">
        <v>6</v>
      </c>
      <c r="J204" s="33">
        <v>5</v>
      </c>
      <c r="K204" s="33">
        <v>4</v>
      </c>
      <c r="L204" s="33">
        <v>1</v>
      </c>
      <c r="N204">
        <v>3</v>
      </c>
      <c r="O204" s="17">
        <v>18</v>
      </c>
      <c r="P204" s="17">
        <v>5</v>
      </c>
      <c r="Q204" s="17">
        <v>25</v>
      </c>
      <c r="R204" s="17">
        <v>20</v>
      </c>
      <c r="S204" s="17">
        <v>12</v>
      </c>
      <c r="T204" s="17">
        <v>21</v>
      </c>
      <c r="U204" s="17">
        <v>17</v>
      </c>
      <c r="V204" s="17">
        <v>24</v>
      </c>
      <c r="W204" s="17">
        <v>26</v>
      </c>
      <c r="X204" s="17">
        <v>15</v>
      </c>
      <c r="Y204" s="17">
        <v>16</v>
      </c>
    </row>
    <row r="205" spans="1:25">
      <c r="A205">
        <v>4</v>
      </c>
      <c r="B205" s="33">
        <v>29</v>
      </c>
      <c r="C205" s="33">
        <v>44</v>
      </c>
      <c r="D205" s="33">
        <v>51</v>
      </c>
      <c r="E205" s="33">
        <v>56</v>
      </c>
      <c r="F205" s="33">
        <v>74</v>
      </c>
      <c r="G205" s="33">
        <v>91</v>
      </c>
      <c r="H205" s="33">
        <v>94</v>
      </c>
      <c r="I205" s="33">
        <v>87</v>
      </c>
      <c r="J205" s="33">
        <v>93</v>
      </c>
      <c r="K205" s="33">
        <v>95</v>
      </c>
      <c r="L205" s="33">
        <v>98</v>
      </c>
      <c r="N205">
        <v>4</v>
      </c>
      <c r="O205" s="17">
        <v>50</v>
      </c>
      <c r="P205" s="17">
        <v>49</v>
      </c>
      <c r="Q205" s="17">
        <v>76</v>
      </c>
      <c r="R205" s="17">
        <v>65</v>
      </c>
      <c r="S205" s="17">
        <v>79</v>
      </c>
      <c r="T205" s="17">
        <v>70</v>
      </c>
      <c r="U205" s="17">
        <v>79</v>
      </c>
      <c r="V205" s="17">
        <v>76</v>
      </c>
      <c r="W205" s="17">
        <v>79</v>
      </c>
      <c r="X205" s="17">
        <v>87</v>
      </c>
      <c r="Y205" s="17">
        <v>90</v>
      </c>
    </row>
    <row r="206" spans="1:25">
      <c r="A206">
        <v>5</v>
      </c>
      <c r="B206" s="33">
        <v>100</v>
      </c>
      <c r="C206" s="33">
        <v>100</v>
      </c>
      <c r="D206" s="33">
        <v>99</v>
      </c>
      <c r="E206" s="33">
        <v>100</v>
      </c>
      <c r="F206" s="33">
        <v>100</v>
      </c>
      <c r="G206" s="33">
        <v>100</v>
      </c>
      <c r="H206" s="33">
        <v>100</v>
      </c>
      <c r="I206" s="33">
        <v>99</v>
      </c>
      <c r="J206" s="33">
        <v>100</v>
      </c>
      <c r="K206" s="33">
        <v>99</v>
      </c>
      <c r="L206" s="33">
        <v>100</v>
      </c>
      <c r="N206">
        <v>5</v>
      </c>
      <c r="O206" s="17">
        <v>100</v>
      </c>
      <c r="P206" s="17">
        <v>100</v>
      </c>
      <c r="Q206" s="17">
        <v>100</v>
      </c>
      <c r="R206" s="17">
        <v>100</v>
      </c>
      <c r="S206" s="17">
        <v>99</v>
      </c>
      <c r="T206" s="17">
        <v>100</v>
      </c>
      <c r="U206" s="17">
        <v>100</v>
      </c>
      <c r="V206" s="17">
        <v>100</v>
      </c>
      <c r="W206" s="17">
        <v>99</v>
      </c>
      <c r="X206" s="17">
        <v>98</v>
      </c>
      <c r="Y206" s="17">
        <v>100</v>
      </c>
    </row>
    <row r="207" spans="1:25">
      <c r="A207">
        <v>6</v>
      </c>
      <c r="B207" s="33">
        <v>91</v>
      </c>
      <c r="C207" s="33">
        <v>76</v>
      </c>
      <c r="D207" s="33">
        <v>32</v>
      </c>
      <c r="E207" s="33">
        <v>32</v>
      </c>
      <c r="F207" s="33">
        <v>17</v>
      </c>
      <c r="G207" s="33">
        <v>9</v>
      </c>
      <c r="H207" s="33">
        <v>10</v>
      </c>
      <c r="I207" s="33">
        <v>10</v>
      </c>
      <c r="J207" s="33">
        <v>7</v>
      </c>
      <c r="K207" s="33">
        <v>10</v>
      </c>
      <c r="L207" s="33">
        <v>9</v>
      </c>
      <c r="N207">
        <v>6</v>
      </c>
      <c r="O207" s="17">
        <v>22</v>
      </c>
      <c r="P207" s="17">
        <v>19</v>
      </c>
      <c r="Q207" s="17">
        <v>20</v>
      </c>
      <c r="R207" s="17">
        <v>18</v>
      </c>
      <c r="S207" s="17">
        <v>16</v>
      </c>
      <c r="T207" s="17">
        <v>19</v>
      </c>
      <c r="U207" s="17">
        <v>15</v>
      </c>
      <c r="V207" s="17">
        <v>20</v>
      </c>
      <c r="W207" s="17">
        <v>17</v>
      </c>
      <c r="X207" s="17">
        <v>14</v>
      </c>
      <c r="Y207" s="17">
        <v>7</v>
      </c>
    </row>
    <row r="208" spans="1:25">
      <c r="A208">
        <v>7</v>
      </c>
      <c r="B208" s="33">
        <v>89</v>
      </c>
      <c r="C208" s="33">
        <v>77</v>
      </c>
      <c r="D208" s="33">
        <v>34</v>
      </c>
      <c r="E208" s="33">
        <v>31</v>
      </c>
      <c r="F208" s="33">
        <v>24</v>
      </c>
      <c r="G208" s="33">
        <v>17</v>
      </c>
      <c r="H208" s="33">
        <v>18</v>
      </c>
      <c r="I208" s="33">
        <v>17</v>
      </c>
      <c r="J208" s="33">
        <v>13</v>
      </c>
      <c r="K208" s="33">
        <v>13</v>
      </c>
      <c r="L208" s="33">
        <v>17</v>
      </c>
      <c r="N208">
        <v>7</v>
      </c>
      <c r="O208" s="17">
        <v>27</v>
      </c>
      <c r="P208" s="17">
        <v>19</v>
      </c>
      <c r="Q208" s="17">
        <v>21</v>
      </c>
      <c r="R208" s="17">
        <v>19</v>
      </c>
      <c r="S208" s="17">
        <v>18</v>
      </c>
      <c r="T208" s="17">
        <v>20</v>
      </c>
      <c r="U208" s="17">
        <v>16</v>
      </c>
      <c r="V208" s="17">
        <v>22</v>
      </c>
      <c r="W208" s="17">
        <v>16</v>
      </c>
      <c r="X208" s="17">
        <v>15</v>
      </c>
      <c r="Y208" s="17">
        <v>10</v>
      </c>
    </row>
    <row r="209" spans="1:25">
      <c r="A209">
        <v>8</v>
      </c>
      <c r="B209" s="33">
        <v>2</v>
      </c>
      <c r="C209" s="33">
        <v>5</v>
      </c>
      <c r="D209" s="33">
        <v>5</v>
      </c>
      <c r="E209" s="33">
        <v>4</v>
      </c>
      <c r="F209" s="33">
        <v>5</v>
      </c>
      <c r="G209" s="33">
        <v>10</v>
      </c>
      <c r="H209" s="33">
        <v>5</v>
      </c>
      <c r="I209" s="33">
        <v>6</v>
      </c>
      <c r="J209" s="33">
        <v>9</v>
      </c>
      <c r="K209" s="33">
        <v>2</v>
      </c>
      <c r="L209" s="33">
        <v>3</v>
      </c>
      <c r="N209">
        <v>8</v>
      </c>
      <c r="O209" s="17">
        <v>69</v>
      </c>
      <c r="P209" s="17">
        <v>50</v>
      </c>
      <c r="Q209" s="17">
        <v>35</v>
      </c>
      <c r="R209" s="17">
        <v>44</v>
      </c>
      <c r="S209" s="17">
        <v>40</v>
      </c>
      <c r="T209" s="17">
        <v>38</v>
      </c>
      <c r="U209" s="17">
        <v>35</v>
      </c>
      <c r="V209" s="17">
        <v>37</v>
      </c>
      <c r="W209" s="17">
        <v>29</v>
      </c>
      <c r="X209" s="17">
        <v>20</v>
      </c>
      <c r="Y209" s="17">
        <v>11</v>
      </c>
    </row>
    <row r="213" spans="1:25">
      <c r="A213" t="s">
        <v>438</v>
      </c>
      <c r="B213">
        <v>0</v>
      </c>
      <c r="C213">
        <v>15</v>
      </c>
      <c r="D213">
        <v>30</v>
      </c>
      <c r="E213">
        <v>45</v>
      </c>
      <c r="F213">
        <v>60</v>
      </c>
      <c r="G213">
        <v>90</v>
      </c>
      <c r="H213">
        <v>120</v>
      </c>
      <c r="I213">
        <v>150</v>
      </c>
      <c r="J213">
        <v>180</v>
      </c>
      <c r="K213">
        <v>210</v>
      </c>
      <c r="L213">
        <v>240</v>
      </c>
      <c r="N213" t="s">
        <v>435</v>
      </c>
      <c r="O213">
        <v>0</v>
      </c>
      <c r="P213">
        <v>15</v>
      </c>
      <c r="Q213">
        <v>30</v>
      </c>
      <c r="R213">
        <v>45</v>
      </c>
      <c r="S213">
        <v>60</v>
      </c>
      <c r="T213">
        <v>90</v>
      </c>
      <c r="U213">
        <v>120</v>
      </c>
      <c r="V213">
        <v>150</v>
      </c>
      <c r="W213">
        <v>180</v>
      </c>
      <c r="X213">
        <v>210</v>
      </c>
      <c r="Y213">
        <v>240</v>
      </c>
    </row>
    <row r="214" spans="1:25">
      <c r="A214" t="s">
        <v>129</v>
      </c>
      <c r="B214" s="3">
        <v>0.34027777777777773</v>
      </c>
      <c r="C214" s="3">
        <f>B214+TIME(0,15,0)</f>
        <v>0.35069444444444442</v>
      </c>
      <c r="D214" s="3">
        <f t="shared" ref="D214" si="234">C214+TIME(0,15,0)</f>
        <v>0.3611111111111111</v>
      </c>
      <c r="E214" s="3">
        <f t="shared" ref="E214" si="235">D214+TIME(0,15,0)</f>
        <v>0.37152777777777779</v>
      </c>
      <c r="F214" s="3">
        <f t="shared" ref="F214" si="236">E214+TIME(0,15,0)</f>
        <v>0.38194444444444448</v>
      </c>
      <c r="G214" s="3">
        <f>F214+TIME(0,30,0)</f>
        <v>0.40277777777777779</v>
      </c>
      <c r="H214" s="3">
        <f t="shared" ref="H214" si="237">G214+TIME(0,30,0)</f>
        <v>0.4236111111111111</v>
      </c>
      <c r="I214" s="3">
        <f t="shared" ref="I214" si="238">H214+TIME(0,30,0)</f>
        <v>0.44444444444444442</v>
      </c>
      <c r="J214" s="3">
        <f t="shared" ref="J214" si="239">I214+TIME(0,30,0)</f>
        <v>0.46527777777777773</v>
      </c>
      <c r="K214" s="3">
        <f t="shared" ref="K214" si="240">J214+TIME(0,30,0)</f>
        <v>0.48611111111111105</v>
      </c>
      <c r="L214" s="3">
        <f t="shared" ref="L214" si="241">K214+TIME(0,30,0)</f>
        <v>0.50694444444444442</v>
      </c>
      <c r="N214" t="s">
        <v>129</v>
      </c>
      <c r="O214" s="3">
        <v>0.35069444444444442</v>
      </c>
      <c r="P214" s="3">
        <f>O214+TIME(0,15,0)</f>
        <v>0.3611111111111111</v>
      </c>
      <c r="Q214" s="3">
        <f t="shared" ref="Q214" si="242">P214+TIME(0,15,0)</f>
        <v>0.37152777777777779</v>
      </c>
      <c r="R214" s="3">
        <f t="shared" ref="R214" si="243">Q214+TIME(0,15,0)</f>
        <v>0.38194444444444448</v>
      </c>
      <c r="S214" s="3">
        <f t="shared" ref="S214" si="244">R214+TIME(0,15,0)</f>
        <v>0.39236111111111116</v>
      </c>
      <c r="T214" s="3">
        <f>S214+TIME(0,30,0)</f>
        <v>0.41319444444444448</v>
      </c>
      <c r="U214" s="3">
        <f t="shared" ref="U214" si="245">T214+TIME(0,30,0)</f>
        <v>0.43402777777777779</v>
      </c>
      <c r="V214" s="3">
        <f t="shared" ref="V214" si="246">U214+TIME(0,30,0)</f>
        <v>0.4548611111111111</v>
      </c>
      <c r="W214" s="3">
        <f t="shared" ref="W214" si="247">V214+TIME(0,30,0)</f>
        <v>0.47569444444444442</v>
      </c>
      <c r="X214" s="3">
        <f t="shared" ref="X214" si="248">W214+TIME(0,30,0)</f>
        <v>0.49652777777777773</v>
      </c>
      <c r="Y214" s="3">
        <f t="shared" ref="Y214" si="249">X214+TIME(0,30,0)</f>
        <v>0.51736111111111105</v>
      </c>
    </row>
    <row r="215" spans="1:25">
      <c r="A215">
        <v>1</v>
      </c>
      <c r="B215">
        <v>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 s="17">
        <v>0</v>
      </c>
      <c r="J215">
        <v>14</v>
      </c>
      <c r="K215">
        <v>25</v>
      </c>
      <c r="L215">
        <v>24</v>
      </c>
      <c r="N215">
        <v>1</v>
      </c>
      <c r="O215">
        <v>57</v>
      </c>
      <c r="P215">
        <v>41</v>
      </c>
      <c r="Q215">
        <v>51</v>
      </c>
      <c r="R215">
        <v>34</v>
      </c>
      <c r="S215">
        <v>28</v>
      </c>
      <c r="T215">
        <v>29</v>
      </c>
      <c r="U215">
        <v>31</v>
      </c>
      <c r="V215">
        <v>51</v>
      </c>
      <c r="W215">
        <v>63</v>
      </c>
      <c r="X215">
        <v>47</v>
      </c>
      <c r="Y215">
        <v>54</v>
      </c>
    </row>
    <row r="216" spans="1:25">
      <c r="A216">
        <v>2</v>
      </c>
      <c r="B216">
        <v>35</v>
      </c>
      <c r="C216">
        <v>100</v>
      </c>
      <c r="D216">
        <v>100</v>
      </c>
      <c r="E216">
        <v>100</v>
      </c>
      <c r="F216">
        <v>100</v>
      </c>
      <c r="G216">
        <v>95</v>
      </c>
      <c r="H216">
        <v>90</v>
      </c>
      <c r="I216" s="17">
        <v>88</v>
      </c>
      <c r="J216">
        <v>80</v>
      </c>
      <c r="K216">
        <v>80</v>
      </c>
      <c r="L216">
        <v>70</v>
      </c>
      <c r="N216">
        <v>2</v>
      </c>
      <c r="O216">
        <v>34</v>
      </c>
      <c r="P216">
        <v>19</v>
      </c>
      <c r="Q216">
        <v>35</v>
      </c>
      <c r="R216">
        <v>33</v>
      </c>
      <c r="S216">
        <v>25</v>
      </c>
      <c r="T216">
        <v>23</v>
      </c>
      <c r="U216">
        <v>27</v>
      </c>
      <c r="V216">
        <v>24</v>
      </c>
      <c r="W216">
        <v>29</v>
      </c>
      <c r="X216">
        <v>21</v>
      </c>
      <c r="Y216">
        <v>28</v>
      </c>
    </row>
    <row r="217" spans="1:25">
      <c r="A217">
        <v>3</v>
      </c>
      <c r="B217">
        <v>23</v>
      </c>
      <c r="C217">
        <v>100</v>
      </c>
      <c r="D217">
        <v>100</v>
      </c>
      <c r="E217">
        <v>100</v>
      </c>
      <c r="F217">
        <v>97</v>
      </c>
      <c r="G217">
        <v>98</v>
      </c>
      <c r="H217">
        <v>90</v>
      </c>
      <c r="I217" s="17">
        <v>88</v>
      </c>
      <c r="J217">
        <v>75</v>
      </c>
      <c r="K217">
        <v>74</v>
      </c>
      <c r="L217">
        <v>70</v>
      </c>
      <c r="N217">
        <v>3</v>
      </c>
      <c r="O217">
        <v>1</v>
      </c>
      <c r="P217">
        <v>11</v>
      </c>
      <c r="Q217">
        <v>26</v>
      </c>
      <c r="R217">
        <v>24</v>
      </c>
      <c r="S217">
        <v>18</v>
      </c>
      <c r="T217">
        <v>20</v>
      </c>
      <c r="U217">
        <v>25</v>
      </c>
      <c r="V217">
        <v>23</v>
      </c>
      <c r="W217">
        <v>26</v>
      </c>
      <c r="X217">
        <v>16</v>
      </c>
      <c r="Y217">
        <v>22</v>
      </c>
    </row>
    <row r="218" spans="1:25">
      <c r="A218">
        <v>4</v>
      </c>
      <c r="B218">
        <v>53</v>
      </c>
      <c r="C218">
        <v>0</v>
      </c>
      <c r="D218">
        <v>0</v>
      </c>
      <c r="E218">
        <v>0</v>
      </c>
      <c r="F218">
        <v>7</v>
      </c>
      <c r="G218">
        <v>0</v>
      </c>
      <c r="H218">
        <v>15</v>
      </c>
      <c r="I218">
        <v>9</v>
      </c>
      <c r="J218">
        <v>23</v>
      </c>
      <c r="K218">
        <v>29</v>
      </c>
      <c r="L218">
        <v>30</v>
      </c>
      <c r="N218">
        <v>4</v>
      </c>
      <c r="O218">
        <v>50</v>
      </c>
      <c r="P218">
        <v>49</v>
      </c>
      <c r="Q218">
        <v>48</v>
      </c>
      <c r="R218">
        <v>48</v>
      </c>
      <c r="S218">
        <v>30</v>
      </c>
      <c r="T218">
        <v>51</v>
      </c>
      <c r="U218">
        <v>25</v>
      </c>
      <c r="V218">
        <v>52</v>
      </c>
      <c r="W218">
        <v>49</v>
      </c>
      <c r="X218">
        <v>50</v>
      </c>
      <c r="Y218">
        <v>50</v>
      </c>
    </row>
    <row r="219" spans="1:25">
      <c r="A219">
        <v>5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N219">
        <v>5</v>
      </c>
      <c r="O219">
        <v>100</v>
      </c>
      <c r="P219">
        <v>99</v>
      </c>
      <c r="Q219">
        <v>99</v>
      </c>
      <c r="R219">
        <v>100</v>
      </c>
      <c r="S219">
        <v>100</v>
      </c>
      <c r="T219">
        <v>100</v>
      </c>
      <c r="U219">
        <v>100</v>
      </c>
      <c r="V219">
        <v>100</v>
      </c>
      <c r="W219">
        <v>100</v>
      </c>
      <c r="X219">
        <v>100</v>
      </c>
      <c r="Y219">
        <v>99</v>
      </c>
    </row>
    <row r="220" spans="1:25">
      <c r="A220">
        <v>6</v>
      </c>
      <c r="B220">
        <v>50</v>
      </c>
      <c r="C220">
        <v>100</v>
      </c>
      <c r="D220">
        <v>100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87</v>
      </c>
      <c r="K220">
        <v>83</v>
      </c>
      <c r="L220">
        <v>69</v>
      </c>
      <c r="N220">
        <v>6</v>
      </c>
      <c r="O220">
        <v>35</v>
      </c>
      <c r="P220">
        <v>53</v>
      </c>
      <c r="Q220">
        <v>37</v>
      </c>
      <c r="R220">
        <v>25</v>
      </c>
      <c r="S220">
        <v>31</v>
      </c>
      <c r="T220">
        <v>30</v>
      </c>
      <c r="U220">
        <v>27</v>
      </c>
      <c r="V220">
        <v>40</v>
      </c>
      <c r="W220">
        <v>34</v>
      </c>
      <c r="X220">
        <v>41</v>
      </c>
      <c r="Y220">
        <v>34</v>
      </c>
    </row>
    <row r="221" spans="1:25">
      <c r="A221">
        <v>7</v>
      </c>
      <c r="B221">
        <v>41</v>
      </c>
      <c r="C221">
        <v>100</v>
      </c>
      <c r="D221">
        <v>100</v>
      </c>
      <c r="E221">
        <v>100</v>
      </c>
      <c r="F221">
        <v>100</v>
      </c>
      <c r="G221">
        <v>100</v>
      </c>
      <c r="H221">
        <v>100</v>
      </c>
      <c r="I221">
        <v>100</v>
      </c>
      <c r="J221">
        <v>71</v>
      </c>
      <c r="K221">
        <v>71</v>
      </c>
      <c r="L221">
        <v>59</v>
      </c>
      <c r="N221">
        <v>7</v>
      </c>
      <c r="O221">
        <v>20</v>
      </c>
      <c r="P221">
        <v>26</v>
      </c>
      <c r="Q221">
        <v>24</v>
      </c>
      <c r="R221">
        <v>20</v>
      </c>
      <c r="S221">
        <v>20</v>
      </c>
      <c r="T221">
        <v>15</v>
      </c>
      <c r="U221">
        <v>18</v>
      </c>
      <c r="V221">
        <v>21</v>
      </c>
      <c r="W221">
        <v>24</v>
      </c>
      <c r="X221">
        <v>24</v>
      </c>
      <c r="Y221">
        <v>23</v>
      </c>
    </row>
    <row r="222" spans="1:25">
      <c r="A222">
        <v>8</v>
      </c>
      <c r="B222">
        <v>51</v>
      </c>
      <c r="C222">
        <v>100</v>
      </c>
      <c r="D222">
        <v>100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75</v>
      </c>
      <c r="K222">
        <v>73</v>
      </c>
      <c r="L222">
        <v>67</v>
      </c>
      <c r="N222">
        <v>8</v>
      </c>
      <c r="O222">
        <v>34</v>
      </c>
      <c r="P222">
        <v>29</v>
      </c>
      <c r="Q222">
        <v>25</v>
      </c>
      <c r="R222">
        <v>24</v>
      </c>
      <c r="S222">
        <v>22</v>
      </c>
      <c r="T222">
        <v>17</v>
      </c>
      <c r="U222">
        <v>20</v>
      </c>
      <c r="V222">
        <v>21</v>
      </c>
      <c r="W222">
        <v>18</v>
      </c>
      <c r="X222">
        <v>17</v>
      </c>
      <c r="Y222">
        <v>23</v>
      </c>
    </row>
    <row r="225" spans="1:25">
      <c r="A225" t="s">
        <v>436</v>
      </c>
      <c r="B225">
        <v>0</v>
      </c>
      <c r="C225">
        <v>15</v>
      </c>
      <c r="D225">
        <v>30</v>
      </c>
      <c r="E225">
        <v>45</v>
      </c>
      <c r="F225">
        <v>60</v>
      </c>
      <c r="G225">
        <v>90</v>
      </c>
      <c r="H225">
        <v>120</v>
      </c>
      <c r="I225">
        <v>150</v>
      </c>
      <c r="J225">
        <v>180</v>
      </c>
      <c r="K225">
        <v>210</v>
      </c>
      <c r="L225">
        <v>240</v>
      </c>
      <c r="N225" t="s">
        <v>432</v>
      </c>
      <c r="O225">
        <v>0</v>
      </c>
      <c r="P225">
        <v>15</v>
      </c>
      <c r="Q225">
        <v>30</v>
      </c>
      <c r="R225">
        <v>45</v>
      </c>
      <c r="S225">
        <v>60</v>
      </c>
      <c r="T225">
        <v>90</v>
      </c>
      <c r="U225">
        <v>120</v>
      </c>
      <c r="V225">
        <v>150</v>
      </c>
      <c r="W225">
        <v>180</v>
      </c>
      <c r="X225">
        <v>210</v>
      </c>
      <c r="Y225">
        <v>240</v>
      </c>
    </row>
    <row r="226" spans="1:25">
      <c r="A226" t="s">
        <v>439</v>
      </c>
      <c r="B226" s="3">
        <v>0.3576388888888889</v>
      </c>
      <c r="C226" s="3">
        <f>B226+TIME(0,15,0)</f>
        <v>0.36805555555555558</v>
      </c>
      <c r="D226" s="3">
        <f t="shared" ref="D226" si="250">C226+TIME(0,15,0)</f>
        <v>0.37847222222222227</v>
      </c>
      <c r="E226" s="3">
        <f t="shared" ref="E226" si="251">D226+TIME(0,15,0)</f>
        <v>0.38888888888888895</v>
      </c>
      <c r="F226" s="3">
        <f t="shared" ref="F226" si="252">E226+TIME(0,15,0)</f>
        <v>0.39930555555555564</v>
      </c>
      <c r="G226" s="3">
        <f>F226+TIME(0,30,0)</f>
        <v>0.42013888888888895</v>
      </c>
      <c r="H226" s="3">
        <f t="shared" ref="H226" si="253">G226+TIME(0,30,0)</f>
        <v>0.44097222222222227</v>
      </c>
      <c r="I226" s="3">
        <f t="shared" ref="I226" si="254">H226+TIME(0,30,0)</f>
        <v>0.46180555555555558</v>
      </c>
      <c r="J226" s="3">
        <f t="shared" ref="J226" si="255">I226+TIME(0,30,0)</f>
        <v>0.4826388888888889</v>
      </c>
      <c r="K226" s="3">
        <f t="shared" ref="K226" si="256">J226+TIME(0,30,0)</f>
        <v>0.50347222222222221</v>
      </c>
      <c r="L226" s="3">
        <f t="shared" ref="L226" si="257">K226+TIME(0,30,0)</f>
        <v>0.52430555555555558</v>
      </c>
      <c r="N226" t="s">
        <v>439</v>
      </c>
      <c r="O226" s="3">
        <v>0.375</v>
      </c>
      <c r="P226" s="3">
        <f>O226+TIME(0,15,0)</f>
        <v>0.38541666666666669</v>
      </c>
      <c r="Q226" s="3">
        <f t="shared" ref="Q226" si="258">P226+TIME(0,15,0)</f>
        <v>0.39583333333333337</v>
      </c>
      <c r="R226" s="3">
        <f t="shared" ref="R226" si="259">Q226+TIME(0,15,0)</f>
        <v>0.40625000000000006</v>
      </c>
      <c r="S226" s="3">
        <f t="shared" ref="S226" si="260">R226+TIME(0,15,0)</f>
        <v>0.41666666666666674</v>
      </c>
      <c r="T226" s="3">
        <f>S226+TIME(0,30,0)</f>
        <v>0.43750000000000006</v>
      </c>
      <c r="U226" s="3">
        <f t="shared" ref="U226" si="261">T226+TIME(0,30,0)</f>
        <v>0.45833333333333337</v>
      </c>
      <c r="V226" s="3">
        <f t="shared" ref="V226" si="262">U226+TIME(0,30,0)</f>
        <v>0.47916666666666669</v>
      </c>
      <c r="W226" s="3">
        <f t="shared" ref="W226" si="263">V226+TIME(0,30,0)</f>
        <v>0.5</v>
      </c>
      <c r="X226" s="3">
        <f t="shared" ref="X226" si="264">W226+TIME(0,30,0)</f>
        <v>0.52083333333333337</v>
      </c>
      <c r="Y226" s="3">
        <f t="shared" ref="Y226" si="265">X226+TIME(0,30,0)</f>
        <v>0.54166666666666674</v>
      </c>
    </row>
    <row r="227" spans="1:25">
      <c r="A227">
        <v>1</v>
      </c>
      <c r="B227">
        <v>76</v>
      </c>
      <c r="C227">
        <v>85</v>
      </c>
      <c r="D227">
        <v>80</v>
      </c>
      <c r="E227">
        <v>86</v>
      </c>
      <c r="F227">
        <v>88</v>
      </c>
      <c r="G227">
        <v>96</v>
      </c>
      <c r="H227">
        <v>94</v>
      </c>
      <c r="I227">
        <v>89</v>
      </c>
      <c r="J227">
        <v>87</v>
      </c>
      <c r="K227">
        <v>97</v>
      </c>
      <c r="L227">
        <v>95</v>
      </c>
      <c r="N227">
        <v>1</v>
      </c>
      <c r="O227">
        <v>86</v>
      </c>
      <c r="P227">
        <v>85</v>
      </c>
      <c r="Q227">
        <v>87</v>
      </c>
      <c r="R227">
        <v>86</v>
      </c>
      <c r="S227">
        <v>84</v>
      </c>
      <c r="T227">
        <v>88</v>
      </c>
      <c r="U227">
        <v>91</v>
      </c>
      <c r="V227">
        <v>91</v>
      </c>
      <c r="W227">
        <v>93</v>
      </c>
      <c r="X227">
        <v>96</v>
      </c>
      <c r="Y227">
        <v>95</v>
      </c>
    </row>
    <row r="228" spans="1:25">
      <c r="A228">
        <v>2</v>
      </c>
      <c r="B228">
        <v>16</v>
      </c>
      <c r="C228">
        <v>15</v>
      </c>
      <c r="D228">
        <v>8</v>
      </c>
      <c r="E228">
        <v>11</v>
      </c>
      <c r="F228">
        <v>5</v>
      </c>
      <c r="G228">
        <v>1</v>
      </c>
      <c r="H228">
        <v>5</v>
      </c>
      <c r="I228">
        <v>4</v>
      </c>
      <c r="J228">
        <v>7</v>
      </c>
      <c r="K228">
        <v>0</v>
      </c>
      <c r="L228">
        <v>0</v>
      </c>
      <c r="N228">
        <v>2</v>
      </c>
      <c r="O228">
        <v>4</v>
      </c>
      <c r="P228">
        <v>14</v>
      </c>
      <c r="Q228">
        <v>11</v>
      </c>
      <c r="R228">
        <v>9</v>
      </c>
      <c r="S228">
        <v>10</v>
      </c>
      <c r="T228">
        <v>8</v>
      </c>
      <c r="U228">
        <v>3</v>
      </c>
      <c r="V228">
        <v>6</v>
      </c>
      <c r="W228">
        <v>3</v>
      </c>
      <c r="X228">
        <v>0</v>
      </c>
      <c r="Y228">
        <v>0</v>
      </c>
    </row>
    <row r="229" spans="1:25">
      <c r="A229">
        <v>3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5</v>
      </c>
      <c r="I229">
        <v>0</v>
      </c>
      <c r="J229">
        <v>0</v>
      </c>
      <c r="K229">
        <v>0</v>
      </c>
      <c r="L229">
        <v>0</v>
      </c>
      <c r="N229">
        <v>3</v>
      </c>
      <c r="O229">
        <v>0</v>
      </c>
      <c r="P229">
        <v>5</v>
      </c>
      <c r="Q229">
        <v>4</v>
      </c>
      <c r="R229">
        <v>9</v>
      </c>
      <c r="S229">
        <v>3</v>
      </c>
      <c r="T229">
        <v>5</v>
      </c>
      <c r="U229">
        <v>2</v>
      </c>
      <c r="V229">
        <v>0</v>
      </c>
      <c r="W229">
        <v>1</v>
      </c>
      <c r="X229">
        <v>0</v>
      </c>
      <c r="Y229">
        <v>1</v>
      </c>
    </row>
    <row r="230" spans="1:25">
      <c r="A230">
        <v>4</v>
      </c>
      <c r="B230">
        <v>94</v>
      </c>
      <c r="C230">
        <v>83</v>
      </c>
      <c r="D230">
        <v>98</v>
      </c>
      <c r="E230">
        <v>96</v>
      </c>
      <c r="F230">
        <v>93</v>
      </c>
      <c r="G230">
        <v>99</v>
      </c>
      <c r="H230">
        <v>97</v>
      </c>
      <c r="I230">
        <v>96</v>
      </c>
      <c r="J230">
        <v>95</v>
      </c>
      <c r="K230">
        <v>98</v>
      </c>
      <c r="L230">
        <v>100</v>
      </c>
      <c r="N230">
        <v>4</v>
      </c>
      <c r="O230">
        <v>100</v>
      </c>
      <c r="P230">
        <v>91</v>
      </c>
      <c r="Q230">
        <v>89</v>
      </c>
      <c r="R230">
        <v>87</v>
      </c>
      <c r="S230">
        <v>87</v>
      </c>
      <c r="T230">
        <v>91</v>
      </c>
      <c r="U230">
        <v>94</v>
      </c>
      <c r="V230">
        <v>96</v>
      </c>
      <c r="W230">
        <v>93</v>
      </c>
      <c r="X230">
        <v>100</v>
      </c>
      <c r="Y230">
        <v>100</v>
      </c>
    </row>
    <row r="231" spans="1:25">
      <c r="A231">
        <v>5</v>
      </c>
      <c r="B231">
        <v>94</v>
      </c>
      <c r="C231">
        <v>97</v>
      </c>
      <c r="D231">
        <v>96</v>
      </c>
      <c r="E231">
        <v>95</v>
      </c>
      <c r="F231">
        <v>94</v>
      </c>
      <c r="G231">
        <v>96</v>
      </c>
      <c r="H231">
        <v>96</v>
      </c>
      <c r="I231">
        <v>99</v>
      </c>
      <c r="J231">
        <v>97</v>
      </c>
      <c r="K231">
        <v>97</v>
      </c>
      <c r="L231">
        <v>98</v>
      </c>
      <c r="N231">
        <v>5</v>
      </c>
      <c r="O231">
        <v>96</v>
      </c>
      <c r="P231">
        <v>96</v>
      </c>
      <c r="Q231">
        <v>97</v>
      </c>
      <c r="R231">
        <v>99</v>
      </c>
      <c r="S231">
        <v>97</v>
      </c>
      <c r="T231">
        <v>98</v>
      </c>
      <c r="U231">
        <v>97</v>
      </c>
      <c r="V231">
        <v>97</v>
      </c>
      <c r="W231">
        <v>99</v>
      </c>
      <c r="X231">
        <v>100</v>
      </c>
      <c r="Y231">
        <v>99</v>
      </c>
    </row>
    <row r="232" spans="1:25">
      <c r="A232">
        <v>6</v>
      </c>
      <c r="B232">
        <v>1</v>
      </c>
      <c r="C232">
        <v>2</v>
      </c>
      <c r="D232">
        <v>2</v>
      </c>
      <c r="E232">
        <v>1</v>
      </c>
      <c r="F232">
        <v>1</v>
      </c>
      <c r="G232">
        <v>1</v>
      </c>
      <c r="H232">
        <v>1</v>
      </c>
      <c r="I232">
        <v>4</v>
      </c>
      <c r="J232">
        <v>1</v>
      </c>
      <c r="K232">
        <v>0</v>
      </c>
      <c r="L232">
        <v>0</v>
      </c>
      <c r="N232">
        <v>6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</row>
    <row r="233" spans="1:25">
      <c r="A233">
        <v>7</v>
      </c>
      <c r="B233">
        <v>1</v>
      </c>
      <c r="C233">
        <v>3</v>
      </c>
      <c r="D233">
        <v>2</v>
      </c>
      <c r="E233">
        <v>3</v>
      </c>
      <c r="F233">
        <v>1</v>
      </c>
      <c r="G233">
        <v>1</v>
      </c>
      <c r="H233">
        <v>2</v>
      </c>
      <c r="I233">
        <v>2</v>
      </c>
      <c r="J233">
        <v>1</v>
      </c>
      <c r="K233">
        <v>0</v>
      </c>
      <c r="L233">
        <v>0</v>
      </c>
      <c r="N233">
        <v>7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</row>
    <row r="234" spans="1:25">
      <c r="A234">
        <v>8</v>
      </c>
      <c r="B234">
        <v>95</v>
      </c>
      <c r="C234">
        <v>92</v>
      </c>
      <c r="D234">
        <v>95</v>
      </c>
      <c r="E234">
        <v>94</v>
      </c>
      <c r="F234">
        <v>93</v>
      </c>
      <c r="G234">
        <v>95</v>
      </c>
      <c r="H234">
        <v>97</v>
      </c>
      <c r="I234">
        <v>96</v>
      </c>
      <c r="J234">
        <v>96</v>
      </c>
      <c r="K234">
        <v>96</v>
      </c>
      <c r="L234">
        <v>94</v>
      </c>
      <c r="N234">
        <v>8</v>
      </c>
      <c r="O234">
        <v>94</v>
      </c>
      <c r="P234">
        <v>96</v>
      </c>
      <c r="Q234">
        <v>94</v>
      </c>
      <c r="R234">
        <v>98</v>
      </c>
      <c r="S234">
        <v>95</v>
      </c>
      <c r="T234">
        <v>97</v>
      </c>
      <c r="U234">
        <v>94</v>
      </c>
      <c r="V234">
        <v>97</v>
      </c>
      <c r="W234">
        <v>96</v>
      </c>
      <c r="X234">
        <v>96</v>
      </c>
      <c r="Y234">
        <v>99</v>
      </c>
    </row>
    <row r="237" spans="1:25">
      <c r="A237" t="s">
        <v>436</v>
      </c>
      <c r="B237">
        <v>0</v>
      </c>
      <c r="C237">
        <v>15</v>
      </c>
      <c r="D237">
        <v>30</v>
      </c>
      <c r="E237">
        <v>45</v>
      </c>
      <c r="F237">
        <v>60</v>
      </c>
      <c r="G237">
        <v>90</v>
      </c>
      <c r="H237">
        <v>120</v>
      </c>
      <c r="I237">
        <v>150</v>
      </c>
      <c r="J237">
        <v>180</v>
      </c>
      <c r="K237">
        <v>210</v>
      </c>
      <c r="L237">
        <v>240</v>
      </c>
      <c r="N237" t="s">
        <v>432</v>
      </c>
      <c r="O237">
        <v>0</v>
      </c>
      <c r="P237">
        <v>15</v>
      </c>
      <c r="Q237">
        <v>30</v>
      </c>
      <c r="R237">
        <v>45</v>
      </c>
      <c r="S237">
        <v>60</v>
      </c>
      <c r="T237">
        <v>90</v>
      </c>
      <c r="U237">
        <v>120</v>
      </c>
      <c r="V237">
        <v>150</v>
      </c>
      <c r="W237">
        <v>180</v>
      </c>
      <c r="X237">
        <v>210</v>
      </c>
      <c r="Y237">
        <v>240</v>
      </c>
    </row>
    <row r="238" spans="1:25">
      <c r="A238" t="s">
        <v>440</v>
      </c>
      <c r="B238" s="3">
        <v>0.36805555555555558</v>
      </c>
      <c r="C238" s="3">
        <f>B238+TIME(0,15,0)</f>
        <v>0.37847222222222227</v>
      </c>
      <c r="D238" s="3">
        <f t="shared" ref="D238" si="266">C238+TIME(0,15,0)</f>
        <v>0.38888888888888895</v>
      </c>
      <c r="E238" s="3">
        <f t="shared" ref="E238" si="267">D238+TIME(0,15,0)</f>
        <v>0.39930555555555564</v>
      </c>
      <c r="F238" s="3">
        <f t="shared" ref="F238" si="268">E238+TIME(0,15,0)</f>
        <v>0.40972222222222232</v>
      </c>
      <c r="G238" s="3">
        <f>F238+TIME(0,30,0)</f>
        <v>0.43055555555555564</v>
      </c>
      <c r="H238" s="3">
        <f t="shared" ref="H238" si="269">G238+TIME(0,30,0)</f>
        <v>0.45138888888888895</v>
      </c>
      <c r="I238" s="3">
        <f t="shared" ref="I238" si="270">H238+TIME(0,30,0)</f>
        <v>0.47222222222222227</v>
      </c>
      <c r="J238" s="3">
        <f t="shared" ref="J238" si="271">I238+TIME(0,30,0)</f>
        <v>0.49305555555555558</v>
      </c>
      <c r="K238" s="3">
        <f t="shared" ref="K238" si="272">J238+TIME(0,30,0)</f>
        <v>0.51388888888888895</v>
      </c>
      <c r="L238" s="3">
        <f t="shared" ref="L238" si="273">K238+TIME(0,30,0)</f>
        <v>0.53472222222222232</v>
      </c>
      <c r="N238" t="s">
        <v>441</v>
      </c>
      <c r="O238" s="3">
        <v>0.39583333333333331</v>
      </c>
      <c r="P238" s="3">
        <f>O238+TIME(0,15,0)</f>
        <v>0.40625</v>
      </c>
      <c r="Q238" s="3">
        <f t="shared" ref="Q238" si="274">P238+TIME(0,15,0)</f>
        <v>0.41666666666666669</v>
      </c>
      <c r="R238" s="3">
        <f t="shared" ref="R238" si="275">Q238+TIME(0,15,0)</f>
        <v>0.42708333333333337</v>
      </c>
      <c r="S238" s="3">
        <f t="shared" ref="S238" si="276">R238+TIME(0,15,0)</f>
        <v>0.43750000000000006</v>
      </c>
      <c r="T238" s="3">
        <f>S238+TIME(0,30,0)</f>
        <v>0.45833333333333337</v>
      </c>
      <c r="U238" s="3">
        <f t="shared" ref="U238" si="277">T238+TIME(0,30,0)</f>
        <v>0.47916666666666669</v>
      </c>
      <c r="V238" s="3">
        <f t="shared" ref="V238" si="278">U238+TIME(0,30,0)</f>
        <v>0.5</v>
      </c>
      <c r="W238" s="3">
        <f t="shared" ref="W238" si="279">V238+TIME(0,30,0)</f>
        <v>0.52083333333333337</v>
      </c>
      <c r="X238" s="3">
        <f t="shared" ref="X238" si="280">W238+TIME(0,30,0)</f>
        <v>0.54166666666666674</v>
      </c>
      <c r="Y238" s="3">
        <f t="shared" ref="Y238" si="281">X238+TIME(0,30,0)</f>
        <v>0.56250000000000011</v>
      </c>
    </row>
    <row r="239" spans="1:25">
      <c r="A239">
        <v>1</v>
      </c>
      <c r="B239">
        <v>39</v>
      </c>
      <c r="C239">
        <v>21</v>
      </c>
      <c r="D239">
        <v>37</v>
      </c>
      <c r="E239">
        <v>33</v>
      </c>
      <c r="F239">
        <v>29</v>
      </c>
      <c r="G239">
        <v>31</v>
      </c>
      <c r="H239">
        <v>34</v>
      </c>
      <c r="I239">
        <v>32</v>
      </c>
      <c r="J239">
        <v>49</v>
      </c>
      <c r="K239">
        <v>33</v>
      </c>
      <c r="L239">
        <v>43</v>
      </c>
      <c r="N239">
        <v>1</v>
      </c>
      <c r="O239">
        <v>69</v>
      </c>
      <c r="P239">
        <v>18</v>
      </c>
      <c r="Q239">
        <v>34</v>
      </c>
      <c r="R239">
        <v>37</v>
      </c>
      <c r="S239">
        <v>36</v>
      </c>
      <c r="T239">
        <v>32</v>
      </c>
      <c r="U239">
        <v>36</v>
      </c>
      <c r="V239">
        <v>34</v>
      </c>
      <c r="W239">
        <v>36</v>
      </c>
      <c r="X239">
        <v>45</v>
      </c>
      <c r="Y239">
        <v>58</v>
      </c>
    </row>
    <row r="240" spans="1:25">
      <c r="A240">
        <v>2</v>
      </c>
      <c r="B240">
        <v>16</v>
      </c>
      <c r="C240">
        <v>20</v>
      </c>
      <c r="D240">
        <v>31</v>
      </c>
      <c r="E240">
        <v>56</v>
      </c>
      <c r="F240">
        <v>32</v>
      </c>
      <c r="G240">
        <v>68</v>
      </c>
      <c r="H240">
        <v>52</v>
      </c>
      <c r="I240">
        <v>59</v>
      </c>
      <c r="J240">
        <v>57</v>
      </c>
      <c r="K240">
        <v>57</v>
      </c>
      <c r="L240">
        <v>39</v>
      </c>
      <c r="N240">
        <v>2</v>
      </c>
      <c r="O240">
        <v>22</v>
      </c>
      <c r="P240">
        <v>66</v>
      </c>
      <c r="Q240">
        <v>65</v>
      </c>
      <c r="R240">
        <v>61</v>
      </c>
      <c r="S240">
        <v>62</v>
      </c>
      <c r="T240">
        <v>60</v>
      </c>
      <c r="U240">
        <v>65</v>
      </c>
      <c r="V240">
        <v>64</v>
      </c>
      <c r="W240">
        <v>56</v>
      </c>
      <c r="X240">
        <v>37</v>
      </c>
      <c r="Y240">
        <v>39</v>
      </c>
    </row>
    <row r="241" spans="1:25">
      <c r="A241">
        <v>3</v>
      </c>
      <c r="B241">
        <v>15</v>
      </c>
      <c r="C241">
        <v>20</v>
      </c>
      <c r="D241">
        <v>51</v>
      </c>
      <c r="E241">
        <v>57</v>
      </c>
      <c r="F241">
        <v>53</v>
      </c>
      <c r="G241">
        <v>62</v>
      </c>
      <c r="H241">
        <v>32</v>
      </c>
      <c r="I241">
        <v>60</v>
      </c>
      <c r="J241">
        <v>46</v>
      </c>
      <c r="K241">
        <v>58</v>
      </c>
      <c r="L241">
        <v>38</v>
      </c>
      <c r="N241">
        <v>3</v>
      </c>
      <c r="O241">
        <v>21</v>
      </c>
      <c r="P241">
        <v>65</v>
      </c>
      <c r="Q241">
        <v>66</v>
      </c>
      <c r="R241">
        <v>65</v>
      </c>
      <c r="S241">
        <v>63</v>
      </c>
      <c r="T241">
        <v>61</v>
      </c>
      <c r="U241">
        <v>62</v>
      </c>
      <c r="V241">
        <v>65</v>
      </c>
      <c r="W241">
        <v>41</v>
      </c>
      <c r="X241">
        <v>36</v>
      </c>
      <c r="Y241">
        <v>36</v>
      </c>
    </row>
    <row r="242" spans="1:25">
      <c r="A242">
        <v>4</v>
      </c>
      <c r="B242">
        <v>64</v>
      </c>
      <c r="C242">
        <v>37</v>
      </c>
      <c r="D242">
        <v>53</v>
      </c>
      <c r="E242">
        <v>47</v>
      </c>
      <c r="F242">
        <v>54</v>
      </c>
      <c r="G242">
        <v>56</v>
      </c>
      <c r="H242">
        <v>50</v>
      </c>
      <c r="I242">
        <v>59</v>
      </c>
      <c r="J242">
        <v>54</v>
      </c>
      <c r="K242">
        <v>49</v>
      </c>
      <c r="L242">
        <v>49</v>
      </c>
      <c r="N242">
        <v>4</v>
      </c>
      <c r="O242">
        <v>86</v>
      </c>
      <c r="P242">
        <v>32</v>
      </c>
      <c r="Q242">
        <v>34</v>
      </c>
      <c r="R242">
        <v>46</v>
      </c>
      <c r="S242">
        <v>38</v>
      </c>
      <c r="T242">
        <v>41</v>
      </c>
      <c r="U242">
        <v>59</v>
      </c>
      <c r="V242">
        <v>52</v>
      </c>
      <c r="W242">
        <v>61</v>
      </c>
      <c r="X242">
        <v>50</v>
      </c>
      <c r="Y242">
        <v>62</v>
      </c>
    </row>
    <row r="243" spans="1:25">
      <c r="A243">
        <v>5</v>
      </c>
      <c r="B243">
        <v>57</v>
      </c>
      <c r="C243">
        <v>59</v>
      </c>
      <c r="D243">
        <v>65</v>
      </c>
      <c r="E243">
        <v>67</v>
      </c>
      <c r="F243">
        <v>75</v>
      </c>
      <c r="G243">
        <v>73</v>
      </c>
      <c r="H243">
        <v>75</v>
      </c>
      <c r="I243">
        <v>77</v>
      </c>
      <c r="J243">
        <v>80</v>
      </c>
      <c r="K243">
        <v>81</v>
      </c>
      <c r="L243">
        <v>82</v>
      </c>
      <c r="N243">
        <v>5</v>
      </c>
      <c r="O243">
        <v>54</v>
      </c>
      <c r="P243">
        <v>72</v>
      </c>
      <c r="Q243">
        <v>72</v>
      </c>
      <c r="R243">
        <v>67</v>
      </c>
      <c r="S243">
        <v>71</v>
      </c>
      <c r="T243">
        <v>70</v>
      </c>
      <c r="U243">
        <v>65</v>
      </c>
      <c r="V243">
        <v>70</v>
      </c>
      <c r="W243">
        <v>73</v>
      </c>
      <c r="X243">
        <v>77</v>
      </c>
      <c r="Y243">
        <v>79</v>
      </c>
    </row>
    <row r="244" spans="1:25">
      <c r="A244">
        <v>6</v>
      </c>
      <c r="B244">
        <v>48</v>
      </c>
      <c r="C244">
        <v>45</v>
      </c>
      <c r="D244">
        <v>47</v>
      </c>
      <c r="E244">
        <v>45</v>
      </c>
      <c r="F244">
        <v>44</v>
      </c>
      <c r="G244">
        <v>42</v>
      </c>
      <c r="H244">
        <v>44</v>
      </c>
      <c r="I244">
        <v>45</v>
      </c>
      <c r="J244">
        <v>47</v>
      </c>
      <c r="K244">
        <v>44</v>
      </c>
      <c r="L244">
        <v>42</v>
      </c>
      <c r="N244">
        <v>6</v>
      </c>
      <c r="O244">
        <v>32</v>
      </c>
      <c r="P244">
        <v>38</v>
      </c>
      <c r="Q244">
        <v>40</v>
      </c>
      <c r="R244">
        <v>33</v>
      </c>
      <c r="S244">
        <v>33</v>
      </c>
      <c r="T244">
        <v>35</v>
      </c>
      <c r="U244">
        <v>38</v>
      </c>
      <c r="V244">
        <v>37</v>
      </c>
      <c r="W244">
        <v>42</v>
      </c>
      <c r="X244">
        <v>35</v>
      </c>
      <c r="Y244">
        <v>32</v>
      </c>
    </row>
    <row r="245" spans="1:25">
      <c r="A245">
        <v>7</v>
      </c>
      <c r="B245">
        <v>20</v>
      </c>
      <c r="C245">
        <v>31</v>
      </c>
      <c r="D245">
        <v>30</v>
      </c>
      <c r="E245">
        <v>22</v>
      </c>
      <c r="F245">
        <v>25</v>
      </c>
      <c r="G245">
        <v>23</v>
      </c>
      <c r="H245">
        <v>21</v>
      </c>
      <c r="I245">
        <v>22</v>
      </c>
      <c r="J245">
        <v>24</v>
      </c>
      <c r="K245">
        <v>24</v>
      </c>
      <c r="L245">
        <v>20</v>
      </c>
      <c r="N245">
        <v>7</v>
      </c>
      <c r="O245">
        <v>20</v>
      </c>
      <c r="P245">
        <v>31</v>
      </c>
      <c r="Q245">
        <v>23</v>
      </c>
      <c r="R245">
        <v>18</v>
      </c>
      <c r="S245">
        <v>27</v>
      </c>
      <c r="T245">
        <v>21</v>
      </c>
      <c r="U245">
        <v>21</v>
      </c>
      <c r="V245">
        <v>29</v>
      </c>
      <c r="W245">
        <v>15</v>
      </c>
      <c r="X245">
        <v>23</v>
      </c>
      <c r="Y245">
        <v>21</v>
      </c>
    </row>
    <row r="246" spans="1:25">
      <c r="A246">
        <v>8</v>
      </c>
      <c r="B246">
        <v>64</v>
      </c>
      <c r="C246">
        <v>73</v>
      </c>
      <c r="D246">
        <v>71</v>
      </c>
      <c r="E246">
        <v>72</v>
      </c>
      <c r="F246">
        <v>75</v>
      </c>
      <c r="G246">
        <v>77</v>
      </c>
      <c r="H246">
        <v>79</v>
      </c>
      <c r="I246">
        <v>82</v>
      </c>
      <c r="J246">
        <v>85</v>
      </c>
      <c r="K246">
        <v>83</v>
      </c>
      <c r="L246">
        <v>81</v>
      </c>
      <c r="N246">
        <v>8</v>
      </c>
      <c r="O246">
        <v>81</v>
      </c>
      <c r="P246">
        <v>74</v>
      </c>
      <c r="Q246">
        <v>80</v>
      </c>
      <c r="R246">
        <v>79</v>
      </c>
      <c r="S246">
        <v>67</v>
      </c>
      <c r="T246">
        <v>80</v>
      </c>
      <c r="U246">
        <v>83</v>
      </c>
      <c r="V246">
        <v>84</v>
      </c>
      <c r="W246">
        <v>88</v>
      </c>
      <c r="X246">
        <v>83</v>
      </c>
      <c r="Y246">
        <v>90</v>
      </c>
    </row>
    <row r="249" spans="1:25">
      <c r="A249" t="s">
        <v>436</v>
      </c>
      <c r="B249">
        <v>0</v>
      </c>
      <c r="C249">
        <v>15</v>
      </c>
      <c r="D249">
        <v>30</v>
      </c>
      <c r="E249">
        <v>45</v>
      </c>
      <c r="F249">
        <v>60</v>
      </c>
      <c r="G249">
        <v>90</v>
      </c>
      <c r="H249">
        <v>120</v>
      </c>
      <c r="I249">
        <v>150</v>
      </c>
      <c r="J249">
        <v>180</v>
      </c>
      <c r="K249">
        <v>210</v>
      </c>
      <c r="L249">
        <v>240</v>
      </c>
      <c r="N249" t="s">
        <v>432</v>
      </c>
      <c r="O249">
        <v>0</v>
      </c>
      <c r="P249">
        <v>15</v>
      </c>
      <c r="Q249">
        <v>30</v>
      </c>
      <c r="R249">
        <v>45</v>
      </c>
      <c r="S249">
        <v>60</v>
      </c>
      <c r="T249">
        <v>90</v>
      </c>
      <c r="U249">
        <v>120</v>
      </c>
      <c r="V249">
        <v>150</v>
      </c>
      <c r="W249">
        <v>180</v>
      </c>
      <c r="X249">
        <v>210</v>
      </c>
      <c r="Y249">
        <v>240</v>
      </c>
    </row>
    <row r="250" spans="1:25">
      <c r="A250" t="s">
        <v>141</v>
      </c>
      <c r="B250" s="3">
        <v>0.34722222222222227</v>
      </c>
      <c r="C250" s="3">
        <f>B250+TIME(0,15,0)</f>
        <v>0.35763888888888895</v>
      </c>
      <c r="D250" s="3">
        <f t="shared" ref="D250" si="282">C250+TIME(0,15,0)</f>
        <v>0.36805555555555564</v>
      </c>
      <c r="E250" s="3">
        <f t="shared" ref="E250" si="283">D250+TIME(0,15,0)</f>
        <v>0.37847222222222232</v>
      </c>
      <c r="F250" s="3">
        <f t="shared" ref="F250" si="284">E250+TIME(0,15,0)</f>
        <v>0.38888888888888901</v>
      </c>
      <c r="G250" s="3">
        <f>F250+TIME(0,30,0)</f>
        <v>0.40972222222222232</v>
      </c>
      <c r="H250" s="3">
        <f t="shared" ref="H250" si="285">G250+TIME(0,30,0)</f>
        <v>0.43055555555555564</v>
      </c>
      <c r="I250" s="3">
        <f t="shared" ref="I250" si="286">H250+TIME(0,30,0)</f>
        <v>0.45138888888888895</v>
      </c>
      <c r="J250" s="3">
        <f t="shared" ref="J250" si="287">I250+TIME(0,30,0)</f>
        <v>0.47222222222222227</v>
      </c>
      <c r="K250" s="3">
        <f t="shared" ref="K250" si="288">J250+TIME(0,30,0)</f>
        <v>0.49305555555555558</v>
      </c>
      <c r="L250" s="3">
        <f t="shared" ref="L250" si="289">K250+TIME(0,30,0)</f>
        <v>0.51388888888888895</v>
      </c>
      <c r="N250" t="s">
        <v>141</v>
      </c>
      <c r="O250" s="3">
        <v>0.34375</v>
      </c>
      <c r="P250" s="3">
        <f>O250+TIME(0,15,0)</f>
        <v>0.35416666666666669</v>
      </c>
      <c r="Q250" s="3">
        <f t="shared" ref="Q250" si="290">P250+TIME(0,15,0)</f>
        <v>0.36458333333333337</v>
      </c>
      <c r="R250" s="3">
        <f t="shared" ref="R250" si="291">Q250+TIME(0,15,0)</f>
        <v>0.37500000000000006</v>
      </c>
      <c r="S250" s="3">
        <f t="shared" ref="S250" si="292">R250+TIME(0,15,0)</f>
        <v>0.38541666666666674</v>
      </c>
      <c r="T250" s="3">
        <f>S250+TIME(0,30,0)</f>
        <v>0.40625000000000006</v>
      </c>
      <c r="U250" s="3">
        <f t="shared" ref="U250" si="293">T250+TIME(0,30,0)</f>
        <v>0.42708333333333337</v>
      </c>
      <c r="V250" s="3">
        <f t="shared" ref="V250" si="294">U250+TIME(0,30,0)</f>
        <v>0.44791666666666669</v>
      </c>
      <c r="W250" s="3">
        <f t="shared" ref="W250" si="295">V250+TIME(0,30,0)</f>
        <v>0.46875</v>
      </c>
      <c r="X250" s="3">
        <f t="shared" ref="X250" si="296">W250+TIME(0,30,0)</f>
        <v>0.48958333333333331</v>
      </c>
      <c r="Y250" s="3">
        <f t="shared" ref="Y250" si="297">X250+TIME(0,30,0)</f>
        <v>0.51041666666666663</v>
      </c>
    </row>
    <row r="251" spans="1:25">
      <c r="A251">
        <v>1</v>
      </c>
      <c r="B251">
        <v>41</v>
      </c>
      <c r="C251">
        <v>21</v>
      </c>
      <c r="D251">
        <v>18</v>
      </c>
      <c r="E251">
        <v>23</v>
      </c>
      <c r="F251">
        <v>26</v>
      </c>
      <c r="G251">
        <v>27</v>
      </c>
      <c r="H251">
        <v>25</v>
      </c>
      <c r="I251">
        <v>26</v>
      </c>
      <c r="J251">
        <v>29</v>
      </c>
      <c r="K251">
        <v>36</v>
      </c>
      <c r="L251">
        <v>47</v>
      </c>
      <c r="N251">
        <v>1</v>
      </c>
      <c r="O251">
        <v>73</v>
      </c>
      <c r="P251">
        <v>27</v>
      </c>
      <c r="Q251">
        <v>29</v>
      </c>
      <c r="R251">
        <v>23</v>
      </c>
      <c r="S251">
        <v>30</v>
      </c>
      <c r="T251">
        <v>47</v>
      </c>
      <c r="U251">
        <v>46</v>
      </c>
      <c r="V251">
        <v>49</v>
      </c>
      <c r="W251">
        <v>55</v>
      </c>
      <c r="X251">
        <v>68</v>
      </c>
      <c r="Y251">
        <v>71</v>
      </c>
    </row>
    <row r="252" spans="1:25">
      <c r="A252">
        <v>2</v>
      </c>
      <c r="B252">
        <v>26</v>
      </c>
      <c r="C252">
        <v>73</v>
      </c>
      <c r="D252">
        <v>78</v>
      </c>
      <c r="E252">
        <v>74</v>
      </c>
      <c r="F252">
        <v>75</v>
      </c>
      <c r="G252">
        <v>74</v>
      </c>
      <c r="H252">
        <v>71</v>
      </c>
      <c r="I252">
        <v>72</v>
      </c>
      <c r="J252">
        <v>72</v>
      </c>
      <c r="K252">
        <v>60</v>
      </c>
      <c r="L252">
        <v>60</v>
      </c>
      <c r="N252">
        <v>2</v>
      </c>
      <c r="O252">
        <v>21</v>
      </c>
      <c r="P252">
        <v>67</v>
      </c>
      <c r="Q252">
        <v>73</v>
      </c>
      <c r="R252">
        <v>67</v>
      </c>
      <c r="S252">
        <v>60</v>
      </c>
      <c r="T252">
        <v>52</v>
      </c>
      <c r="U252">
        <v>54</v>
      </c>
      <c r="V252">
        <v>37</v>
      </c>
      <c r="W252">
        <v>31</v>
      </c>
      <c r="X252">
        <v>30</v>
      </c>
      <c r="Y252">
        <v>24</v>
      </c>
    </row>
    <row r="253" spans="1:25">
      <c r="A253">
        <v>3</v>
      </c>
      <c r="B253">
        <v>24</v>
      </c>
      <c r="C253">
        <v>73</v>
      </c>
      <c r="D253">
        <v>78</v>
      </c>
      <c r="E253">
        <v>75</v>
      </c>
      <c r="F253">
        <v>78</v>
      </c>
      <c r="G253">
        <v>73</v>
      </c>
      <c r="H253">
        <v>69</v>
      </c>
      <c r="I253">
        <v>67</v>
      </c>
      <c r="J253">
        <v>53</v>
      </c>
      <c r="K253">
        <v>54</v>
      </c>
      <c r="L253">
        <v>49</v>
      </c>
      <c r="N253">
        <v>3</v>
      </c>
      <c r="O253">
        <v>18</v>
      </c>
      <c r="P253">
        <v>32</v>
      </c>
      <c r="Q253">
        <v>64</v>
      </c>
      <c r="R253">
        <v>70</v>
      </c>
      <c r="S253">
        <v>62</v>
      </c>
      <c r="T253">
        <v>45</v>
      </c>
      <c r="U253">
        <v>45</v>
      </c>
      <c r="V253">
        <v>44</v>
      </c>
      <c r="W253">
        <v>31</v>
      </c>
      <c r="X253">
        <v>29</v>
      </c>
      <c r="Y253">
        <v>22</v>
      </c>
    </row>
    <row r="254" spans="1:25">
      <c r="A254">
        <v>4</v>
      </c>
      <c r="B254">
        <v>47</v>
      </c>
      <c r="C254">
        <v>13</v>
      </c>
      <c r="D254">
        <v>15</v>
      </c>
      <c r="E254">
        <v>26</v>
      </c>
      <c r="F254">
        <v>25</v>
      </c>
      <c r="G254">
        <v>67</v>
      </c>
      <c r="H254">
        <v>25</v>
      </c>
      <c r="I254">
        <v>28</v>
      </c>
      <c r="J254">
        <v>31</v>
      </c>
      <c r="K254">
        <v>43</v>
      </c>
      <c r="L254">
        <v>37</v>
      </c>
      <c r="N254">
        <v>4</v>
      </c>
      <c r="O254">
        <v>79</v>
      </c>
      <c r="P254">
        <v>30</v>
      </c>
      <c r="Q254">
        <v>26</v>
      </c>
      <c r="R254">
        <v>31</v>
      </c>
      <c r="S254">
        <v>38</v>
      </c>
      <c r="T254">
        <v>52</v>
      </c>
      <c r="U254">
        <v>45</v>
      </c>
      <c r="V254">
        <v>64</v>
      </c>
      <c r="W254">
        <v>58</v>
      </c>
      <c r="X254">
        <v>71</v>
      </c>
      <c r="Y254">
        <v>79</v>
      </c>
    </row>
    <row r="255" spans="1:25">
      <c r="A255">
        <v>5</v>
      </c>
      <c r="B255">
        <v>70</v>
      </c>
      <c r="C255">
        <v>82</v>
      </c>
      <c r="D255">
        <v>76</v>
      </c>
      <c r="E255">
        <v>87</v>
      </c>
      <c r="F255">
        <v>75</v>
      </c>
      <c r="G255">
        <v>81</v>
      </c>
      <c r="H255">
        <v>74</v>
      </c>
      <c r="I255">
        <v>64</v>
      </c>
      <c r="J255">
        <v>67</v>
      </c>
      <c r="K255">
        <v>74</v>
      </c>
      <c r="L255">
        <v>70</v>
      </c>
      <c r="N255">
        <v>5</v>
      </c>
      <c r="O255">
        <v>48</v>
      </c>
      <c r="P255">
        <v>84</v>
      </c>
      <c r="Q255">
        <v>86</v>
      </c>
      <c r="R255">
        <v>85</v>
      </c>
      <c r="S255">
        <v>88</v>
      </c>
      <c r="T255">
        <v>79</v>
      </c>
      <c r="U255">
        <v>69</v>
      </c>
      <c r="V255">
        <v>71</v>
      </c>
      <c r="W255">
        <v>68</v>
      </c>
      <c r="X255">
        <v>50</v>
      </c>
      <c r="Y255">
        <v>46</v>
      </c>
    </row>
    <row r="256" spans="1:25">
      <c r="A256">
        <v>6</v>
      </c>
      <c r="B256">
        <v>67</v>
      </c>
      <c r="C256">
        <v>77</v>
      </c>
      <c r="D256">
        <v>78</v>
      </c>
      <c r="E256">
        <v>74</v>
      </c>
      <c r="F256">
        <v>74</v>
      </c>
      <c r="G256">
        <v>80</v>
      </c>
      <c r="H256">
        <v>68</v>
      </c>
      <c r="I256">
        <v>55</v>
      </c>
      <c r="J256">
        <v>56</v>
      </c>
      <c r="K256">
        <v>65</v>
      </c>
      <c r="L256">
        <v>66</v>
      </c>
      <c r="N256">
        <v>6</v>
      </c>
      <c r="O256">
        <v>49</v>
      </c>
      <c r="P256">
        <v>81</v>
      </c>
      <c r="Q256">
        <v>85</v>
      </c>
      <c r="R256">
        <v>85</v>
      </c>
      <c r="S256">
        <v>88</v>
      </c>
      <c r="T256">
        <v>95</v>
      </c>
      <c r="U256">
        <v>91</v>
      </c>
      <c r="V256">
        <v>87</v>
      </c>
      <c r="W256">
        <v>89</v>
      </c>
      <c r="X256">
        <v>53</v>
      </c>
      <c r="Y256">
        <v>64</v>
      </c>
    </row>
    <row r="257" spans="1:25">
      <c r="A257">
        <v>7</v>
      </c>
      <c r="B257">
        <v>26</v>
      </c>
      <c r="C257">
        <v>77</v>
      </c>
      <c r="D257">
        <v>77</v>
      </c>
      <c r="E257">
        <v>72</v>
      </c>
      <c r="F257">
        <v>76</v>
      </c>
      <c r="G257">
        <v>62</v>
      </c>
      <c r="H257">
        <v>67</v>
      </c>
      <c r="I257">
        <v>52</v>
      </c>
      <c r="J257">
        <v>57</v>
      </c>
      <c r="K257">
        <v>56</v>
      </c>
      <c r="L257">
        <v>45</v>
      </c>
      <c r="N257">
        <v>7</v>
      </c>
      <c r="O257">
        <v>29</v>
      </c>
      <c r="P257">
        <v>62</v>
      </c>
      <c r="Q257">
        <v>57</v>
      </c>
      <c r="R257">
        <v>58</v>
      </c>
      <c r="S257">
        <v>52</v>
      </c>
      <c r="T257">
        <v>54</v>
      </c>
      <c r="U257">
        <v>47</v>
      </c>
      <c r="V257">
        <v>53</v>
      </c>
      <c r="W257">
        <v>45</v>
      </c>
      <c r="X257">
        <v>32</v>
      </c>
      <c r="Y257">
        <v>29</v>
      </c>
    </row>
    <row r="258" spans="1:25">
      <c r="A258">
        <v>8</v>
      </c>
      <c r="B258">
        <v>69</v>
      </c>
      <c r="C258">
        <v>80</v>
      </c>
      <c r="D258">
        <v>76</v>
      </c>
      <c r="E258">
        <v>76</v>
      </c>
      <c r="F258">
        <v>77</v>
      </c>
      <c r="G258">
        <v>85</v>
      </c>
      <c r="H258">
        <v>67</v>
      </c>
      <c r="I258">
        <v>83</v>
      </c>
      <c r="J258">
        <v>86</v>
      </c>
      <c r="K258">
        <v>88</v>
      </c>
      <c r="L258">
        <v>72</v>
      </c>
      <c r="N258">
        <v>8</v>
      </c>
      <c r="O258">
        <v>76</v>
      </c>
      <c r="P258">
        <v>87</v>
      </c>
      <c r="Q258">
        <v>83</v>
      </c>
      <c r="R258">
        <v>81</v>
      </c>
      <c r="S258">
        <v>89</v>
      </c>
      <c r="T258">
        <v>92</v>
      </c>
      <c r="U258">
        <v>86</v>
      </c>
      <c r="V258">
        <v>86</v>
      </c>
      <c r="W258">
        <v>84</v>
      </c>
      <c r="X258">
        <v>87</v>
      </c>
      <c r="Y258">
        <v>88</v>
      </c>
    </row>
    <row r="262" spans="1:25">
      <c r="A262" t="s">
        <v>438</v>
      </c>
      <c r="B262">
        <v>0</v>
      </c>
      <c r="C262">
        <v>15</v>
      </c>
      <c r="D262">
        <v>30</v>
      </c>
      <c r="E262">
        <v>45</v>
      </c>
      <c r="F262">
        <v>60</v>
      </c>
      <c r="G262">
        <v>90</v>
      </c>
      <c r="H262">
        <v>120</v>
      </c>
      <c r="I262">
        <v>150</v>
      </c>
      <c r="J262">
        <v>180</v>
      </c>
      <c r="K262">
        <v>210</v>
      </c>
      <c r="L262">
        <v>240</v>
      </c>
      <c r="N262" t="s">
        <v>435</v>
      </c>
      <c r="O262">
        <v>0</v>
      </c>
      <c r="P262">
        <v>15</v>
      </c>
      <c r="Q262">
        <v>30</v>
      </c>
      <c r="R262">
        <v>45</v>
      </c>
      <c r="S262">
        <v>60</v>
      </c>
      <c r="T262">
        <v>90</v>
      </c>
      <c r="U262">
        <v>120</v>
      </c>
      <c r="V262">
        <v>150</v>
      </c>
      <c r="W262">
        <v>180</v>
      </c>
      <c r="X262">
        <v>210</v>
      </c>
      <c r="Y262">
        <v>240</v>
      </c>
    </row>
    <row r="263" spans="1:25">
      <c r="A263" t="s">
        <v>145</v>
      </c>
      <c r="B263" s="3">
        <v>0.34027777777777773</v>
      </c>
      <c r="C263" s="3">
        <f>B263+TIME(0,15,0)</f>
        <v>0.35069444444444442</v>
      </c>
      <c r="D263" s="3">
        <f t="shared" ref="D263" si="298">C263+TIME(0,15,0)</f>
        <v>0.3611111111111111</v>
      </c>
      <c r="E263" s="3">
        <f t="shared" ref="E263" si="299">D263+TIME(0,15,0)</f>
        <v>0.37152777777777779</v>
      </c>
      <c r="F263" s="3">
        <f t="shared" ref="F263" si="300">E263+TIME(0,15,0)</f>
        <v>0.38194444444444448</v>
      </c>
      <c r="G263" s="3">
        <f>F263+TIME(0,30,0)</f>
        <v>0.40277777777777779</v>
      </c>
      <c r="H263" s="3">
        <f t="shared" ref="H263" si="301">G263+TIME(0,30,0)</f>
        <v>0.4236111111111111</v>
      </c>
      <c r="I263" s="3">
        <f t="shared" ref="I263" si="302">H263+TIME(0,30,0)</f>
        <v>0.44444444444444442</v>
      </c>
      <c r="J263" s="3">
        <f t="shared" ref="J263" si="303">I263+TIME(0,30,0)</f>
        <v>0.46527777777777773</v>
      </c>
      <c r="K263" s="3">
        <f t="shared" ref="K263" si="304">J263+TIME(0,30,0)</f>
        <v>0.48611111111111105</v>
      </c>
      <c r="L263" s="3">
        <f t="shared" ref="L263" si="305">K263+TIME(0,30,0)</f>
        <v>0.50694444444444442</v>
      </c>
      <c r="N263" t="s">
        <v>145</v>
      </c>
      <c r="O263" s="3">
        <v>0.34375</v>
      </c>
      <c r="P263" s="3">
        <f>O263+TIME(0,15,0)</f>
        <v>0.35416666666666669</v>
      </c>
      <c r="Q263" s="3">
        <f t="shared" ref="Q263" si="306">P263+TIME(0,15,0)</f>
        <v>0.36458333333333337</v>
      </c>
      <c r="R263" s="3">
        <f t="shared" ref="R263" si="307">Q263+TIME(0,15,0)</f>
        <v>0.37500000000000006</v>
      </c>
      <c r="S263" s="3">
        <f t="shared" ref="S263" si="308">R263+TIME(0,15,0)</f>
        <v>0.38541666666666674</v>
      </c>
      <c r="T263" s="3">
        <f>S263+TIME(0,30,0)</f>
        <v>0.40625000000000006</v>
      </c>
      <c r="U263" s="3">
        <f t="shared" ref="U263" si="309">T263+TIME(0,30,0)</f>
        <v>0.42708333333333337</v>
      </c>
      <c r="V263" s="3">
        <f t="shared" ref="V263" si="310">U263+TIME(0,30,0)</f>
        <v>0.44791666666666669</v>
      </c>
      <c r="W263" s="3">
        <f t="shared" ref="W263" si="311">V263+TIME(0,30,0)</f>
        <v>0.46875</v>
      </c>
      <c r="X263" s="3">
        <f t="shared" ref="X263" si="312">W263+TIME(0,30,0)</f>
        <v>0.48958333333333331</v>
      </c>
      <c r="Y263" s="3">
        <f t="shared" ref="Y263" si="313">X263+TIME(0,30,0)</f>
        <v>0.51041666666666663</v>
      </c>
    </row>
    <row r="264" spans="1:25">
      <c r="A264">
        <v>1</v>
      </c>
      <c r="B264">
        <v>74</v>
      </c>
      <c r="C264">
        <v>19</v>
      </c>
      <c r="D264">
        <v>15</v>
      </c>
      <c r="E264">
        <v>16</v>
      </c>
      <c r="F264">
        <v>18</v>
      </c>
      <c r="G264">
        <v>25</v>
      </c>
      <c r="H264">
        <v>37</v>
      </c>
      <c r="I264">
        <v>52</v>
      </c>
      <c r="J264">
        <v>63</v>
      </c>
      <c r="K264">
        <v>72</v>
      </c>
      <c r="L264">
        <v>75</v>
      </c>
      <c r="N264">
        <v>1</v>
      </c>
      <c r="O264">
        <v>71</v>
      </c>
      <c r="P264">
        <v>22</v>
      </c>
      <c r="Q264">
        <v>24</v>
      </c>
      <c r="R264">
        <v>27</v>
      </c>
      <c r="S264">
        <v>25</v>
      </c>
      <c r="T264">
        <v>36</v>
      </c>
      <c r="U264">
        <v>47</v>
      </c>
      <c r="V264">
        <v>65</v>
      </c>
      <c r="W264">
        <v>73</v>
      </c>
      <c r="X264">
        <v>73</v>
      </c>
      <c r="Y264">
        <v>72</v>
      </c>
    </row>
    <row r="265" spans="1:25">
      <c r="A265">
        <v>2</v>
      </c>
      <c r="B265">
        <v>17</v>
      </c>
      <c r="C265">
        <v>85</v>
      </c>
      <c r="D265">
        <v>80</v>
      </c>
      <c r="E265">
        <v>81</v>
      </c>
      <c r="F265">
        <v>76</v>
      </c>
      <c r="G265">
        <v>74</v>
      </c>
      <c r="H265">
        <v>64</v>
      </c>
      <c r="I265">
        <v>52</v>
      </c>
      <c r="J265">
        <v>21</v>
      </c>
      <c r="K265">
        <v>15</v>
      </c>
      <c r="L265">
        <v>21</v>
      </c>
      <c r="N265">
        <v>2</v>
      </c>
      <c r="O265">
        <v>18</v>
      </c>
      <c r="P265">
        <v>76</v>
      </c>
      <c r="Q265">
        <v>70</v>
      </c>
      <c r="R265">
        <v>67</v>
      </c>
      <c r="S265">
        <v>69</v>
      </c>
      <c r="T265">
        <v>66</v>
      </c>
      <c r="U265">
        <v>47</v>
      </c>
      <c r="V265">
        <v>30</v>
      </c>
      <c r="W265">
        <v>21</v>
      </c>
      <c r="X265">
        <v>15</v>
      </c>
      <c r="Y265">
        <v>13</v>
      </c>
    </row>
    <row r="266" spans="1:25">
      <c r="A266">
        <v>3</v>
      </c>
      <c r="B266">
        <v>15</v>
      </c>
      <c r="C266">
        <v>80</v>
      </c>
      <c r="D266">
        <v>80</v>
      </c>
      <c r="E266">
        <v>78</v>
      </c>
      <c r="F266">
        <v>71</v>
      </c>
      <c r="G266">
        <v>67</v>
      </c>
      <c r="H266">
        <v>58</v>
      </c>
      <c r="I266">
        <v>50</v>
      </c>
      <c r="J266">
        <v>19</v>
      </c>
      <c r="K266">
        <v>14</v>
      </c>
      <c r="L266">
        <v>15</v>
      </c>
      <c r="N266">
        <v>3</v>
      </c>
      <c r="O266">
        <v>16</v>
      </c>
      <c r="P266">
        <v>75</v>
      </c>
      <c r="Q266">
        <v>66</v>
      </c>
      <c r="R266">
        <v>65</v>
      </c>
      <c r="S266">
        <v>66</v>
      </c>
      <c r="T266">
        <v>67</v>
      </c>
      <c r="U266">
        <v>46</v>
      </c>
      <c r="V266">
        <v>29</v>
      </c>
      <c r="W266">
        <v>22</v>
      </c>
      <c r="X266">
        <v>13</v>
      </c>
      <c r="Y266">
        <v>11</v>
      </c>
    </row>
    <row r="267" spans="1:25">
      <c r="A267">
        <v>4</v>
      </c>
      <c r="B267">
        <v>78</v>
      </c>
      <c r="C267">
        <v>15</v>
      </c>
      <c r="D267">
        <v>17</v>
      </c>
      <c r="E267">
        <v>14</v>
      </c>
      <c r="F267">
        <v>26</v>
      </c>
      <c r="G267">
        <v>25</v>
      </c>
      <c r="H267">
        <v>45</v>
      </c>
      <c r="I267">
        <v>58</v>
      </c>
      <c r="J267">
        <v>77</v>
      </c>
      <c r="K267">
        <v>75</v>
      </c>
      <c r="L267">
        <v>82</v>
      </c>
      <c r="N267">
        <v>4</v>
      </c>
      <c r="O267">
        <v>89</v>
      </c>
      <c r="P267">
        <v>36</v>
      </c>
      <c r="Q267">
        <v>49</v>
      </c>
      <c r="R267">
        <v>45</v>
      </c>
      <c r="S267">
        <v>39</v>
      </c>
      <c r="T267">
        <v>51</v>
      </c>
      <c r="U267">
        <v>54</v>
      </c>
      <c r="V267">
        <v>72</v>
      </c>
      <c r="W267">
        <v>77</v>
      </c>
      <c r="X267">
        <v>84</v>
      </c>
      <c r="Y267">
        <v>86</v>
      </c>
    </row>
    <row r="268" spans="1:25">
      <c r="A268">
        <v>5</v>
      </c>
      <c r="B268">
        <v>30</v>
      </c>
      <c r="C268">
        <v>88</v>
      </c>
      <c r="D268">
        <v>88</v>
      </c>
      <c r="E268">
        <v>93</v>
      </c>
      <c r="F268">
        <v>76</v>
      </c>
      <c r="G268">
        <v>73</v>
      </c>
      <c r="H268">
        <v>45</v>
      </c>
      <c r="I268">
        <v>36</v>
      </c>
      <c r="J268">
        <v>23</v>
      </c>
      <c r="K268">
        <v>19</v>
      </c>
      <c r="L268">
        <v>18</v>
      </c>
      <c r="N268">
        <v>5</v>
      </c>
      <c r="O268">
        <v>66</v>
      </c>
      <c r="P268">
        <v>89</v>
      </c>
      <c r="Q268">
        <v>77</v>
      </c>
      <c r="R268">
        <v>79</v>
      </c>
      <c r="S268">
        <v>85</v>
      </c>
      <c r="T268">
        <v>75</v>
      </c>
      <c r="U268">
        <v>73</v>
      </c>
      <c r="V268">
        <v>25</v>
      </c>
      <c r="W268">
        <v>22</v>
      </c>
      <c r="X268">
        <v>16</v>
      </c>
      <c r="Y268">
        <v>14</v>
      </c>
    </row>
    <row r="269" spans="1:25">
      <c r="A269">
        <v>6</v>
      </c>
      <c r="B269">
        <v>47</v>
      </c>
      <c r="C269">
        <v>89</v>
      </c>
      <c r="D269">
        <v>86</v>
      </c>
      <c r="E269">
        <v>87</v>
      </c>
      <c r="F269">
        <v>81</v>
      </c>
      <c r="G269">
        <v>75</v>
      </c>
      <c r="H269">
        <v>50</v>
      </c>
      <c r="I269">
        <v>52</v>
      </c>
      <c r="J269">
        <v>50</v>
      </c>
      <c r="K269">
        <v>51</v>
      </c>
      <c r="L269">
        <v>54</v>
      </c>
      <c r="N269">
        <v>6</v>
      </c>
      <c r="O269">
        <v>66</v>
      </c>
      <c r="P269">
        <v>55</v>
      </c>
      <c r="Q269">
        <v>50</v>
      </c>
      <c r="R269">
        <v>48</v>
      </c>
      <c r="S269">
        <v>45</v>
      </c>
      <c r="T269">
        <v>50</v>
      </c>
      <c r="U269">
        <v>44</v>
      </c>
      <c r="V269">
        <v>49</v>
      </c>
      <c r="W269">
        <v>51</v>
      </c>
      <c r="X269">
        <v>26</v>
      </c>
      <c r="Y269">
        <v>26</v>
      </c>
    </row>
    <row r="270" spans="1:25">
      <c r="A270">
        <v>7</v>
      </c>
      <c r="B270">
        <v>15</v>
      </c>
      <c r="C270">
        <v>85</v>
      </c>
      <c r="D270">
        <v>84</v>
      </c>
      <c r="E270">
        <v>87</v>
      </c>
      <c r="F270">
        <v>70</v>
      </c>
      <c r="G270">
        <v>64</v>
      </c>
      <c r="H270">
        <v>32</v>
      </c>
      <c r="I270">
        <v>27</v>
      </c>
      <c r="J270">
        <v>17</v>
      </c>
      <c r="K270">
        <v>16</v>
      </c>
      <c r="L270">
        <v>14</v>
      </c>
      <c r="N270">
        <v>7</v>
      </c>
      <c r="O270">
        <v>19</v>
      </c>
      <c r="P270">
        <v>58</v>
      </c>
      <c r="Q270">
        <v>48</v>
      </c>
      <c r="R270">
        <v>46</v>
      </c>
      <c r="S270">
        <v>46</v>
      </c>
      <c r="T270">
        <v>42</v>
      </c>
      <c r="U270">
        <v>33</v>
      </c>
      <c r="V270">
        <v>25</v>
      </c>
      <c r="W270">
        <v>26</v>
      </c>
      <c r="X270">
        <v>14</v>
      </c>
      <c r="Y270">
        <v>10</v>
      </c>
    </row>
    <row r="271" spans="1:25">
      <c r="A271">
        <v>8</v>
      </c>
      <c r="B271">
        <v>82</v>
      </c>
      <c r="C271">
        <v>86</v>
      </c>
      <c r="D271">
        <v>82</v>
      </c>
      <c r="E271">
        <v>86</v>
      </c>
      <c r="F271">
        <v>90</v>
      </c>
      <c r="G271">
        <v>95</v>
      </c>
      <c r="H271">
        <v>88</v>
      </c>
      <c r="I271">
        <v>86</v>
      </c>
      <c r="J271">
        <v>85</v>
      </c>
      <c r="K271">
        <v>79</v>
      </c>
      <c r="L271">
        <v>87</v>
      </c>
      <c r="N271">
        <v>8</v>
      </c>
      <c r="O271">
        <v>72</v>
      </c>
      <c r="P271">
        <v>90</v>
      </c>
      <c r="Q271">
        <v>85</v>
      </c>
      <c r="R271">
        <v>85</v>
      </c>
      <c r="S271">
        <v>81</v>
      </c>
      <c r="T271">
        <v>75</v>
      </c>
      <c r="U271">
        <v>85</v>
      </c>
      <c r="V271">
        <v>73</v>
      </c>
      <c r="W271">
        <v>79</v>
      </c>
      <c r="X271">
        <v>70</v>
      </c>
      <c r="Y271">
        <v>45</v>
      </c>
    </row>
    <row r="274" spans="1:25">
      <c r="A274" t="s">
        <v>438</v>
      </c>
      <c r="B274">
        <v>0</v>
      </c>
      <c r="C274">
        <v>15</v>
      </c>
      <c r="D274">
        <v>30</v>
      </c>
      <c r="E274">
        <v>45</v>
      </c>
      <c r="F274">
        <v>60</v>
      </c>
      <c r="G274">
        <v>90</v>
      </c>
      <c r="H274">
        <v>120</v>
      </c>
      <c r="I274">
        <v>150</v>
      </c>
      <c r="J274">
        <v>180</v>
      </c>
      <c r="K274">
        <v>210</v>
      </c>
      <c r="L274">
        <v>240</v>
      </c>
      <c r="N274" t="s">
        <v>435</v>
      </c>
      <c r="O274">
        <v>0</v>
      </c>
      <c r="P274">
        <v>15</v>
      </c>
      <c r="Q274">
        <v>30</v>
      </c>
      <c r="R274">
        <v>45</v>
      </c>
      <c r="S274">
        <v>60</v>
      </c>
      <c r="T274">
        <v>90</v>
      </c>
      <c r="U274">
        <v>120</v>
      </c>
      <c r="V274">
        <v>150</v>
      </c>
      <c r="W274">
        <v>180</v>
      </c>
      <c r="X274">
        <v>210</v>
      </c>
      <c r="Y274">
        <v>240</v>
      </c>
    </row>
    <row r="275" spans="1:25">
      <c r="A275" t="s">
        <v>442</v>
      </c>
      <c r="B275" s="3">
        <v>0.35416666666666669</v>
      </c>
      <c r="C275" s="3">
        <f>B275+TIME(0,15,0)</f>
        <v>0.36458333333333337</v>
      </c>
      <c r="D275" s="3">
        <f t="shared" ref="D275" si="314">C275+TIME(0,15,0)</f>
        <v>0.37500000000000006</v>
      </c>
      <c r="E275" s="3">
        <f t="shared" ref="E275" si="315">D275+TIME(0,15,0)</f>
        <v>0.38541666666666674</v>
      </c>
      <c r="F275" s="3">
        <f t="shared" ref="F275" si="316">E275+TIME(0,15,0)</f>
        <v>0.39583333333333343</v>
      </c>
      <c r="G275" s="3">
        <f>F275+TIME(0,30,0)</f>
        <v>0.41666666666666674</v>
      </c>
      <c r="H275" s="3">
        <f t="shared" ref="H275" si="317">G275+TIME(0,30,0)</f>
        <v>0.43750000000000006</v>
      </c>
      <c r="I275" s="3">
        <f t="shared" ref="I275" si="318">H275+TIME(0,30,0)</f>
        <v>0.45833333333333337</v>
      </c>
      <c r="J275" s="3">
        <f t="shared" ref="J275" si="319">I275+TIME(0,30,0)</f>
        <v>0.47916666666666669</v>
      </c>
      <c r="K275" s="3">
        <f t="shared" ref="K275" si="320">J275+TIME(0,30,0)</f>
        <v>0.5</v>
      </c>
      <c r="L275" s="3">
        <f t="shared" ref="L275" si="321">K275+TIME(0,30,0)</f>
        <v>0.52083333333333337</v>
      </c>
      <c r="N275" t="s">
        <v>442</v>
      </c>
      <c r="O275" s="3">
        <v>0.36458333333333331</v>
      </c>
      <c r="P275" s="3">
        <f>O275+TIME(0,15,0)</f>
        <v>0.375</v>
      </c>
      <c r="Q275" s="3">
        <f t="shared" ref="Q275" si="322">P275+TIME(0,15,0)</f>
        <v>0.38541666666666669</v>
      </c>
      <c r="R275" s="3">
        <f t="shared" ref="R275" si="323">Q275+TIME(0,15,0)</f>
        <v>0.39583333333333337</v>
      </c>
      <c r="S275" s="3">
        <f t="shared" ref="S275" si="324">R275+TIME(0,15,0)</f>
        <v>0.40625000000000006</v>
      </c>
      <c r="T275" s="3">
        <f>S275+TIME(0,30,0)</f>
        <v>0.42708333333333337</v>
      </c>
      <c r="U275" s="3">
        <f t="shared" ref="U275" si="325">T275+TIME(0,30,0)</f>
        <v>0.44791666666666669</v>
      </c>
      <c r="V275" s="3">
        <f t="shared" ref="V275" si="326">U275+TIME(0,30,0)</f>
        <v>0.46875</v>
      </c>
      <c r="W275" s="3">
        <f t="shared" ref="W275" si="327">V275+TIME(0,30,0)</f>
        <v>0.48958333333333331</v>
      </c>
      <c r="X275" s="3">
        <f t="shared" ref="X275" si="328">W275+TIME(0,30,0)</f>
        <v>0.51041666666666663</v>
      </c>
      <c r="Y275" s="3">
        <f t="shared" ref="Y275" si="329">X275+TIME(0,30,0)</f>
        <v>0.53125</v>
      </c>
    </row>
    <row r="276" spans="1:25">
      <c r="A276">
        <v>1</v>
      </c>
      <c r="B276">
        <v>88</v>
      </c>
      <c r="C276">
        <v>9</v>
      </c>
      <c r="D276">
        <v>11</v>
      </c>
      <c r="E276">
        <v>10</v>
      </c>
      <c r="F276">
        <v>13</v>
      </c>
      <c r="G276">
        <v>12</v>
      </c>
      <c r="H276">
        <v>13</v>
      </c>
      <c r="I276">
        <v>15</v>
      </c>
      <c r="J276">
        <v>20</v>
      </c>
      <c r="K276">
        <v>32</v>
      </c>
      <c r="L276">
        <v>50</v>
      </c>
      <c r="N276">
        <v>1</v>
      </c>
      <c r="O276">
        <v>79</v>
      </c>
      <c r="P276">
        <v>1</v>
      </c>
      <c r="Q276">
        <v>26</v>
      </c>
      <c r="R276">
        <v>24</v>
      </c>
      <c r="S276">
        <v>25</v>
      </c>
      <c r="T276">
        <v>25</v>
      </c>
      <c r="U276">
        <v>24</v>
      </c>
      <c r="V276">
        <v>42</v>
      </c>
      <c r="W276">
        <v>40</v>
      </c>
      <c r="X276">
        <v>39</v>
      </c>
      <c r="Y276">
        <v>54</v>
      </c>
    </row>
    <row r="277" spans="1:25">
      <c r="A277">
        <v>2</v>
      </c>
      <c r="B277">
        <v>12</v>
      </c>
      <c r="C277">
        <v>89</v>
      </c>
      <c r="D277">
        <v>92</v>
      </c>
      <c r="E277">
        <v>87</v>
      </c>
      <c r="F277">
        <v>83</v>
      </c>
      <c r="G277">
        <v>84</v>
      </c>
      <c r="H277">
        <v>84</v>
      </c>
      <c r="I277">
        <v>85</v>
      </c>
      <c r="J277">
        <v>81</v>
      </c>
      <c r="K277">
        <v>74</v>
      </c>
      <c r="L277">
        <v>49</v>
      </c>
      <c r="N277">
        <v>2</v>
      </c>
      <c r="O277">
        <v>21</v>
      </c>
      <c r="P277">
        <v>81</v>
      </c>
      <c r="Q277">
        <v>79</v>
      </c>
      <c r="R277">
        <v>80</v>
      </c>
      <c r="S277">
        <v>78</v>
      </c>
      <c r="T277">
        <v>79</v>
      </c>
      <c r="U277">
        <v>79</v>
      </c>
      <c r="V277">
        <v>54</v>
      </c>
      <c r="W277">
        <v>55</v>
      </c>
      <c r="X277">
        <v>55</v>
      </c>
      <c r="Y277">
        <v>49</v>
      </c>
    </row>
    <row r="278" spans="1:25">
      <c r="A278">
        <v>3</v>
      </c>
      <c r="B278">
        <v>14</v>
      </c>
      <c r="C278">
        <v>88</v>
      </c>
      <c r="D278">
        <v>90</v>
      </c>
      <c r="E278">
        <v>85</v>
      </c>
      <c r="F278">
        <v>83</v>
      </c>
      <c r="G278">
        <v>84</v>
      </c>
      <c r="H278">
        <v>85</v>
      </c>
      <c r="I278">
        <v>82</v>
      </c>
      <c r="J278">
        <v>76</v>
      </c>
      <c r="K278">
        <v>67</v>
      </c>
      <c r="L278">
        <v>49</v>
      </c>
      <c r="N278">
        <v>3</v>
      </c>
      <c r="O278">
        <v>5</v>
      </c>
      <c r="P278">
        <v>81</v>
      </c>
      <c r="Q278">
        <v>73</v>
      </c>
      <c r="R278">
        <v>77</v>
      </c>
      <c r="S278">
        <v>74</v>
      </c>
      <c r="T278">
        <v>75</v>
      </c>
      <c r="U278">
        <v>75</v>
      </c>
      <c r="V278">
        <v>52</v>
      </c>
      <c r="W278">
        <v>52</v>
      </c>
      <c r="X278">
        <v>52</v>
      </c>
      <c r="Y278">
        <v>45</v>
      </c>
    </row>
    <row r="279" spans="1:25">
      <c r="A279">
        <v>4</v>
      </c>
      <c r="B279">
        <v>81</v>
      </c>
      <c r="C279">
        <v>9</v>
      </c>
      <c r="D279">
        <v>5</v>
      </c>
      <c r="E279">
        <v>6</v>
      </c>
      <c r="F279">
        <v>11</v>
      </c>
      <c r="G279">
        <v>10</v>
      </c>
      <c r="H279">
        <v>12</v>
      </c>
      <c r="I279">
        <v>13</v>
      </c>
      <c r="J279">
        <v>17</v>
      </c>
      <c r="K279">
        <v>33</v>
      </c>
      <c r="L279">
        <v>51</v>
      </c>
      <c r="N279">
        <v>4</v>
      </c>
      <c r="O279">
        <v>76</v>
      </c>
      <c r="P279">
        <v>10</v>
      </c>
      <c r="Q279">
        <v>23</v>
      </c>
      <c r="R279">
        <v>21</v>
      </c>
      <c r="S279">
        <v>20</v>
      </c>
      <c r="T279">
        <v>19</v>
      </c>
      <c r="U279">
        <v>20</v>
      </c>
      <c r="V279">
        <v>53</v>
      </c>
      <c r="W279">
        <v>51</v>
      </c>
      <c r="X279">
        <v>50</v>
      </c>
      <c r="Y279">
        <v>62</v>
      </c>
    </row>
    <row r="280" spans="1:25">
      <c r="A280">
        <v>5</v>
      </c>
      <c r="B280">
        <v>54</v>
      </c>
      <c r="C280">
        <v>99</v>
      </c>
      <c r="D280">
        <v>99</v>
      </c>
      <c r="E280">
        <v>100</v>
      </c>
      <c r="F280">
        <v>99</v>
      </c>
      <c r="G280">
        <v>100</v>
      </c>
      <c r="H280">
        <v>92</v>
      </c>
      <c r="I280">
        <v>91</v>
      </c>
      <c r="J280">
        <v>85</v>
      </c>
      <c r="K280">
        <v>79</v>
      </c>
      <c r="L280">
        <v>79</v>
      </c>
      <c r="N280">
        <v>5</v>
      </c>
      <c r="O280">
        <v>53</v>
      </c>
      <c r="P280">
        <v>66</v>
      </c>
      <c r="Q280">
        <v>70</v>
      </c>
      <c r="R280">
        <v>76</v>
      </c>
      <c r="S280">
        <v>76</v>
      </c>
      <c r="T280">
        <v>78</v>
      </c>
      <c r="U280">
        <v>77</v>
      </c>
      <c r="V280">
        <v>65</v>
      </c>
      <c r="W280">
        <v>65</v>
      </c>
      <c r="X280">
        <v>65</v>
      </c>
      <c r="Y280">
        <v>64</v>
      </c>
    </row>
    <row r="281" spans="1:25">
      <c r="A281">
        <v>6</v>
      </c>
      <c r="B281">
        <v>36</v>
      </c>
      <c r="C281">
        <v>56</v>
      </c>
      <c r="D281">
        <v>75</v>
      </c>
      <c r="E281">
        <v>77</v>
      </c>
      <c r="F281">
        <v>63</v>
      </c>
      <c r="G281">
        <v>64</v>
      </c>
      <c r="H281">
        <v>62</v>
      </c>
      <c r="I281">
        <v>52</v>
      </c>
      <c r="J281">
        <v>51</v>
      </c>
      <c r="K281">
        <v>46</v>
      </c>
      <c r="L281">
        <v>50</v>
      </c>
      <c r="N281">
        <v>6</v>
      </c>
      <c r="O281">
        <v>26</v>
      </c>
      <c r="P281">
        <v>56</v>
      </c>
      <c r="Q281">
        <v>74</v>
      </c>
      <c r="R281">
        <v>67</v>
      </c>
      <c r="S281">
        <v>55</v>
      </c>
      <c r="T281">
        <v>55</v>
      </c>
      <c r="U281">
        <v>55</v>
      </c>
      <c r="V281">
        <v>54</v>
      </c>
      <c r="W281">
        <v>53</v>
      </c>
      <c r="X281">
        <v>52</v>
      </c>
      <c r="Y281">
        <v>35</v>
      </c>
    </row>
    <row r="282" spans="1:25">
      <c r="A282">
        <v>7</v>
      </c>
      <c r="B282">
        <v>32</v>
      </c>
      <c r="C282">
        <v>35</v>
      </c>
      <c r="D282">
        <v>61</v>
      </c>
      <c r="E282">
        <v>65</v>
      </c>
      <c r="F282">
        <v>52</v>
      </c>
      <c r="G282">
        <v>50</v>
      </c>
      <c r="H282">
        <v>52</v>
      </c>
      <c r="I282">
        <v>39</v>
      </c>
      <c r="J282">
        <v>37</v>
      </c>
      <c r="K282">
        <v>31</v>
      </c>
      <c r="L282">
        <v>22</v>
      </c>
      <c r="N282">
        <v>7</v>
      </c>
      <c r="O282">
        <v>25</v>
      </c>
      <c r="P282">
        <v>37</v>
      </c>
      <c r="Q282">
        <v>36</v>
      </c>
      <c r="R282">
        <v>48</v>
      </c>
      <c r="S282">
        <v>35</v>
      </c>
      <c r="T282">
        <v>35</v>
      </c>
      <c r="U282">
        <v>35</v>
      </c>
      <c r="V282">
        <v>23</v>
      </c>
      <c r="W282">
        <v>23</v>
      </c>
      <c r="X282">
        <v>22</v>
      </c>
      <c r="Y282">
        <v>32</v>
      </c>
    </row>
    <row r="283" spans="1:25">
      <c r="A283">
        <v>8</v>
      </c>
      <c r="B283">
        <v>76</v>
      </c>
      <c r="C283">
        <v>99</v>
      </c>
      <c r="D283">
        <v>100</v>
      </c>
      <c r="E283">
        <v>100</v>
      </c>
      <c r="F283">
        <v>99</v>
      </c>
      <c r="G283">
        <v>100</v>
      </c>
      <c r="H283">
        <v>90</v>
      </c>
      <c r="I283">
        <v>84</v>
      </c>
      <c r="J283">
        <v>85</v>
      </c>
      <c r="K283">
        <v>79</v>
      </c>
      <c r="L283">
        <v>75</v>
      </c>
      <c r="N283">
        <v>8</v>
      </c>
      <c r="O283">
        <v>69</v>
      </c>
      <c r="P283">
        <v>85</v>
      </c>
      <c r="Q283">
        <v>87</v>
      </c>
      <c r="R283">
        <v>88</v>
      </c>
      <c r="S283">
        <v>88</v>
      </c>
      <c r="T283">
        <v>88</v>
      </c>
      <c r="U283">
        <v>89</v>
      </c>
      <c r="V283">
        <v>82</v>
      </c>
      <c r="W283">
        <v>82</v>
      </c>
      <c r="X283">
        <v>82</v>
      </c>
      <c r="Y283">
        <v>79</v>
      </c>
    </row>
    <row r="286" spans="1:25">
      <c r="A286" t="s">
        <v>438</v>
      </c>
      <c r="B286">
        <v>0</v>
      </c>
      <c r="C286">
        <v>15</v>
      </c>
      <c r="D286">
        <v>30</v>
      </c>
      <c r="E286">
        <v>45</v>
      </c>
      <c r="F286">
        <v>60</v>
      </c>
      <c r="G286">
        <v>90</v>
      </c>
      <c r="H286">
        <v>120</v>
      </c>
      <c r="I286">
        <v>150</v>
      </c>
      <c r="J286">
        <v>180</v>
      </c>
      <c r="K286">
        <v>210</v>
      </c>
      <c r="L286">
        <v>240</v>
      </c>
      <c r="N286" t="s">
        <v>435</v>
      </c>
      <c r="O286">
        <v>0</v>
      </c>
      <c r="P286">
        <v>15</v>
      </c>
      <c r="Q286">
        <v>30</v>
      </c>
      <c r="R286">
        <v>45</v>
      </c>
      <c r="S286">
        <v>60</v>
      </c>
      <c r="T286">
        <v>90</v>
      </c>
      <c r="U286">
        <v>120</v>
      </c>
      <c r="V286">
        <v>150</v>
      </c>
      <c r="W286">
        <v>180</v>
      </c>
      <c r="X286">
        <v>210</v>
      </c>
      <c r="Y286">
        <v>240</v>
      </c>
    </row>
    <row r="287" spans="1:25">
      <c r="A287" t="s">
        <v>137</v>
      </c>
      <c r="B287" s="3">
        <v>0.3611111111111111</v>
      </c>
      <c r="C287" s="3">
        <f>B287+TIME(0,15,0)</f>
        <v>0.37152777777777779</v>
      </c>
      <c r="D287" s="3">
        <f t="shared" ref="D287" si="330">C287+TIME(0,15,0)</f>
        <v>0.38194444444444448</v>
      </c>
      <c r="E287" s="3">
        <f t="shared" ref="E287" si="331">D287+TIME(0,15,0)</f>
        <v>0.39236111111111116</v>
      </c>
      <c r="F287" s="3">
        <f t="shared" ref="F287" si="332">E287+TIME(0,15,0)</f>
        <v>0.40277777777777785</v>
      </c>
      <c r="G287" s="3">
        <f>F287+TIME(0,30,0)</f>
        <v>0.42361111111111116</v>
      </c>
      <c r="H287" s="3">
        <f t="shared" ref="H287" si="333">G287+TIME(0,30,0)</f>
        <v>0.44444444444444448</v>
      </c>
      <c r="I287" s="3">
        <f t="shared" ref="I287" si="334">H287+TIME(0,30,0)</f>
        <v>0.46527777777777779</v>
      </c>
      <c r="J287" s="3">
        <f t="shared" ref="J287" si="335">I287+TIME(0,30,0)</f>
        <v>0.4861111111111111</v>
      </c>
      <c r="K287" s="3">
        <f t="shared" ref="K287" si="336">J287+TIME(0,30,0)</f>
        <v>0.50694444444444442</v>
      </c>
      <c r="L287" s="3">
        <f t="shared" ref="L287" si="337">K287+TIME(0,30,0)</f>
        <v>0.52777777777777779</v>
      </c>
      <c r="N287" t="s">
        <v>137</v>
      </c>
      <c r="O287" s="3">
        <v>0.36805555555555558</v>
      </c>
      <c r="P287" s="3">
        <f>O287+TIME(0,15,0)</f>
        <v>0.37847222222222227</v>
      </c>
      <c r="Q287" s="3">
        <f t="shared" ref="Q287" si="338">P287+TIME(0,15,0)</f>
        <v>0.38888888888888895</v>
      </c>
      <c r="R287" s="3">
        <f t="shared" ref="R287" si="339">Q287+TIME(0,15,0)</f>
        <v>0.39930555555555564</v>
      </c>
      <c r="S287" s="3">
        <f t="shared" ref="S287" si="340">R287+TIME(0,15,0)</f>
        <v>0.40972222222222232</v>
      </c>
      <c r="T287" s="3">
        <f>S287+TIME(0,30,0)</f>
        <v>0.43055555555555564</v>
      </c>
      <c r="U287" s="3">
        <f t="shared" ref="U287" si="341">T287+TIME(0,30,0)</f>
        <v>0.45138888888888895</v>
      </c>
      <c r="V287" s="3">
        <f t="shared" ref="V287" si="342">U287+TIME(0,30,0)</f>
        <v>0.47222222222222227</v>
      </c>
      <c r="W287" s="3">
        <f t="shared" ref="W287" si="343">V287+TIME(0,30,0)</f>
        <v>0.49305555555555558</v>
      </c>
      <c r="X287" s="3">
        <f t="shared" ref="X287" si="344">W287+TIME(0,30,0)</f>
        <v>0.51388888888888895</v>
      </c>
      <c r="Y287" s="3">
        <f t="shared" ref="Y287" si="345">X287+TIME(0,30,0)</f>
        <v>0.53472222222222232</v>
      </c>
    </row>
    <row r="288" spans="1:25">
      <c r="A288">
        <v>1</v>
      </c>
      <c r="B288">
        <v>50</v>
      </c>
      <c r="C288">
        <v>2</v>
      </c>
      <c r="D288">
        <v>2</v>
      </c>
      <c r="E288">
        <v>1</v>
      </c>
      <c r="F288">
        <v>1</v>
      </c>
      <c r="G288">
        <v>1</v>
      </c>
      <c r="H288">
        <v>2</v>
      </c>
      <c r="I288">
        <v>5</v>
      </c>
      <c r="J288">
        <v>9</v>
      </c>
      <c r="K288">
        <v>9</v>
      </c>
      <c r="L288">
        <v>24</v>
      </c>
      <c r="N288">
        <v>1</v>
      </c>
      <c r="O288">
        <v>68</v>
      </c>
      <c r="P288">
        <v>1</v>
      </c>
      <c r="Q288">
        <v>2</v>
      </c>
      <c r="R288">
        <v>2</v>
      </c>
      <c r="S288">
        <v>2</v>
      </c>
      <c r="T288">
        <v>1</v>
      </c>
      <c r="U288">
        <v>3</v>
      </c>
      <c r="V288">
        <v>6</v>
      </c>
      <c r="W288">
        <v>10</v>
      </c>
      <c r="X288">
        <v>15</v>
      </c>
      <c r="Y288">
        <v>20</v>
      </c>
    </row>
    <row r="289" spans="1:25">
      <c r="A289">
        <v>2</v>
      </c>
      <c r="B289">
        <v>52</v>
      </c>
      <c r="C289">
        <v>99</v>
      </c>
      <c r="D289">
        <v>98</v>
      </c>
      <c r="E289">
        <v>99</v>
      </c>
      <c r="F289">
        <v>100</v>
      </c>
      <c r="G289">
        <v>99</v>
      </c>
      <c r="H289">
        <v>99</v>
      </c>
      <c r="I289">
        <v>95</v>
      </c>
      <c r="J289">
        <v>92</v>
      </c>
      <c r="K289">
        <v>90</v>
      </c>
      <c r="L289">
        <v>80</v>
      </c>
      <c r="N289">
        <v>2</v>
      </c>
      <c r="O289">
        <v>23</v>
      </c>
      <c r="P289">
        <v>99</v>
      </c>
      <c r="Q289">
        <v>99</v>
      </c>
      <c r="R289">
        <v>98</v>
      </c>
      <c r="S289">
        <v>98</v>
      </c>
      <c r="T289">
        <v>98</v>
      </c>
      <c r="U289">
        <v>97</v>
      </c>
      <c r="V289">
        <v>94</v>
      </c>
      <c r="W289">
        <v>89</v>
      </c>
      <c r="X289">
        <v>82</v>
      </c>
      <c r="Y289">
        <v>81</v>
      </c>
    </row>
    <row r="290" spans="1:25">
      <c r="A290">
        <v>3</v>
      </c>
      <c r="B290">
        <v>33</v>
      </c>
      <c r="C290">
        <v>99</v>
      </c>
      <c r="D290">
        <v>98</v>
      </c>
      <c r="E290">
        <v>99</v>
      </c>
      <c r="F290">
        <v>99</v>
      </c>
      <c r="G290">
        <v>99</v>
      </c>
      <c r="H290">
        <v>98</v>
      </c>
      <c r="I290">
        <v>95</v>
      </c>
      <c r="J290">
        <v>92</v>
      </c>
      <c r="K290">
        <v>92</v>
      </c>
      <c r="L290">
        <v>74</v>
      </c>
      <c r="N290">
        <v>3</v>
      </c>
      <c r="O290">
        <v>23</v>
      </c>
      <c r="P290">
        <v>100</v>
      </c>
      <c r="Q290">
        <v>99</v>
      </c>
      <c r="R290">
        <v>98</v>
      </c>
      <c r="S290">
        <v>97</v>
      </c>
      <c r="T290">
        <v>97</v>
      </c>
      <c r="U290">
        <v>96</v>
      </c>
      <c r="V290">
        <v>92</v>
      </c>
      <c r="W290">
        <v>90</v>
      </c>
      <c r="X290">
        <v>81</v>
      </c>
      <c r="Y290">
        <v>75</v>
      </c>
    </row>
    <row r="291" spans="1:25">
      <c r="A291">
        <v>4</v>
      </c>
      <c r="B291">
        <v>34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5</v>
      </c>
      <c r="J291">
        <v>9</v>
      </c>
      <c r="K291">
        <v>13</v>
      </c>
      <c r="L291">
        <v>26</v>
      </c>
      <c r="N291">
        <v>4</v>
      </c>
      <c r="O291">
        <v>79</v>
      </c>
      <c r="P291">
        <v>1</v>
      </c>
      <c r="Q291">
        <v>1</v>
      </c>
      <c r="R291">
        <v>1</v>
      </c>
      <c r="S291">
        <v>2</v>
      </c>
      <c r="T291">
        <v>2</v>
      </c>
      <c r="U291">
        <v>3</v>
      </c>
      <c r="V291">
        <v>6</v>
      </c>
      <c r="W291">
        <v>12</v>
      </c>
      <c r="X291">
        <v>86</v>
      </c>
      <c r="Y291">
        <v>26</v>
      </c>
    </row>
    <row r="292" spans="1:25">
      <c r="A292">
        <v>5</v>
      </c>
      <c r="B292">
        <v>75</v>
      </c>
      <c r="C292">
        <v>99</v>
      </c>
      <c r="D292">
        <v>99</v>
      </c>
      <c r="E292">
        <v>98</v>
      </c>
      <c r="F292">
        <v>98</v>
      </c>
      <c r="G292">
        <v>99</v>
      </c>
      <c r="H292">
        <v>98</v>
      </c>
      <c r="I292">
        <v>97</v>
      </c>
      <c r="J292">
        <v>92</v>
      </c>
      <c r="K292">
        <v>100</v>
      </c>
      <c r="L292">
        <v>97</v>
      </c>
      <c r="N292">
        <v>5</v>
      </c>
      <c r="O292">
        <v>38</v>
      </c>
      <c r="P292">
        <v>99</v>
      </c>
      <c r="Q292">
        <v>99</v>
      </c>
      <c r="R292">
        <v>98</v>
      </c>
      <c r="S292">
        <v>98</v>
      </c>
      <c r="T292">
        <v>98</v>
      </c>
      <c r="U292">
        <v>97</v>
      </c>
      <c r="V292">
        <v>95</v>
      </c>
      <c r="W292">
        <v>91</v>
      </c>
      <c r="X292">
        <v>80</v>
      </c>
      <c r="Y292">
        <v>87</v>
      </c>
    </row>
    <row r="293" spans="1:25">
      <c r="A293">
        <v>6</v>
      </c>
      <c r="B293">
        <v>70</v>
      </c>
      <c r="C293">
        <v>100</v>
      </c>
      <c r="D293">
        <v>99</v>
      </c>
      <c r="E293">
        <v>99</v>
      </c>
      <c r="F293">
        <v>98</v>
      </c>
      <c r="G293">
        <v>98</v>
      </c>
      <c r="H293">
        <v>98</v>
      </c>
      <c r="I293">
        <v>96</v>
      </c>
      <c r="J293">
        <v>76</v>
      </c>
      <c r="K293">
        <v>94</v>
      </c>
      <c r="L293">
        <v>80</v>
      </c>
      <c r="N293">
        <v>6</v>
      </c>
      <c r="O293">
        <v>11</v>
      </c>
      <c r="P293">
        <v>100</v>
      </c>
      <c r="Q293">
        <v>99</v>
      </c>
      <c r="R293">
        <v>98</v>
      </c>
      <c r="S293">
        <v>97</v>
      </c>
      <c r="T293">
        <v>97</v>
      </c>
      <c r="U293">
        <v>97</v>
      </c>
      <c r="V293">
        <v>95</v>
      </c>
      <c r="W293">
        <v>91</v>
      </c>
      <c r="X293">
        <v>85</v>
      </c>
      <c r="Y293">
        <v>89</v>
      </c>
    </row>
    <row r="294" spans="1:25">
      <c r="A294">
        <v>7</v>
      </c>
      <c r="B294">
        <v>71</v>
      </c>
      <c r="C294">
        <v>100</v>
      </c>
      <c r="D294">
        <v>98</v>
      </c>
      <c r="E294">
        <v>99</v>
      </c>
      <c r="F294">
        <v>98</v>
      </c>
      <c r="G294">
        <v>98</v>
      </c>
      <c r="H294">
        <v>98</v>
      </c>
      <c r="I294">
        <v>97</v>
      </c>
      <c r="J294">
        <v>82</v>
      </c>
      <c r="K294">
        <v>83</v>
      </c>
      <c r="L294">
        <v>73</v>
      </c>
      <c r="N294">
        <v>7</v>
      </c>
      <c r="O294">
        <v>13</v>
      </c>
      <c r="P294">
        <v>100</v>
      </c>
      <c r="Q294">
        <v>98</v>
      </c>
      <c r="R294">
        <v>98</v>
      </c>
      <c r="S294">
        <v>97</v>
      </c>
      <c r="T294">
        <v>97</v>
      </c>
      <c r="U294">
        <v>98</v>
      </c>
      <c r="V294">
        <v>95</v>
      </c>
      <c r="W294">
        <v>91</v>
      </c>
      <c r="X294">
        <v>87</v>
      </c>
      <c r="Y294">
        <v>87</v>
      </c>
    </row>
    <row r="295" spans="1:25">
      <c r="A295">
        <v>8</v>
      </c>
      <c r="B295">
        <v>75</v>
      </c>
      <c r="C295">
        <v>98</v>
      </c>
      <c r="D295">
        <v>99</v>
      </c>
      <c r="E295">
        <v>98</v>
      </c>
      <c r="F295">
        <v>98</v>
      </c>
      <c r="G295">
        <v>98</v>
      </c>
      <c r="H295">
        <v>98</v>
      </c>
      <c r="I295">
        <v>96</v>
      </c>
      <c r="J295">
        <v>99</v>
      </c>
      <c r="K295">
        <v>97</v>
      </c>
      <c r="L295">
        <v>98</v>
      </c>
      <c r="N295">
        <v>8</v>
      </c>
      <c r="O295">
        <v>42</v>
      </c>
      <c r="P295">
        <v>100</v>
      </c>
      <c r="Q295">
        <v>99</v>
      </c>
      <c r="R295">
        <v>97</v>
      </c>
      <c r="S295">
        <v>98</v>
      </c>
      <c r="T295">
        <v>96</v>
      </c>
      <c r="U295">
        <v>97</v>
      </c>
      <c r="V295">
        <v>92</v>
      </c>
      <c r="W295">
        <v>89</v>
      </c>
      <c r="X295">
        <v>94</v>
      </c>
      <c r="Y295">
        <v>84</v>
      </c>
    </row>
    <row r="297" spans="1:25">
      <c r="A297" t="s">
        <v>436</v>
      </c>
      <c r="B297">
        <v>0</v>
      </c>
      <c r="C297">
        <v>15</v>
      </c>
      <c r="D297">
        <v>30</v>
      </c>
      <c r="E297">
        <v>45</v>
      </c>
      <c r="F297">
        <v>60</v>
      </c>
      <c r="G297">
        <v>90</v>
      </c>
      <c r="H297">
        <v>120</v>
      </c>
      <c r="I297">
        <v>150</v>
      </c>
      <c r="J297">
        <v>180</v>
      </c>
      <c r="K297">
        <v>210</v>
      </c>
      <c r="L297">
        <v>240</v>
      </c>
      <c r="N297" t="s">
        <v>432</v>
      </c>
      <c r="O297">
        <v>0</v>
      </c>
      <c r="P297">
        <v>15</v>
      </c>
      <c r="Q297">
        <v>30</v>
      </c>
      <c r="R297">
        <v>45</v>
      </c>
      <c r="S297">
        <v>60</v>
      </c>
      <c r="T297">
        <v>90</v>
      </c>
      <c r="U297">
        <v>120</v>
      </c>
      <c r="V297">
        <v>150</v>
      </c>
      <c r="W297">
        <v>180</v>
      </c>
      <c r="X297">
        <v>210</v>
      </c>
      <c r="Y297">
        <v>240</v>
      </c>
    </row>
    <row r="298" spans="1:25">
      <c r="A298" t="s">
        <v>443</v>
      </c>
      <c r="B298" s="3">
        <v>0.3888888888888889</v>
      </c>
      <c r="C298" s="3">
        <f>B298+TIME(0,15,0)</f>
        <v>0.39930555555555558</v>
      </c>
      <c r="D298" s="3">
        <f t="shared" ref="D298" si="346">C298+TIME(0,15,0)</f>
        <v>0.40972222222222227</v>
      </c>
      <c r="E298" s="3">
        <f t="shared" ref="E298" si="347">D298+TIME(0,15,0)</f>
        <v>0.42013888888888895</v>
      </c>
      <c r="F298" s="3">
        <f t="shared" ref="F298" si="348">E298+TIME(0,15,0)</f>
        <v>0.43055555555555564</v>
      </c>
      <c r="G298" s="3">
        <f>F298+TIME(0,30,0)</f>
        <v>0.45138888888888895</v>
      </c>
      <c r="H298" s="3">
        <f t="shared" ref="H298" si="349">G298+TIME(0,30,0)</f>
        <v>0.47222222222222227</v>
      </c>
      <c r="I298" s="3">
        <f t="shared" ref="I298" si="350">H298+TIME(0,30,0)</f>
        <v>0.49305555555555558</v>
      </c>
      <c r="J298" s="3">
        <f t="shared" ref="J298" si="351">I298+TIME(0,30,0)</f>
        <v>0.51388888888888895</v>
      </c>
      <c r="K298" s="3">
        <f t="shared" ref="K298" si="352">J298+TIME(0,30,0)</f>
        <v>0.53472222222222232</v>
      </c>
      <c r="L298" s="3">
        <f t="shared" ref="L298" si="353">K298+TIME(0,30,0)</f>
        <v>0.55555555555555569</v>
      </c>
      <c r="N298" t="s">
        <v>443</v>
      </c>
      <c r="O298" s="3">
        <v>0.38541666666666669</v>
      </c>
      <c r="P298" s="3">
        <f>O298+TIME(0,15,0)</f>
        <v>0.39583333333333337</v>
      </c>
      <c r="Q298" s="3">
        <f t="shared" ref="Q298" si="354">P298+TIME(0,15,0)</f>
        <v>0.40625000000000006</v>
      </c>
      <c r="R298" s="3">
        <f t="shared" ref="R298" si="355">Q298+TIME(0,15,0)</f>
        <v>0.41666666666666674</v>
      </c>
      <c r="S298" s="3">
        <f t="shared" ref="S298" si="356">R298+TIME(0,15,0)</f>
        <v>0.42708333333333343</v>
      </c>
      <c r="T298" s="3">
        <f>S298+TIME(0,30,0)</f>
        <v>0.44791666666666674</v>
      </c>
      <c r="U298" s="3">
        <f t="shared" ref="U298" si="357">T298+TIME(0,30,0)</f>
        <v>0.46875000000000006</v>
      </c>
      <c r="V298" s="3">
        <f t="shared" ref="V298" si="358">U298+TIME(0,30,0)</f>
        <v>0.48958333333333337</v>
      </c>
      <c r="W298" s="3">
        <f t="shared" ref="W298" si="359">V298+TIME(0,30,0)</f>
        <v>0.51041666666666674</v>
      </c>
      <c r="X298" s="3">
        <f t="shared" ref="X298" si="360">W298+TIME(0,30,0)</f>
        <v>0.53125000000000011</v>
      </c>
      <c r="Y298" s="3">
        <f t="shared" ref="Y298" si="361">X298+TIME(0,30,0)</f>
        <v>0.55208333333333348</v>
      </c>
    </row>
    <row r="299" spans="1:25">
      <c r="A299">
        <v>1</v>
      </c>
      <c r="B299">
        <v>47</v>
      </c>
      <c r="C299">
        <v>3</v>
      </c>
      <c r="D299">
        <v>16</v>
      </c>
      <c r="E299">
        <v>14</v>
      </c>
      <c r="F299">
        <v>23</v>
      </c>
      <c r="G299">
        <v>23</v>
      </c>
      <c r="H299">
        <v>20</v>
      </c>
      <c r="I299">
        <v>24</v>
      </c>
      <c r="J299">
        <v>14</v>
      </c>
      <c r="K299">
        <v>21</v>
      </c>
      <c r="L299">
        <v>66</v>
      </c>
      <c r="N299">
        <v>1</v>
      </c>
      <c r="O299">
        <v>55</v>
      </c>
      <c r="P299">
        <v>21</v>
      </c>
      <c r="Q299">
        <v>17</v>
      </c>
      <c r="R299">
        <v>19</v>
      </c>
      <c r="S299">
        <v>12</v>
      </c>
      <c r="T299">
        <v>16</v>
      </c>
      <c r="U299">
        <v>23</v>
      </c>
      <c r="V299">
        <v>20</v>
      </c>
      <c r="W299">
        <v>29</v>
      </c>
      <c r="X299">
        <v>29</v>
      </c>
      <c r="Y299">
        <v>40</v>
      </c>
    </row>
    <row r="300" spans="1:25">
      <c r="A300">
        <v>2</v>
      </c>
      <c r="B300">
        <v>37</v>
      </c>
      <c r="C300">
        <v>92</v>
      </c>
      <c r="D300">
        <v>80</v>
      </c>
      <c r="E300">
        <v>74</v>
      </c>
      <c r="F300">
        <v>77</v>
      </c>
      <c r="G300">
        <v>83</v>
      </c>
      <c r="H300">
        <v>80</v>
      </c>
      <c r="I300">
        <v>75</v>
      </c>
      <c r="J300">
        <v>74</v>
      </c>
      <c r="K300">
        <v>76</v>
      </c>
      <c r="L300">
        <v>64</v>
      </c>
      <c r="N300">
        <v>2</v>
      </c>
      <c r="O300">
        <v>56</v>
      </c>
      <c r="P300">
        <v>82</v>
      </c>
      <c r="Q300">
        <v>83</v>
      </c>
      <c r="R300">
        <v>87</v>
      </c>
      <c r="S300">
        <v>90</v>
      </c>
      <c r="T300">
        <v>18</v>
      </c>
      <c r="U300">
        <v>26</v>
      </c>
      <c r="V300">
        <v>23</v>
      </c>
      <c r="W300">
        <v>70</v>
      </c>
      <c r="X300">
        <v>67</v>
      </c>
      <c r="Y300">
        <v>47</v>
      </c>
    </row>
    <row r="301" spans="1:25">
      <c r="A301">
        <v>3</v>
      </c>
      <c r="B301">
        <v>36</v>
      </c>
      <c r="C301">
        <v>87</v>
      </c>
      <c r="D301">
        <v>76</v>
      </c>
      <c r="E301">
        <v>72</v>
      </c>
      <c r="F301">
        <v>72</v>
      </c>
      <c r="G301">
        <v>81</v>
      </c>
      <c r="H301">
        <v>76</v>
      </c>
      <c r="I301">
        <v>63</v>
      </c>
      <c r="J301">
        <v>77</v>
      </c>
      <c r="K301">
        <v>71</v>
      </c>
      <c r="L301">
        <v>61</v>
      </c>
      <c r="N301">
        <v>3</v>
      </c>
      <c r="O301">
        <v>49</v>
      </c>
      <c r="P301">
        <v>74</v>
      </c>
      <c r="Q301">
        <v>81</v>
      </c>
      <c r="R301">
        <v>87</v>
      </c>
      <c r="S301">
        <v>88</v>
      </c>
      <c r="T301">
        <v>80</v>
      </c>
      <c r="U301">
        <v>73</v>
      </c>
      <c r="V301">
        <v>25</v>
      </c>
      <c r="W301">
        <v>65</v>
      </c>
      <c r="X301">
        <v>60</v>
      </c>
      <c r="Y301">
        <v>53</v>
      </c>
    </row>
    <row r="302" spans="1:25">
      <c r="A302">
        <v>4</v>
      </c>
      <c r="B302">
        <v>31</v>
      </c>
      <c r="C302">
        <v>4</v>
      </c>
      <c r="D302">
        <v>3</v>
      </c>
      <c r="E302">
        <v>5</v>
      </c>
      <c r="F302">
        <v>6</v>
      </c>
      <c r="G302">
        <v>7</v>
      </c>
      <c r="H302">
        <v>6</v>
      </c>
      <c r="I302">
        <v>15</v>
      </c>
      <c r="J302">
        <v>23</v>
      </c>
      <c r="K302">
        <v>23</v>
      </c>
      <c r="L302">
        <v>36</v>
      </c>
      <c r="N302">
        <v>4</v>
      </c>
      <c r="O302">
        <v>41</v>
      </c>
      <c r="P302">
        <v>4</v>
      </c>
      <c r="Q302">
        <v>11</v>
      </c>
      <c r="R302">
        <v>10</v>
      </c>
      <c r="S302">
        <v>7</v>
      </c>
      <c r="T302">
        <v>16</v>
      </c>
      <c r="U302">
        <v>24</v>
      </c>
      <c r="V302">
        <v>27</v>
      </c>
      <c r="W302">
        <v>37</v>
      </c>
      <c r="X302">
        <v>53</v>
      </c>
      <c r="Y302">
        <v>52</v>
      </c>
    </row>
    <row r="303" spans="1:25">
      <c r="A303">
        <v>5</v>
      </c>
      <c r="B303">
        <v>28</v>
      </c>
      <c r="C303">
        <v>25</v>
      </c>
      <c r="D303">
        <v>30</v>
      </c>
      <c r="E303">
        <v>25</v>
      </c>
      <c r="F303">
        <v>27</v>
      </c>
      <c r="G303">
        <v>20</v>
      </c>
      <c r="H303">
        <v>88</v>
      </c>
      <c r="I303">
        <v>96</v>
      </c>
      <c r="J303">
        <v>79</v>
      </c>
      <c r="K303">
        <v>77</v>
      </c>
      <c r="L303">
        <v>48</v>
      </c>
      <c r="N303">
        <v>5</v>
      </c>
      <c r="O303">
        <v>47</v>
      </c>
      <c r="P303">
        <v>67</v>
      </c>
      <c r="Q303">
        <v>85</v>
      </c>
      <c r="R303">
        <v>90</v>
      </c>
      <c r="S303">
        <v>85</v>
      </c>
      <c r="T303">
        <v>90</v>
      </c>
      <c r="U303">
        <v>84</v>
      </c>
      <c r="V303">
        <v>83</v>
      </c>
      <c r="W303">
        <v>76</v>
      </c>
      <c r="X303">
        <v>84</v>
      </c>
      <c r="Y303">
        <v>70</v>
      </c>
    </row>
    <row r="304" spans="1:25">
      <c r="A304">
        <v>6</v>
      </c>
      <c r="B304">
        <v>27</v>
      </c>
      <c r="C304">
        <v>27</v>
      </c>
      <c r="D304">
        <v>21</v>
      </c>
      <c r="E304">
        <v>26</v>
      </c>
      <c r="F304">
        <v>21</v>
      </c>
      <c r="G304">
        <v>18</v>
      </c>
      <c r="H304">
        <v>88</v>
      </c>
      <c r="I304">
        <v>95</v>
      </c>
      <c r="J304">
        <v>77</v>
      </c>
      <c r="K304">
        <v>72</v>
      </c>
      <c r="L304">
        <v>47</v>
      </c>
      <c r="N304">
        <v>6</v>
      </c>
      <c r="O304">
        <v>37</v>
      </c>
      <c r="P304">
        <v>70</v>
      </c>
      <c r="Q304">
        <v>73</v>
      </c>
      <c r="R304">
        <v>89</v>
      </c>
      <c r="S304">
        <v>83</v>
      </c>
      <c r="T304">
        <v>79</v>
      </c>
      <c r="U304">
        <v>73</v>
      </c>
      <c r="V304">
        <v>76</v>
      </c>
      <c r="W304">
        <v>70</v>
      </c>
      <c r="X304">
        <v>79</v>
      </c>
      <c r="Y304">
        <v>63</v>
      </c>
    </row>
    <row r="305" spans="1:25">
      <c r="A305">
        <v>7</v>
      </c>
      <c r="B305">
        <v>27</v>
      </c>
      <c r="C305">
        <v>27</v>
      </c>
      <c r="D305">
        <v>23</v>
      </c>
      <c r="E305">
        <v>28</v>
      </c>
      <c r="F305">
        <v>30</v>
      </c>
      <c r="G305">
        <v>20</v>
      </c>
      <c r="H305">
        <v>88</v>
      </c>
      <c r="I305">
        <v>97</v>
      </c>
      <c r="J305">
        <v>73</v>
      </c>
      <c r="K305">
        <v>67</v>
      </c>
      <c r="L305">
        <v>46</v>
      </c>
      <c r="N305">
        <v>7</v>
      </c>
      <c r="O305">
        <v>64</v>
      </c>
      <c r="P305">
        <v>72</v>
      </c>
      <c r="Q305">
        <v>76</v>
      </c>
      <c r="R305">
        <v>85</v>
      </c>
      <c r="S305">
        <v>78</v>
      </c>
      <c r="T305">
        <v>69</v>
      </c>
      <c r="U305">
        <v>65</v>
      </c>
      <c r="V305">
        <v>68</v>
      </c>
      <c r="W305">
        <v>63</v>
      </c>
      <c r="X305">
        <v>49</v>
      </c>
      <c r="Y305">
        <v>43</v>
      </c>
    </row>
    <row r="306" spans="1:25">
      <c r="A306">
        <v>8</v>
      </c>
      <c r="B306">
        <v>100</v>
      </c>
      <c r="C306">
        <v>100</v>
      </c>
      <c r="D306">
        <v>100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N306">
        <v>8</v>
      </c>
      <c r="O306">
        <v>100</v>
      </c>
      <c r="P306">
        <v>100</v>
      </c>
      <c r="Q306">
        <v>100</v>
      </c>
      <c r="R306">
        <v>100</v>
      </c>
      <c r="S306">
        <v>100</v>
      </c>
      <c r="T306">
        <v>100</v>
      </c>
      <c r="U306">
        <v>100</v>
      </c>
      <c r="V306">
        <v>100</v>
      </c>
      <c r="W306">
        <v>100</v>
      </c>
      <c r="X306">
        <v>100</v>
      </c>
      <c r="Y306">
        <v>100</v>
      </c>
    </row>
    <row r="308" spans="1:25">
      <c r="A308" t="s">
        <v>438</v>
      </c>
      <c r="B308">
        <v>0</v>
      </c>
      <c r="C308">
        <v>15</v>
      </c>
      <c r="D308">
        <v>30</v>
      </c>
      <c r="E308">
        <v>45</v>
      </c>
      <c r="F308">
        <v>60</v>
      </c>
      <c r="G308">
        <v>90</v>
      </c>
      <c r="H308">
        <v>120</v>
      </c>
      <c r="I308">
        <v>150</v>
      </c>
      <c r="J308">
        <v>180</v>
      </c>
      <c r="K308">
        <v>210</v>
      </c>
      <c r="L308">
        <v>240</v>
      </c>
      <c r="N308" t="s">
        <v>435</v>
      </c>
      <c r="O308">
        <v>0</v>
      </c>
      <c r="P308">
        <v>15</v>
      </c>
      <c r="Q308">
        <v>30</v>
      </c>
      <c r="R308">
        <v>45</v>
      </c>
      <c r="S308">
        <v>60</v>
      </c>
      <c r="T308">
        <v>90</v>
      </c>
      <c r="U308">
        <v>120</v>
      </c>
      <c r="V308">
        <v>150</v>
      </c>
      <c r="W308">
        <v>180</v>
      </c>
      <c r="X308">
        <v>210</v>
      </c>
      <c r="Y308">
        <v>240</v>
      </c>
    </row>
    <row r="309" spans="1:25">
      <c r="A309" t="s">
        <v>444</v>
      </c>
      <c r="B309" s="3">
        <v>0.35625000000000001</v>
      </c>
      <c r="C309" s="3">
        <f>B309+TIME(0,15,0)</f>
        <v>0.3666666666666667</v>
      </c>
      <c r="D309" s="3">
        <f t="shared" ref="D309" si="362">C309+TIME(0,15,0)</f>
        <v>0.37708333333333338</v>
      </c>
      <c r="E309" s="3">
        <f t="shared" ref="E309" si="363">D309+TIME(0,15,0)</f>
        <v>0.38750000000000007</v>
      </c>
      <c r="F309" s="3">
        <f t="shared" ref="F309" si="364">E309+TIME(0,15,0)</f>
        <v>0.39791666666666675</v>
      </c>
      <c r="G309" s="3">
        <f>F309+TIME(0,30,0)</f>
        <v>0.41875000000000007</v>
      </c>
      <c r="H309" s="3">
        <f t="shared" ref="H309" si="365">G309+TIME(0,30,0)</f>
        <v>0.43958333333333338</v>
      </c>
      <c r="I309" s="3">
        <f t="shared" ref="I309" si="366">H309+TIME(0,30,0)</f>
        <v>0.4604166666666667</v>
      </c>
      <c r="J309" s="3">
        <f t="shared" ref="J309" si="367">I309+TIME(0,30,0)</f>
        <v>0.48125000000000001</v>
      </c>
      <c r="K309" s="3">
        <f t="shared" ref="K309" si="368">J309+TIME(0,30,0)</f>
        <v>0.50208333333333333</v>
      </c>
      <c r="L309" s="3">
        <f t="shared" ref="L309" si="369">K309+TIME(0,30,0)</f>
        <v>0.5229166666666667</v>
      </c>
      <c r="N309" t="s">
        <v>444</v>
      </c>
      <c r="O309" s="3">
        <v>0.37847222222222227</v>
      </c>
      <c r="P309" s="3">
        <f>O309+TIME(0,15,0)</f>
        <v>0.38888888888888895</v>
      </c>
      <c r="Q309" s="3">
        <f t="shared" ref="Q309" si="370">P309+TIME(0,15,0)</f>
        <v>0.39930555555555564</v>
      </c>
      <c r="R309" s="3">
        <f t="shared" ref="R309" si="371">Q309+TIME(0,15,0)</f>
        <v>0.40972222222222232</v>
      </c>
      <c r="S309" s="3">
        <f t="shared" ref="S309" si="372">R309+TIME(0,15,0)</f>
        <v>0.42013888888888901</v>
      </c>
      <c r="T309" s="3">
        <f>S309+TIME(0,30,0)</f>
        <v>0.44097222222222232</v>
      </c>
      <c r="U309" s="3">
        <f t="shared" ref="U309" si="373">T309+TIME(0,30,0)</f>
        <v>0.46180555555555564</v>
      </c>
      <c r="V309" s="3">
        <f t="shared" ref="V309" si="374">U309+TIME(0,30,0)</f>
        <v>0.48263888888888895</v>
      </c>
      <c r="W309" s="3">
        <f t="shared" ref="W309" si="375">V309+TIME(0,30,0)</f>
        <v>0.50347222222222232</v>
      </c>
      <c r="X309" s="3">
        <f t="shared" ref="X309" si="376">W309+TIME(0,30,0)</f>
        <v>0.52430555555555569</v>
      </c>
      <c r="Y309" s="3">
        <f t="shared" ref="Y309" si="377">X309+TIME(0,30,0)</f>
        <v>0.54513888888888906</v>
      </c>
    </row>
    <row r="310" spans="1:25">
      <c r="A310">
        <v>1</v>
      </c>
      <c r="B310">
        <v>75</v>
      </c>
      <c r="C310">
        <v>51</v>
      </c>
      <c r="D310">
        <v>49</v>
      </c>
      <c r="E310">
        <v>46</v>
      </c>
      <c r="F310">
        <v>42</v>
      </c>
      <c r="G310">
        <v>38</v>
      </c>
      <c r="H310">
        <v>46</v>
      </c>
      <c r="I310">
        <v>58</v>
      </c>
      <c r="J310">
        <v>63</v>
      </c>
      <c r="K310">
        <v>63</v>
      </c>
      <c r="L310">
        <v>64</v>
      </c>
      <c r="N310">
        <v>1</v>
      </c>
      <c r="O310">
        <v>71</v>
      </c>
      <c r="P310">
        <v>42</v>
      </c>
      <c r="Q310">
        <v>34</v>
      </c>
      <c r="R310">
        <v>41</v>
      </c>
      <c r="S310">
        <v>42</v>
      </c>
      <c r="T310">
        <v>59</v>
      </c>
      <c r="U310">
        <v>63</v>
      </c>
      <c r="V310">
        <v>66</v>
      </c>
      <c r="W310">
        <v>69</v>
      </c>
      <c r="X310">
        <v>69</v>
      </c>
      <c r="Y310">
        <v>76</v>
      </c>
    </row>
    <row r="311" spans="1:25">
      <c r="A311">
        <v>2</v>
      </c>
      <c r="B311">
        <v>23</v>
      </c>
      <c r="C311">
        <v>49</v>
      </c>
      <c r="D311">
        <v>52</v>
      </c>
      <c r="E311">
        <v>65</v>
      </c>
      <c r="F311">
        <v>59</v>
      </c>
      <c r="G311">
        <v>65</v>
      </c>
      <c r="H311">
        <v>52</v>
      </c>
      <c r="I311">
        <v>56</v>
      </c>
      <c r="J311">
        <v>30</v>
      </c>
      <c r="K311">
        <v>33</v>
      </c>
      <c r="L311">
        <v>24</v>
      </c>
      <c r="N311">
        <v>2</v>
      </c>
      <c r="O311">
        <v>22</v>
      </c>
      <c r="P311">
        <v>44</v>
      </c>
      <c r="Q311">
        <v>53</v>
      </c>
      <c r="R311">
        <v>54</v>
      </c>
      <c r="S311">
        <v>49</v>
      </c>
      <c r="T311">
        <v>42</v>
      </c>
      <c r="U311">
        <v>30</v>
      </c>
      <c r="V311">
        <v>24</v>
      </c>
      <c r="W311">
        <v>22</v>
      </c>
      <c r="X311">
        <v>18</v>
      </c>
      <c r="Y311">
        <v>20</v>
      </c>
    </row>
    <row r="312" spans="1:25">
      <c r="A312">
        <v>3</v>
      </c>
      <c r="B312">
        <v>23</v>
      </c>
      <c r="C312">
        <v>58</v>
      </c>
      <c r="D312">
        <v>50</v>
      </c>
      <c r="E312">
        <v>64</v>
      </c>
      <c r="F312">
        <v>57</v>
      </c>
      <c r="G312">
        <v>53</v>
      </c>
      <c r="H312">
        <v>53</v>
      </c>
      <c r="I312">
        <v>40</v>
      </c>
      <c r="J312">
        <v>27</v>
      </c>
      <c r="K312">
        <v>29</v>
      </c>
      <c r="L312">
        <v>25</v>
      </c>
      <c r="N312">
        <v>3</v>
      </c>
      <c r="O312">
        <v>19</v>
      </c>
      <c r="P312">
        <v>46</v>
      </c>
      <c r="Q312">
        <v>55</v>
      </c>
      <c r="R312">
        <v>56</v>
      </c>
      <c r="S312">
        <v>49</v>
      </c>
      <c r="T312">
        <v>39</v>
      </c>
      <c r="U312">
        <v>31</v>
      </c>
      <c r="V312">
        <v>26</v>
      </c>
      <c r="W312">
        <v>23</v>
      </c>
      <c r="X312">
        <v>17</v>
      </c>
      <c r="Y312">
        <v>21</v>
      </c>
    </row>
    <row r="313" spans="1:25">
      <c r="A313">
        <v>4</v>
      </c>
      <c r="B313">
        <v>74</v>
      </c>
      <c r="C313">
        <v>63</v>
      </c>
      <c r="D313">
        <v>49</v>
      </c>
      <c r="E313">
        <v>44</v>
      </c>
      <c r="F313">
        <v>47</v>
      </c>
      <c r="G313">
        <v>55</v>
      </c>
      <c r="H313">
        <v>54</v>
      </c>
      <c r="I313">
        <v>60</v>
      </c>
      <c r="J313">
        <v>69</v>
      </c>
      <c r="K313">
        <v>56</v>
      </c>
      <c r="L313">
        <v>62</v>
      </c>
      <c r="N313">
        <v>4</v>
      </c>
      <c r="O313">
        <v>68</v>
      </c>
      <c r="P313">
        <v>47</v>
      </c>
      <c r="Q313">
        <v>51</v>
      </c>
      <c r="R313">
        <v>44</v>
      </c>
      <c r="S313">
        <v>48</v>
      </c>
      <c r="T313">
        <v>66</v>
      </c>
      <c r="U313">
        <v>65</v>
      </c>
      <c r="V313">
        <v>70</v>
      </c>
      <c r="W313">
        <v>68</v>
      </c>
      <c r="X313">
        <v>79</v>
      </c>
      <c r="Y313">
        <v>71</v>
      </c>
    </row>
    <row r="314" spans="1:25">
      <c r="A314">
        <v>5</v>
      </c>
      <c r="B314">
        <v>47</v>
      </c>
      <c r="C314">
        <v>56</v>
      </c>
      <c r="D314">
        <v>55</v>
      </c>
      <c r="E314">
        <v>59</v>
      </c>
      <c r="F314">
        <v>57</v>
      </c>
      <c r="G314">
        <v>51</v>
      </c>
      <c r="H314">
        <v>54</v>
      </c>
      <c r="I314">
        <v>51</v>
      </c>
      <c r="J314">
        <v>40</v>
      </c>
      <c r="K314">
        <v>45</v>
      </c>
      <c r="L314">
        <v>50</v>
      </c>
      <c r="N314">
        <v>5</v>
      </c>
      <c r="O314">
        <v>68</v>
      </c>
      <c r="P314">
        <v>56</v>
      </c>
      <c r="Q314">
        <v>63</v>
      </c>
      <c r="R314">
        <v>53</v>
      </c>
      <c r="S314">
        <v>56</v>
      </c>
      <c r="T314">
        <v>42</v>
      </c>
      <c r="U314">
        <v>42</v>
      </c>
      <c r="V314">
        <v>45</v>
      </c>
      <c r="W314">
        <v>36</v>
      </c>
      <c r="X314">
        <v>28</v>
      </c>
      <c r="Y314">
        <v>38</v>
      </c>
    </row>
    <row r="315" spans="1:25">
      <c r="A315">
        <v>6</v>
      </c>
      <c r="B315">
        <v>72</v>
      </c>
      <c r="C315">
        <v>61</v>
      </c>
      <c r="D315">
        <v>55</v>
      </c>
      <c r="E315">
        <v>56</v>
      </c>
      <c r="F315">
        <v>60</v>
      </c>
      <c r="G315">
        <v>64</v>
      </c>
      <c r="H315">
        <v>65</v>
      </c>
      <c r="I315">
        <v>52</v>
      </c>
      <c r="J315">
        <v>58</v>
      </c>
      <c r="K315">
        <v>59</v>
      </c>
      <c r="L315">
        <v>54</v>
      </c>
      <c r="N315">
        <v>6</v>
      </c>
      <c r="O315">
        <v>42</v>
      </c>
      <c r="P315">
        <v>43</v>
      </c>
      <c r="Q315">
        <v>49</v>
      </c>
      <c r="R315">
        <v>55</v>
      </c>
      <c r="S315">
        <v>62</v>
      </c>
      <c r="T315">
        <v>51</v>
      </c>
      <c r="U315">
        <v>48</v>
      </c>
      <c r="V315">
        <v>57</v>
      </c>
      <c r="W315">
        <v>50</v>
      </c>
      <c r="X315">
        <v>57</v>
      </c>
      <c r="Y315">
        <v>60</v>
      </c>
    </row>
    <row r="316" spans="1:25">
      <c r="A316">
        <v>7</v>
      </c>
      <c r="B316">
        <v>40</v>
      </c>
      <c r="C316">
        <v>52</v>
      </c>
      <c r="D316">
        <v>53</v>
      </c>
      <c r="E316">
        <v>54</v>
      </c>
      <c r="F316">
        <v>59</v>
      </c>
      <c r="G316">
        <v>65</v>
      </c>
      <c r="H316">
        <v>54</v>
      </c>
      <c r="I316">
        <v>45</v>
      </c>
      <c r="J316">
        <v>34</v>
      </c>
      <c r="K316">
        <v>41</v>
      </c>
      <c r="L316">
        <v>29</v>
      </c>
      <c r="N316">
        <v>7</v>
      </c>
      <c r="O316">
        <v>32</v>
      </c>
      <c r="P316">
        <v>40</v>
      </c>
      <c r="Q316">
        <v>47</v>
      </c>
      <c r="R316">
        <v>56</v>
      </c>
      <c r="S316">
        <v>55</v>
      </c>
      <c r="T316">
        <v>39</v>
      </c>
      <c r="U316">
        <v>32</v>
      </c>
      <c r="V316">
        <v>30</v>
      </c>
      <c r="W316">
        <v>34</v>
      </c>
      <c r="X316">
        <v>27</v>
      </c>
      <c r="Y316">
        <v>28</v>
      </c>
    </row>
    <row r="317" spans="1:25">
      <c r="A317">
        <v>8</v>
      </c>
      <c r="B317">
        <v>65</v>
      </c>
      <c r="C317">
        <v>64</v>
      </c>
      <c r="D317">
        <v>62</v>
      </c>
      <c r="E317">
        <v>67</v>
      </c>
      <c r="F317">
        <v>60</v>
      </c>
      <c r="G317">
        <v>77</v>
      </c>
      <c r="H317">
        <v>62</v>
      </c>
      <c r="I317">
        <v>57</v>
      </c>
      <c r="J317">
        <v>62</v>
      </c>
      <c r="K317">
        <v>62</v>
      </c>
      <c r="L317">
        <v>64</v>
      </c>
      <c r="N317">
        <v>8</v>
      </c>
      <c r="O317">
        <v>62</v>
      </c>
      <c r="P317">
        <v>63</v>
      </c>
      <c r="Q317">
        <v>66</v>
      </c>
      <c r="R317">
        <v>62</v>
      </c>
      <c r="S317">
        <v>63</v>
      </c>
      <c r="T317">
        <v>61</v>
      </c>
      <c r="U317">
        <v>65</v>
      </c>
      <c r="V317">
        <v>61</v>
      </c>
      <c r="W317">
        <v>60</v>
      </c>
      <c r="X317">
        <v>65</v>
      </c>
      <c r="Y317">
        <v>67</v>
      </c>
    </row>
    <row r="319" spans="1:25">
      <c r="A319" t="s">
        <v>436</v>
      </c>
      <c r="B319">
        <v>0</v>
      </c>
      <c r="C319">
        <v>15</v>
      </c>
      <c r="D319">
        <v>30</v>
      </c>
      <c r="E319">
        <v>45</v>
      </c>
      <c r="F319">
        <v>60</v>
      </c>
      <c r="G319">
        <v>90</v>
      </c>
      <c r="H319">
        <v>120</v>
      </c>
      <c r="I319">
        <v>150</v>
      </c>
      <c r="J319">
        <v>180</v>
      </c>
      <c r="K319">
        <v>210</v>
      </c>
      <c r="L319">
        <v>240</v>
      </c>
      <c r="N319" t="s">
        <v>432</v>
      </c>
      <c r="O319">
        <v>0</v>
      </c>
      <c r="P319">
        <v>15</v>
      </c>
      <c r="Q319">
        <v>30</v>
      </c>
      <c r="R319">
        <v>45</v>
      </c>
      <c r="S319">
        <v>60</v>
      </c>
      <c r="T319">
        <v>90</v>
      </c>
      <c r="U319">
        <v>120</v>
      </c>
      <c r="V319">
        <v>150</v>
      </c>
      <c r="W319">
        <v>180</v>
      </c>
      <c r="X319">
        <v>210</v>
      </c>
      <c r="Y319">
        <v>240</v>
      </c>
    </row>
    <row r="320" spans="1:25">
      <c r="A320" t="s">
        <v>445</v>
      </c>
      <c r="B320" s="3">
        <v>0.38541666666666669</v>
      </c>
      <c r="C320" s="3">
        <f>B320+TIME(0,15,0)</f>
        <v>0.39583333333333337</v>
      </c>
      <c r="D320" s="3">
        <f t="shared" ref="D320" si="378">C320+TIME(0,15,0)</f>
        <v>0.40625000000000006</v>
      </c>
      <c r="E320" s="3">
        <f t="shared" ref="E320" si="379">D320+TIME(0,15,0)</f>
        <v>0.41666666666666674</v>
      </c>
      <c r="F320" s="3">
        <f t="shared" ref="F320" si="380">E320+TIME(0,15,0)</f>
        <v>0.42708333333333343</v>
      </c>
      <c r="G320" s="3">
        <f>F320+TIME(0,30,0)</f>
        <v>0.44791666666666674</v>
      </c>
      <c r="H320" s="3">
        <f t="shared" ref="H320" si="381">G320+TIME(0,30,0)</f>
        <v>0.46875000000000006</v>
      </c>
      <c r="I320" s="3">
        <f t="shared" ref="I320" si="382">H320+TIME(0,30,0)</f>
        <v>0.48958333333333337</v>
      </c>
      <c r="J320" s="3">
        <f t="shared" ref="J320" si="383">I320+TIME(0,30,0)</f>
        <v>0.51041666666666674</v>
      </c>
      <c r="K320" s="3">
        <f t="shared" ref="K320" si="384">J320+TIME(0,30,0)</f>
        <v>0.53125000000000011</v>
      </c>
      <c r="L320" s="3">
        <f t="shared" ref="L320" si="385">K320+TIME(0,30,0)</f>
        <v>0.55208333333333348</v>
      </c>
      <c r="N320" t="s">
        <v>445</v>
      </c>
      <c r="O320" s="3">
        <v>0.38263888888888892</v>
      </c>
      <c r="P320" s="3">
        <f>O320+TIME(0,15,0)</f>
        <v>0.3930555555555556</v>
      </c>
      <c r="Q320" s="3">
        <f t="shared" ref="Q320" si="386">P320+TIME(0,15,0)</f>
        <v>0.40347222222222229</v>
      </c>
      <c r="R320" s="3">
        <f t="shared" ref="R320" si="387">Q320+TIME(0,15,0)</f>
        <v>0.41388888888888897</v>
      </c>
      <c r="S320" s="3">
        <f t="shared" ref="S320" si="388">R320+TIME(0,15,0)</f>
        <v>0.42430555555555566</v>
      </c>
      <c r="T320" s="3">
        <f>S320+TIME(0,30,0)</f>
        <v>0.44513888888888897</v>
      </c>
      <c r="U320" s="3">
        <f t="shared" ref="U320" si="389">T320+TIME(0,30,0)</f>
        <v>0.46597222222222229</v>
      </c>
      <c r="V320" s="3">
        <f t="shared" ref="V320" si="390">U320+TIME(0,30,0)</f>
        <v>0.4868055555555556</v>
      </c>
      <c r="W320" s="3">
        <f t="shared" ref="W320" si="391">V320+TIME(0,30,0)</f>
        <v>0.50763888888888897</v>
      </c>
      <c r="X320" s="3">
        <f t="shared" ref="X320" si="392">W320+TIME(0,30,0)</f>
        <v>0.52847222222222234</v>
      </c>
      <c r="Y320" s="3">
        <f t="shared" ref="Y320" si="393">X320+TIME(0,30,0)</f>
        <v>0.54930555555555571</v>
      </c>
    </row>
    <row r="321" spans="1:25">
      <c r="A321">
        <v>1</v>
      </c>
      <c r="B321">
        <v>61</v>
      </c>
      <c r="C321">
        <v>36</v>
      </c>
      <c r="D321">
        <v>25</v>
      </c>
      <c r="E321">
        <v>22</v>
      </c>
      <c r="F321">
        <v>22</v>
      </c>
      <c r="G321">
        <v>34</v>
      </c>
      <c r="H321">
        <v>29</v>
      </c>
      <c r="I321">
        <v>40</v>
      </c>
      <c r="J321">
        <v>35</v>
      </c>
      <c r="K321">
        <v>30</v>
      </c>
      <c r="L321">
        <v>46</v>
      </c>
      <c r="N321">
        <v>1</v>
      </c>
      <c r="O321">
        <v>80</v>
      </c>
      <c r="P321">
        <v>12</v>
      </c>
      <c r="Q321">
        <v>18</v>
      </c>
      <c r="R321">
        <v>17</v>
      </c>
      <c r="S321">
        <v>22</v>
      </c>
      <c r="T321">
        <v>24</v>
      </c>
      <c r="U321">
        <v>25</v>
      </c>
      <c r="V321">
        <v>28</v>
      </c>
      <c r="W321">
        <v>62</v>
      </c>
      <c r="X321">
        <v>70</v>
      </c>
      <c r="Y321">
        <v>63</v>
      </c>
    </row>
    <row r="322" spans="1:25">
      <c r="A322">
        <v>2</v>
      </c>
      <c r="B322">
        <v>23</v>
      </c>
      <c r="C322">
        <v>79</v>
      </c>
      <c r="D322">
        <v>74</v>
      </c>
      <c r="E322">
        <v>76</v>
      </c>
      <c r="F322">
        <v>77</v>
      </c>
      <c r="G322">
        <v>30</v>
      </c>
      <c r="H322">
        <v>73</v>
      </c>
      <c r="I322">
        <v>60</v>
      </c>
      <c r="J322">
        <v>67</v>
      </c>
      <c r="K322">
        <v>63</v>
      </c>
      <c r="L322">
        <v>50</v>
      </c>
      <c r="N322">
        <v>2</v>
      </c>
      <c r="O322">
        <v>15</v>
      </c>
      <c r="P322">
        <v>92</v>
      </c>
      <c r="Q322">
        <v>83</v>
      </c>
      <c r="R322">
        <v>85</v>
      </c>
      <c r="S322">
        <v>83</v>
      </c>
      <c r="T322">
        <v>75</v>
      </c>
      <c r="U322">
        <v>68</v>
      </c>
      <c r="V322">
        <v>72</v>
      </c>
      <c r="W322">
        <v>30</v>
      </c>
      <c r="X322">
        <v>21</v>
      </c>
      <c r="Y322">
        <v>7</v>
      </c>
    </row>
    <row r="323" spans="1:25">
      <c r="A323">
        <v>3</v>
      </c>
      <c r="B323">
        <v>14</v>
      </c>
      <c r="C323">
        <v>73</v>
      </c>
      <c r="D323">
        <v>90</v>
      </c>
      <c r="E323">
        <v>75</v>
      </c>
      <c r="F323">
        <v>76</v>
      </c>
      <c r="G323">
        <v>75</v>
      </c>
      <c r="H323">
        <v>73</v>
      </c>
      <c r="I323">
        <v>61</v>
      </c>
      <c r="J323">
        <v>63</v>
      </c>
      <c r="K323">
        <v>66</v>
      </c>
      <c r="L323">
        <v>50</v>
      </c>
      <c r="N323">
        <v>3</v>
      </c>
      <c r="O323">
        <v>4</v>
      </c>
      <c r="P323">
        <v>92</v>
      </c>
      <c r="Q323">
        <v>84</v>
      </c>
      <c r="R323">
        <v>81</v>
      </c>
      <c r="S323">
        <v>76</v>
      </c>
      <c r="T323">
        <v>78</v>
      </c>
      <c r="U323">
        <v>62</v>
      </c>
      <c r="V323">
        <v>75</v>
      </c>
      <c r="W323">
        <v>28</v>
      </c>
      <c r="X323">
        <v>12</v>
      </c>
      <c r="Y323">
        <v>8</v>
      </c>
    </row>
    <row r="324" spans="1:25">
      <c r="A324">
        <v>4</v>
      </c>
      <c r="B324">
        <v>54</v>
      </c>
      <c r="C324">
        <v>17</v>
      </c>
      <c r="D324">
        <v>38</v>
      </c>
      <c r="E324">
        <v>21</v>
      </c>
      <c r="F324">
        <v>20</v>
      </c>
      <c r="G324">
        <v>23</v>
      </c>
      <c r="H324">
        <v>33</v>
      </c>
      <c r="I324">
        <v>65</v>
      </c>
      <c r="J324">
        <v>65</v>
      </c>
      <c r="K324">
        <v>51</v>
      </c>
      <c r="L324">
        <v>59</v>
      </c>
      <c r="N324">
        <v>4</v>
      </c>
      <c r="O324">
        <v>77</v>
      </c>
      <c r="P324">
        <v>17</v>
      </c>
      <c r="Q324">
        <v>17</v>
      </c>
      <c r="R324">
        <v>19</v>
      </c>
      <c r="S324">
        <v>17</v>
      </c>
      <c r="T324">
        <v>70</v>
      </c>
      <c r="U324">
        <v>68</v>
      </c>
      <c r="V324">
        <v>65</v>
      </c>
      <c r="W324">
        <v>70</v>
      </c>
      <c r="X324">
        <v>79</v>
      </c>
      <c r="Y324">
        <v>71</v>
      </c>
    </row>
    <row r="325" spans="1:25">
      <c r="A325">
        <v>5</v>
      </c>
      <c r="B325">
        <v>10</v>
      </c>
      <c r="C325">
        <v>40</v>
      </c>
      <c r="D325">
        <v>54</v>
      </c>
      <c r="E325">
        <v>40</v>
      </c>
      <c r="F325">
        <v>46</v>
      </c>
      <c r="G325">
        <v>49</v>
      </c>
      <c r="H325">
        <v>49</v>
      </c>
      <c r="I325">
        <v>47</v>
      </c>
      <c r="J325">
        <v>56</v>
      </c>
      <c r="K325">
        <v>38</v>
      </c>
      <c r="L325">
        <v>31</v>
      </c>
      <c r="N325">
        <v>5</v>
      </c>
      <c r="O325">
        <v>15</v>
      </c>
      <c r="P325">
        <v>84</v>
      </c>
      <c r="Q325">
        <v>71</v>
      </c>
      <c r="R325">
        <v>67</v>
      </c>
      <c r="S325">
        <v>61</v>
      </c>
      <c r="T325">
        <v>58</v>
      </c>
      <c r="U325">
        <v>58</v>
      </c>
      <c r="V325">
        <v>73</v>
      </c>
      <c r="W325">
        <v>45</v>
      </c>
      <c r="X325">
        <v>26</v>
      </c>
      <c r="Y325">
        <v>24</v>
      </c>
    </row>
    <row r="326" spans="1:25">
      <c r="A326">
        <v>6</v>
      </c>
      <c r="B326">
        <v>94</v>
      </c>
      <c r="C326">
        <v>98</v>
      </c>
      <c r="D326">
        <v>97</v>
      </c>
      <c r="E326">
        <v>95</v>
      </c>
      <c r="F326">
        <v>92</v>
      </c>
      <c r="G326">
        <v>90</v>
      </c>
      <c r="H326">
        <v>84</v>
      </c>
      <c r="I326">
        <v>89</v>
      </c>
      <c r="J326">
        <v>85</v>
      </c>
      <c r="K326">
        <v>78</v>
      </c>
      <c r="L326">
        <v>72</v>
      </c>
      <c r="N326">
        <v>6</v>
      </c>
      <c r="O326">
        <v>48</v>
      </c>
      <c r="P326">
        <v>93</v>
      </c>
      <c r="Q326">
        <v>86</v>
      </c>
      <c r="R326">
        <v>95</v>
      </c>
      <c r="S326">
        <v>88</v>
      </c>
      <c r="T326">
        <v>80</v>
      </c>
      <c r="U326">
        <v>83</v>
      </c>
      <c r="V326">
        <v>83</v>
      </c>
      <c r="W326">
        <v>75</v>
      </c>
      <c r="X326">
        <v>59</v>
      </c>
      <c r="Y326">
        <v>55</v>
      </c>
    </row>
    <row r="327" spans="1:25">
      <c r="A327">
        <v>7</v>
      </c>
      <c r="B327">
        <v>34</v>
      </c>
      <c r="C327">
        <v>41</v>
      </c>
      <c r="D327">
        <v>86</v>
      </c>
      <c r="E327">
        <v>85</v>
      </c>
      <c r="F327">
        <v>87</v>
      </c>
      <c r="G327">
        <v>86</v>
      </c>
      <c r="H327">
        <v>77</v>
      </c>
      <c r="I327">
        <v>70</v>
      </c>
      <c r="J327">
        <v>65</v>
      </c>
      <c r="K327">
        <v>46</v>
      </c>
      <c r="L327">
        <v>41</v>
      </c>
      <c r="N327">
        <v>7</v>
      </c>
      <c r="O327">
        <v>30</v>
      </c>
      <c r="P327">
        <v>87</v>
      </c>
      <c r="Q327">
        <v>65</v>
      </c>
      <c r="R327">
        <v>85</v>
      </c>
      <c r="S327">
        <v>80</v>
      </c>
      <c r="T327">
        <v>59</v>
      </c>
      <c r="U327">
        <v>59</v>
      </c>
      <c r="V327">
        <v>64</v>
      </c>
      <c r="W327">
        <v>40</v>
      </c>
      <c r="X327">
        <v>28</v>
      </c>
      <c r="Y327">
        <v>22</v>
      </c>
    </row>
    <row r="328" spans="1:25">
      <c r="A328">
        <v>8</v>
      </c>
      <c r="B328">
        <v>32</v>
      </c>
      <c r="C328">
        <v>89</v>
      </c>
      <c r="D328">
        <v>90</v>
      </c>
      <c r="E328">
        <v>73</v>
      </c>
      <c r="F328">
        <v>80</v>
      </c>
      <c r="G328">
        <v>86</v>
      </c>
      <c r="H328">
        <v>78</v>
      </c>
      <c r="I328">
        <v>67</v>
      </c>
      <c r="J328">
        <v>66</v>
      </c>
      <c r="K328">
        <v>47</v>
      </c>
      <c r="L328">
        <v>38</v>
      </c>
      <c r="N328">
        <v>8</v>
      </c>
      <c r="O328">
        <v>56</v>
      </c>
      <c r="P328">
        <v>94</v>
      </c>
      <c r="Q328">
        <v>91</v>
      </c>
      <c r="R328">
        <v>93</v>
      </c>
      <c r="S328">
        <v>91</v>
      </c>
      <c r="T328">
        <v>79</v>
      </c>
      <c r="U328">
        <v>78</v>
      </c>
      <c r="V328">
        <v>72</v>
      </c>
      <c r="W328">
        <v>49</v>
      </c>
      <c r="X328">
        <v>50</v>
      </c>
      <c r="Y328">
        <v>35</v>
      </c>
    </row>
    <row r="330" spans="1:25">
      <c r="A330" t="s">
        <v>436</v>
      </c>
      <c r="B330">
        <v>0</v>
      </c>
      <c r="C330">
        <v>15</v>
      </c>
      <c r="D330">
        <v>30</v>
      </c>
      <c r="E330">
        <v>45</v>
      </c>
      <c r="F330">
        <v>60</v>
      </c>
      <c r="G330">
        <v>90</v>
      </c>
      <c r="H330">
        <v>120</v>
      </c>
      <c r="I330">
        <v>150</v>
      </c>
      <c r="J330">
        <v>180</v>
      </c>
      <c r="K330">
        <v>210</v>
      </c>
      <c r="L330">
        <v>240</v>
      </c>
      <c r="N330" t="s">
        <v>432</v>
      </c>
      <c r="O330">
        <v>0</v>
      </c>
      <c r="P330">
        <v>15</v>
      </c>
      <c r="Q330">
        <v>30</v>
      </c>
      <c r="R330">
        <v>45</v>
      </c>
      <c r="S330">
        <v>60</v>
      </c>
      <c r="T330">
        <v>90</v>
      </c>
      <c r="U330">
        <v>120</v>
      </c>
      <c r="V330">
        <v>150</v>
      </c>
      <c r="W330">
        <v>180</v>
      </c>
      <c r="X330">
        <v>210</v>
      </c>
      <c r="Y330">
        <v>240</v>
      </c>
    </row>
    <row r="331" spans="1:25">
      <c r="A331" t="s">
        <v>446</v>
      </c>
      <c r="B331" s="3">
        <v>0.38541666666666669</v>
      </c>
      <c r="C331" s="3">
        <f>B331+TIME(0,15,0)</f>
        <v>0.39583333333333337</v>
      </c>
      <c r="D331" s="3">
        <f t="shared" ref="D331" si="394">C331+TIME(0,15,0)</f>
        <v>0.40625000000000006</v>
      </c>
      <c r="E331" s="3">
        <f t="shared" ref="E331" si="395">D331+TIME(0,15,0)</f>
        <v>0.41666666666666674</v>
      </c>
      <c r="F331" s="3">
        <f t="shared" ref="F331" si="396">E331+TIME(0,15,0)</f>
        <v>0.42708333333333343</v>
      </c>
      <c r="G331" s="3">
        <f>F331+TIME(0,30,0)</f>
        <v>0.44791666666666674</v>
      </c>
      <c r="H331" s="3">
        <f t="shared" ref="H331" si="397">G331+TIME(0,30,0)</f>
        <v>0.46875000000000006</v>
      </c>
      <c r="I331" s="3">
        <f t="shared" ref="I331" si="398">H331+TIME(0,30,0)</f>
        <v>0.48958333333333337</v>
      </c>
      <c r="J331" s="3">
        <f t="shared" ref="J331" si="399">I331+TIME(0,30,0)</f>
        <v>0.51041666666666674</v>
      </c>
      <c r="K331" s="3">
        <f t="shared" ref="K331" si="400">J331+TIME(0,30,0)</f>
        <v>0.53125000000000011</v>
      </c>
      <c r="L331" s="3">
        <f t="shared" ref="L331" si="401">K331+TIME(0,30,0)</f>
        <v>0.55208333333333348</v>
      </c>
      <c r="N331" t="s">
        <v>446</v>
      </c>
      <c r="O331" s="3">
        <v>0.38263888888888892</v>
      </c>
      <c r="P331" s="3">
        <f>O331+TIME(0,15,0)</f>
        <v>0.3930555555555556</v>
      </c>
      <c r="Q331" s="3">
        <f t="shared" ref="Q331" si="402">P331+TIME(0,15,0)</f>
        <v>0.40347222222222229</v>
      </c>
      <c r="R331" s="3">
        <f t="shared" ref="R331" si="403">Q331+TIME(0,15,0)</f>
        <v>0.41388888888888897</v>
      </c>
      <c r="S331" s="3">
        <f t="shared" ref="S331" si="404">R331+TIME(0,15,0)</f>
        <v>0.42430555555555566</v>
      </c>
      <c r="T331" s="3">
        <f>S331+TIME(0,30,0)</f>
        <v>0.44513888888888897</v>
      </c>
      <c r="U331" s="3">
        <f t="shared" ref="U331" si="405">T331+TIME(0,30,0)</f>
        <v>0.46597222222222229</v>
      </c>
      <c r="V331" s="3">
        <f t="shared" ref="V331" si="406">U331+TIME(0,30,0)</f>
        <v>0.4868055555555556</v>
      </c>
      <c r="W331" s="3">
        <f t="shared" ref="W331" si="407">V331+TIME(0,30,0)</f>
        <v>0.50763888888888897</v>
      </c>
      <c r="X331" s="3">
        <f t="shared" ref="X331" si="408">W331+TIME(0,30,0)</f>
        <v>0.52847222222222234</v>
      </c>
      <c r="Y331" s="3">
        <f t="shared" ref="Y331" si="409">X331+TIME(0,30,0)</f>
        <v>0.54930555555555571</v>
      </c>
    </row>
    <row r="332" spans="1:25">
      <c r="A332">
        <v>1</v>
      </c>
      <c r="B332">
        <v>49</v>
      </c>
      <c r="C332">
        <v>1</v>
      </c>
      <c r="D332">
        <v>16</v>
      </c>
      <c r="E332">
        <v>17</v>
      </c>
      <c r="F332">
        <v>29</v>
      </c>
      <c r="G332">
        <v>36</v>
      </c>
      <c r="H332">
        <v>35</v>
      </c>
      <c r="I332">
        <v>39</v>
      </c>
      <c r="J332">
        <v>76</v>
      </c>
      <c r="K332">
        <v>69</v>
      </c>
      <c r="L332">
        <v>65</v>
      </c>
      <c r="N332">
        <v>1</v>
      </c>
      <c r="O332">
        <v>80</v>
      </c>
      <c r="P332">
        <v>0</v>
      </c>
      <c r="Q332">
        <v>24</v>
      </c>
      <c r="R332">
        <v>30</v>
      </c>
      <c r="S332">
        <v>39</v>
      </c>
      <c r="T332">
        <v>41</v>
      </c>
      <c r="U332">
        <v>52</v>
      </c>
      <c r="V332">
        <v>71</v>
      </c>
      <c r="W332">
        <v>81</v>
      </c>
      <c r="X332">
        <v>79</v>
      </c>
      <c r="Y332">
        <v>81</v>
      </c>
    </row>
    <row r="333" spans="1:25">
      <c r="A333">
        <v>2</v>
      </c>
      <c r="B333">
        <v>8</v>
      </c>
      <c r="C333">
        <v>71</v>
      </c>
      <c r="D333">
        <v>83</v>
      </c>
      <c r="E333">
        <v>79</v>
      </c>
      <c r="F333">
        <v>70</v>
      </c>
      <c r="G333">
        <v>62</v>
      </c>
      <c r="H333">
        <v>44</v>
      </c>
      <c r="I333">
        <v>40</v>
      </c>
      <c r="J333">
        <v>31</v>
      </c>
      <c r="K333">
        <v>21</v>
      </c>
      <c r="L333">
        <v>71</v>
      </c>
      <c r="N333">
        <v>2</v>
      </c>
      <c r="O333">
        <v>10</v>
      </c>
      <c r="P333">
        <v>88</v>
      </c>
      <c r="Q333">
        <v>27</v>
      </c>
      <c r="R333">
        <v>31</v>
      </c>
      <c r="S333">
        <v>26</v>
      </c>
      <c r="T333">
        <v>17</v>
      </c>
      <c r="U333">
        <v>14</v>
      </c>
      <c r="V333">
        <v>13</v>
      </c>
      <c r="W333">
        <v>28</v>
      </c>
      <c r="X333">
        <v>17</v>
      </c>
      <c r="Y333">
        <v>12</v>
      </c>
    </row>
    <row r="334" spans="1:25">
      <c r="A334">
        <v>3</v>
      </c>
      <c r="B334">
        <v>0</v>
      </c>
      <c r="C334">
        <v>87</v>
      </c>
      <c r="D334">
        <v>82</v>
      </c>
      <c r="E334">
        <v>81</v>
      </c>
      <c r="F334">
        <v>70</v>
      </c>
      <c r="G334">
        <v>47</v>
      </c>
      <c r="H334">
        <v>43</v>
      </c>
      <c r="I334">
        <v>39</v>
      </c>
      <c r="J334">
        <v>29</v>
      </c>
      <c r="K334">
        <v>21</v>
      </c>
      <c r="L334">
        <v>33</v>
      </c>
      <c r="N334">
        <v>3</v>
      </c>
      <c r="O334">
        <v>0</v>
      </c>
      <c r="P334">
        <v>99</v>
      </c>
      <c r="Q334">
        <v>32</v>
      </c>
      <c r="R334">
        <v>24</v>
      </c>
      <c r="S334">
        <v>27</v>
      </c>
      <c r="T334">
        <v>19</v>
      </c>
      <c r="U334">
        <v>16</v>
      </c>
      <c r="V334">
        <v>14</v>
      </c>
      <c r="W334">
        <v>28</v>
      </c>
      <c r="X334">
        <v>16</v>
      </c>
      <c r="Y334">
        <v>13</v>
      </c>
    </row>
    <row r="335" spans="1:25">
      <c r="A335">
        <v>4</v>
      </c>
      <c r="B335">
        <v>77</v>
      </c>
      <c r="C335">
        <v>6</v>
      </c>
      <c r="D335">
        <v>13</v>
      </c>
      <c r="E335">
        <v>24</v>
      </c>
      <c r="F335">
        <v>27</v>
      </c>
      <c r="G335">
        <v>36</v>
      </c>
      <c r="H335">
        <v>59</v>
      </c>
      <c r="I335">
        <v>55</v>
      </c>
      <c r="J335">
        <v>73</v>
      </c>
      <c r="K335">
        <v>79</v>
      </c>
      <c r="L335">
        <v>73</v>
      </c>
      <c r="N335">
        <v>4</v>
      </c>
      <c r="O335">
        <v>66</v>
      </c>
      <c r="P335">
        <v>0</v>
      </c>
      <c r="Q335">
        <v>33</v>
      </c>
      <c r="R335">
        <v>35</v>
      </c>
      <c r="S335">
        <v>48</v>
      </c>
      <c r="T335">
        <v>59</v>
      </c>
      <c r="U335">
        <v>69</v>
      </c>
      <c r="V335">
        <v>72</v>
      </c>
      <c r="W335">
        <v>76</v>
      </c>
      <c r="X335">
        <v>77</v>
      </c>
      <c r="Y335">
        <v>85</v>
      </c>
    </row>
    <row r="336" spans="1:25">
      <c r="A336">
        <v>5</v>
      </c>
      <c r="B336">
        <v>50</v>
      </c>
      <c r="C336">
        <v>97</v>
      </c>
      <c r="D336">
        <v>99</v>
      </c>
      <c r="E336">
        <v>97</v>
      </c>
      <c r="F336">
        <v>98</v>
      </c>
      <c r="G336">
        <v>99</v>
      </c>
      <c r="H336">
        <v>99</v>
      </c>
      <c r="I336">
        <v>98</v>
      </c>
      <c r="J336">
        <v>98</v>
      </c>
      <c r="K336">
        <v>99</v>
      </c>
      <c r="L336">
        <v>97</v>
      </c>
      <c r="N336">
        <v>5</v>
      </c>
      <c r="O336">
        <v>99</v>
      </c>
      <c r="P336">
        <v>99</v>
      </c>
      <c r="Q336">
        <v>99</v>
      </c>
      <c r="R336">
        <v>99</v>
      </c>
      <c r="S336">
        <v>98</v>
      </c>
      <c r="T336">
        <v>92</v>
      </c>
      <c r="U336">
        <v>90</v>
      </c>
      <c r="V336">
        <v>83</v>
      </c>
      <c r="W336">
        <v>74</v>
      </c>
      <c r="X336">
        <v>74</v>
      </c>
      <c r="Y336">
        <v>80</v>
      </c>
    </row>
    <row r="337" spans="1:25">
      <c r="A337">
        <v>6</v>
      </c>
      <c r="B337">
        <v>33</v>
      </c>
      <c r="C337">
        <v>96</v>
      </c>
      <c r="D337">
        <v>99</v>
      </c>
      <c r="E337">
        <v>95</v>
      </c>
      <c r="F337">
        <v>77</v>
      </c>
      <c r="G337">
        <v>95</v>
      </c>
      <c r="H337">
        <v>80</v>
      </c>
      <c r="I337">
        <v>77</v>
      </c>
      <c r="J337">
        <v>75</v>
      </c>
      <c r="K337">
        <v>78</v>
      </c>
      <c r="L337">
        <v>79</v>
      </c>
      <c r="N337">
        <v>6</v>
      </c>
      <c r="O337">
        <v>99</v>
      </c>
      <c r="P337">
        <v>100</v>
      </c>
      <c r="Q337">
        <v>99</v>
      </c>
      <c r="R337">
        <v>93</v>
      </c>
      <c r="S337">
        <v>87</v>
      </c>
      <c r="T337">
        <v>80</v>
      </c>
      <c r="U337">
        <v>71</v>
      </c>
      <c r="V337">
        <v>61</v>
      </c>
      <c r="W337">
        <v>66</v>
      </c>
      <c r="X337">
        <v>69</v>
      </c>
      <c r="Y337">
        <v>70</v>
      </c>
    </row>
    <row r="338" spans="1:25">
      <c r="A338">
        <v>7</v>
      </c>
      <c r="B338">
        <v>3</v>
      </c>
      <c r="C338">
        <v>94</v>
      </c>
      <c r="D338">
        <v>99</v>
      </c>
      <c r="E338">
        <v>81</v>
      </c>
      <c r="F338">
        <v>40</v>
      </c>
      <c r="G338">
        <v>29</v>
      </c>
      <c r="H338">
        <v>29</v>
      </c>
      <c r="I338">
        <v>27</v>
      </c>
      <c r="J338">
        <v>26</v>
      </c>
      <c r="K338">
        <v>17</v>
      </c>
      <c r="L338">
        <v>17</v>
      </c>
      <c r="N338">
        <v>7</v>
      </c>
      <c r="O338">
        <v>15</v>
      </c>
      <c r="P338">
        <v>99</v>
      </c>
      <c r="Q338">
        <v>51</v>
      </c>
      <c r="R338">
        <v>51</v>
      </c>
      <c r="S338">
        <v>40</v>
      </c>
      <c r="T338">
        <v>37</v>
      </c>
      <c r="U338">
        <v>31</v>
      </c>
      <c r="V338">
        <v>18</v>
      </c>
      <c r="W338">
        <v>23</v>
      </c>
      <c r="X338">
        <v>21</v>
      </c>
      <c r="Y338">
        <v>15</v>
      </c>
    </row>
    <row r="339" spans="1:25">
      <c r="A339">
        <v>8</v>
      </c>
      <c r="B339">
        <v>95</v>
      </c>
      <c r="C339">
        <v>99</v>
      </c>
      <c r="D339">
        <v>99</v>
      </c>
      <c r="E339">
        <v>98</v>
      </c>
      <c r="F339">
        <v>98</v>
      </c>
      <c r="G339">
        <v>99</v>
      </c>
      <c r="H339">
        <v>99</v>
      </c>
      <c r="I339">
        <v>87</v>
      </c>
      <c r="J339">
        <v>67</v>
      </c>
      <c r="K339">
        <v>80</v>
      </c>
      <c r="L339">
        <v>58</v>
      </c>
      <c r="N339">
        <v>8</v>
      </c>
      <c r="O339">
        <v>98</v>
      </c>
      <c r="P339">
        <v>99</v>
      </c>
      <c r="Q339">
        <v>92</v>
      </c>
      <c r="R339">
        <v>87</v>
      </c>
      <c r="S339">
        <v>77</v>
      </c>
      <c r="T339">
        <v>80</v>
      </c>
      <c r="U339">
        <v>77</v>
      </c>
      <c r="V339">
        <v>69</v>
      </c>
      <c r="W339">
        <v>59</v>
      </c>
      <c r="X339">
        <v>66</v>
      </c>
      <c r="Y339">
        <v>68</v>
      </c>
    </row>
    <row r="341" spans="1:25">
      <c r="A341" t="s">
        <v>438</v>
      </c>
      <c r="B341">
        <v>0</v>
      </c>
      <c r="C341">
        <v>15</v>
      </c>
      <c r="D341">
        <v>30</v>
      </c>
      <c r="E341">
        <v>45</v>
      </c>
      <c r="F341">
        <v>60</v>
      </c>
      <c r="G341">
        <v>90</v>
      </c>
      <c r="H341">
        <v>120</v>
      </c>
      <c r="I341">
        <v>150</v>
      </c>
      <c r="J341">
        <v>180</v>
      </c>
      <c r="K341">
        <v>210</v>
      </c>
      <c r="L341">
        <v>240</v>
      </c>
      <c r="N341" t="s">
        <v>435</v>
      </c>
      <c r="O341">
        <v>0</v>
      </c>
      <c r="P341">
        <v>15</v>
      </c>
      <c r="Q341">
        <v>30</v>
      </c>
      <c r="R341">
        <v>45</v>
      </c>
      <c r="S341">
        <v>60</v>
      </c>
      <c r="T341">
        <v>90</v>
      </c>
      <c r="U341">
        <v>120</v>
      </c>
      <c r="V341">
        <v>150</v>
      </c>
      <c r="W341">
        <v>180</v>
      </c>
      <c r="X341">
        <v>210</v>
      </c>
      <c r="Y341">
        <v>240</v>
      </c>
    </row>
    <row r="342" spans="1:25">
      <c r="A342" t="s">
        <v>447</v>
      </c>
      <c r="B342" s="3">
        <v>0.375</v>
      </c>
      <c r="C342" s="3">
        <f>B342+TIME(0,15,0)</f>
        <v>0.38541666666666669</v>
      </c>
      <c r="D342" s="3">
        <f t="shared" ref="D342" si="410">C342+TIME(0,15,0)</f>
        <v>0.39583333333333337</v>
      </c>
      <c r="E342" s="3">
        <f t="shared" ref="E342" si="411">D342+TIME(0,15,0)</f>
        <v>0.40625000000000006</v>
      </c>
      <c r="F342" s="3">
        <f t="shared" ref="F342" si="412">E342+TIME(0,15,0)</f>
        <v>0.41666666666666674</v>
      </c>
      <c r="G342" s="3">
        <f>F342+TIME(0,30,0)</f>
        <v>0.43750000000000006</v>
      </c>
      <c r="H342" s="3">
        <f t="shared" ref="H342" si="413">G342+TIME(0,30,0)</f>
        <v>0.45833333333333337</v>
      </c>
      <c r="I342" s="3">
        <f t="shared" ref="I342" si="414">H342+TIME(0,30,0)</f>
        <v>0.47916666666666669</v>
      </c>
      <c r="J342" s="3">
        <f t="shared" ref="J342" si="415">I342+TIME(0,30,0)</f>
        <v>0.5</v>
      </c>
      <c r="K342" s="3">
        <f t="shared" ref="K342" si="416">J342+TIME(0,30,0)</f>
        <v>0.52083333333333337</v>
      </c>
      <c r="L342" s="3">
        <f t="shared" ref="L342" si="417">K342+TIME(0,30,0)</f>
        <v>0.54166666666666674</v>
      </c>
      <c r="N342" t="s">
        <v>447</v>
      </c>
      <c r="O342" s="3">
        <v>0.39166666666666666</v>
      </c>
      <c r="P342" s="3">
        <f>O342+TIME(0,15,0)</f>
        <v>0.40208333333333335</v>
      </c>
      <c r="Q342" s="3">
        <f t="shared" ref="Q342" si="418">P342+TIME(0,15,0)</f>
        <v>0.41250000000000003</v>
      </c>
      <c r="R342" s="3">
        <f t="shared" ref="R342" si="419">Q342+TIME(0,15,0)</f>
        <v>0.42291666666666672</v>
      </c>
      <c r="S342" s="3">
        <f t="shared" ref="S342" si="420">R342+TIME(0,15,0)</f>
        <v>0.4333333333333334</v>
      </c>
      <c r="T342" s="3">
        <f>S342+TIME(0,30,0)</f>
        <v>0.45416666666666672</v>
      </c>
      <c r="U342" s="3">
        <f t="shared" ref="U342" si="421">T342+TIME(0,30,0)</f>
        <v>0.47500000000000003</v>
      </c>
      <c r="V342" s="3">
        <f t="shared" ref="V342" si="422">U342+TIME(0,30,0)</f>
        <v>0.49583333333333335</v>
      </c>
      <c r="W342" s="3">
        <f t="shared" ref="W342" si="423">V342+TIME(0,30,0)</f>
        <v>0.51666666666666672</v>
      </c>
      <c r="X342" s="3">
        <f t="shared" ref="X342" si="424">W342+TIME(0,30,0)</f>
        <v>0.53750000000000009</v>
      </c>
      <c r="Y342" s="3">
        <f t="shared" ref="Y342" si="425">X342+TIME(0,30,0)</f>
        <v>0.55833333333333346</v>
      </c>
    </row>
    <row r="343" spans="1:25">
      <c r="A343">
        <v>1</v>
      </c>
      <c r="B343">
        <v>80</v>
      </c>
      <c r="C343">
        <v>73</v>
      </c>
      <c r="D343">
        <v>13</v>
      </c>
      <c r="E343">
        <v>13</v>
      </c>
      <c r="F343">
        <v>53</v>
      </c>
      <c r="G343">
        <v>62</v>
      </c>
      <c r="H343">
        <v>69</v>
      </c>
      <c r="I343">
        <v>70</v>
      </c>
      <c r="J343">
        <v>86</v>
      </c>
      <c r="K343">
        <v>90</v>
      </c>
      <c r="L343">
        <v>91</v>
      </c>
      <c r="N343">
        <v>1</v>
      </c>
      <c r="O343">
        <v>68</v>
      </c>
      <c r="P343">
        <v>16</v>
      </c>
      <c r="Q343">
        <v>8</v>
      </c>
      <c r="R343">
        <v>1</v>
      </c>
      <c r="S343">
        <v>3</v>
      </c>
      <c r="T343">
        <v>11</v>
      </c>
      <c r="U343">
        <v>51</v>
      </c>
      <c r="V343">
        <v>59</v>
      </c>
      <c r="W343">
        <v>73</v>
      </c>
      <c r="X343">
        <v>76</v>
      </c>
      <c r="Y343">
        <v>80</v>
      </c>
    </row>
    <row r="344" spans="1:25">
      <c r="A344">
        <v>2</v>
      </c>
      <c r="B344">
        <v>10</v>
      </c>
      <c r="C344">
        <v>41</v>
      </c>
      <c r="D344">
        <v>81</v>
      </c>
      <c r="E344">
        <v>75</v>
      </c>
      <c r="F344">
        <v>52</v>
      </c>
      <c r="G344">
        <v>36</v>
      </c>
      <c r="H344">
        <v>23</v>
      </c>
      <c r="I344">
        <v>26</v>
      </c>
      <c r="J344">
        <v>19</v>
      </c>
      <c r="K344">
        <v>10</v>
      </c>
      <c r="L344">
        <v>10</v>
      </c>
      <c r="N344">
        <v>2</v>
      </c>
      <c r="O344">
        <v>10</v>
      </c>
      <c r="P344">
        <v>84</v>
      </c>
      <c r="Q344">
        <v>84</v>
      </c>
      <c r="R344">
        <v>98</v>
      </c>
      <c r="S344">
        <v>98</v>
      </c>
      <c r="T344">
        <v>93</v>
      </c>
      <c r="U344">
        <v>50</v>
      </c>
      <c r="V344">
        <v>59</v>
      </c>
      <c r="W344">
        <v>31</v>
      </c>
      <c r="X344">
        <v>8</v>
      </c>
      <c r="Y344">
        <v>17</v>
      </c>
    </row>
    <row r="345" spans="1:25">
      <c r="A345">
        <v>3</v>
      </c>
      <c r="B345">
        <v>8</v>
      </c>
      <c r="C345">
        <v>37</v>
      </c>
      <c r="D345">
        <v>83</v>
      </c>
      <c r="E345">
        <v>74</v>
      </c>
      <c r="F345">
        <v>51</v>
      </c>
      <c r="G345">
        <v>34</v>
      </c>
      <c r="H345">
        <v>23</v>
      </c>
      <c r="I345">
        <v>26</v>
      </c>
      <c r="J345">
        <v>12</v>
      </c>
      <c r="K345">
        <v>8</v>
      </c>
      <c r="L345">
        <v>8</v>
      </c>
      <c r="N345">
        <v>3</v>
      </c>
      <c r="O345">
        <v>9</v>
      </c>
      <c r="P345">
        <v>90</v>
      </c>
      <c r="Q345">
        <v>94</v>
      </c>
      <c r="R345">
        <v>98</v>
      </c>
      <c r="S345">
        <v>96</v>
      </c>
      <c r="T345">
        <v>94</v>
      </c>
      <c r="U345">
        <v>50</v>
      </c>
      <c r="V345">
        <v>59</v>
      </c>
      <c r="W345">
        <v>31</v>
      </c>
      <c r="X345">
        <v>17</v>
      </c>
      <c r="Y345">
        <v>15</v>
      </c>
    </row>
    <row r="346" spans="1:25">
      <c r="A346">
        <v>4</v>
      </c>
      <c r="B346">
        <v>79</v>
      </c>
      <c r="C346">
        <v>76</v>
      </c>
      <c r="D346">
        <v>19</v>
      </c>
      <c r="E346">
        <v>15</v>
      </c>
      <c r="F346">
        <v>49</v>
      </c>
      <c r="G346">
        <v>74</v>
      </c>
      <c r="H346">
        <v>74</v>
      </c>
      <c r="I346">
        <v>71</v>
      </c>
      <c r="J346">
        <v>83</v>
      </c>
      <c r="K346">
        <v>85</v>
      </c>
      <c r="L346">
        <v>90</v>
      </c>
      <c r="N346">
        <v>4</v>
      </c>
      <c r="O346">
        <v>74</v>
      </c>
      <c r="P346">
        <v>6</v>
      </c>
      <c r="Q346">
        <v>19</v>
      </c>
      <c r="R346">
        <v>3</v>
      </c>
      <c r="S346">
        <v>5</v>
      </c>
      <c r="T346">
        <v>12</v>
      </c>
      <c r="U346">
        <v>56</v>
      </c>
      <c r="V346">
        <v>59</v>
      </c>
      <c r="W346">
        <v>60</v>
      </c>
      <c r="X346">
        <v>83</v>
      </c>
      <c r="Y346">
        <v>85</v>
      </c>
    </row>
    <row r="347" spans="1:25">
      <c r="A347">
        <v>5</v>
      </c>
      <c r="B347">
        <v>55</v>
      </c>
      <c r="C347">
        <v>100</v>
      </c>
      <c r="D347">
        <v>99</v>
      </c>
      <c r="E347">
        <v>100</v>
      </c>
      <c r="F347">
        <v>36</v>
      </c>
      <c r="G347">
        <v>100</v>
      </c>
      <c r="H347">
        <v>38</v>
      </c>
      <c r="I347">
        <v>27</v>
      </c>
      <c r="J347">
        <v>8</v>
      </c>
      <c r="K347">
        <v>2</v>
      </c>
      <c r="L347">
        <v>6</v>
      </c>
      <c r="N347">
        <v>5</v>
      </c>
      <c r="O347">
        <v>59</v>
      </c>
      <c r="P347">
        <v>62</v>
      </c>
      <c r="Q347">
        <v>41</v>
      </c>
      <c r="R347">
        <v>68</v>
      </c>
      <c r="S347">
        <v>37</v>
      </c>
      <c r="T347">
        <v>36</v>
      </c>
      <c r="U347">
        <v>13</v>
      </c>
      <c r="V347">
        <v>21</v>
      </c>
      <c r="W347">
        <v>9</v>
      </c>
      <c r="X347">
        <v>4</v>
      </c>
      <c r="Y347">
        <v>2</v>
      </c>
    </row>
    <row r="348" spans="1:25">
      <c r="A348">
        <v>6</v>
      </c>
      <c r="B348">
        <v>35</v>
      </c>
      <c r="C348">
        <v>58</v>
      </c>
      <c r="D348">
        <v>100</v>
      </c>
      <c r="E348">
        <v>93</v>
      </c>
      <c r="F348">
        <v>69</v>
      </c>
      <c r="G348">
        <v>74</v>
      </c>
      <c r="H348">
        <v>30</v>
      </c>
      <c r="I348">
        <v>19</v>
      </c>
      <c r="J348">
        <v>17</v>
      </c>
      <c r="K348">
        <v>6</v>
      </c>
      <c r="L348">
        <v>0</v>
      </c>
      <c r="N348">
        <v>6</v>
      </c>
      <c r="O348">
        <v>16</v>
      </c>
      <c r="P348">
        <v>91</v>
      </c>
      <c r="Q348">
        <v>91</v>
      </c>
      <c r="R348">
        <v>99</v>
      </c>
      <c r="S348">
        <v>99</v>
      </c>
      <c r="T348">
        <v>99</v>
      </c>
      <c r="U348">
        <v>83</v>
      </c>
      <c r="V348">
        <v>78</v>
      </c>
      <c r="W348">
        <v>80</v>
      </c>
      <c r="X348">
        <v>54</v>
      </c>
      <c r="Y348">
        <v>15</v>
      </c>
    </row>
    <row r="349" spans="1:25">
      <c r="A349">
        <v>7</v>
      </c>
      <c r="B349">
        <v>2</v>
      </c>
      <c r="C349">
        <v>35</v>
      </c>
      <c r="D349">
        <v>99</v>
      </c>
      <c r="E349">
        <v>91</v>
      </c>
      <c r="F349">
        <v>63</v>
      </c>
      <c r="G349">
        <v>71</v>
      </c>
      <c r="H349">
        <v>30</v>
      </c>
      <c r="I349">
        <v>19</v>
      </c>
      <c r="J349">
        <v>16</v>
      </c>
      <c r="K349">
        <v>4</v>
      </c>
      <c r="L349">
        <v>2</v>
      </c>
      <c r="N349">
        <v>7</v>
      </c>
      <c r="O349">
        <v>12</v>
      </c>
      <c r="P349">
        <v>88</v>
      </c>
      <c r="Q349">
        <v>90</v>
      </c>
      <c r="R349">
        <v>100</v>
      </c>
      <c r="S349">
        <v>99</v>
      </c>
      <c r="T349">
        <v>100</v>
      </c>
      <c r="U349">
        <v>83</v>
      </c>
      <c r="V349">
        <v>73</v>
      </c>
      <c r="W349">
        <v>76</v>
      </c>
      <c r="X349">
        <v>51</v>
      </c>
      <c r="Y349">
        <v>13</v>
      </c>
    </row>
    <row r="350" spans="1:25">
      <c r="A350">
        <v>8</v>
      </c>
      <c r="B350">
        <v>92</v>
      </c>
      <c r="C350">
        <v>100</v>
      </c>
      <c r="D350">
        <v>99</v>
      </c>
      <c r="E350">
        <v>100</v>
      </c>
      <c r="F350">
        <v>100</v>
      </c>
      <c r="G350">
        <v>100</v>
      </c>
      <c r="H350">
        <v>86</v>
      </c>
      <c r="I350">
        <v>99</v>
      </c>
      <c r="J350">
        <v>94</v>
      </c>
      <c r="K350">
        <v>91</v>
      </c>
      <c r="L350">
        <v>1</v>
      </c>
      <c r="N350">
        <v>8</v>
      </c>
      <c r="O350">
        <v>75</v>
      </c>
      <c r="P350">
        <v>89</v>
      </c>
      <c r="Q350">
        <v>93</v>
      </c>
      <c r="R350">
        <v>99</v>
      </c>
      <c r="S350">
        <v>98</v>
      </c>
      <c r="T350">
        <v>99</v>
      </c>
      <c r="U350">
        <v>81</v>
      </c>
      <c r="V350">
        <v>89</v>
      </c>
      <c r="W350">
        <v>70</v>
      </c>
      <c r="X350">
        <v>93</v>
      </c>
      <c r="Y350">
        <v>78</v>
      </c>
    </row>
    <row r="352" spans="1:25">
      <c r="A352" t="s">
        <v>438</v>
      </c>
      <c r="B352">
        <v>0</v>
      </c>
      <c r="C352">
        <v>15</v>
      </c>
      <c r="D352">
        <v>30</v>
      </c>
      <c r="E352">
        <v>45</v>
      </c>
      <c r="F352">
        <v>60</v>
      </c>
      <c r="G352">
        <v>90</v>
      </c>
      <c r="H352">
        <v>120</v>
      </c>
      <c r="I352">
        <v>150</v>
      </c>
      <c r="J352">
        <v>180</v>
      </c>
      <c r="K352">
        <v>210</v>
      </c>
      <c r="L352">
        <v>240</v>
      </c>
      <c r="N352" t="s">
        <v>435</v>
      </c>
      <c r="O352">
        <v>0</v>
      </c>
      <c r="P352">
        <v>15</v>
      </c>
      <c r="Q352">
        <v>30</v>
      </c>
      <c r="R352">
        <v>45</v>
      </c>
      <c r="S352">
        <v>60</v>
      </c>
      <c r="T352">
        <v>90</v>
      </c>
      <c r="U352">
        <v>120</v>
      </c>
      <c r="V352">
        <v>150</v>
      </c>
      <c r="W352">
        <v>180</v>
      </c>
      <c r="X352">
        <v>210</v>
      </c>
      <c r="Y352">
        <v>240</v>
      </c>
    </row>
    <row r="353" spans="1:25">
      <c r="A353" t="s">
        <v>448</v>
      </c>
      <c r="B353" s="3">
        <v>0.35625000000000001</v>
      </c>
      <c r="C353" s="3">
        <f>B353+TIME(0,15,0)</f>
        <v>0.3666666666666667</v>
      </c>
      <c r="D353" s="3">
        <f t="shared" ref="D353" si="426">C353+TIME(0,15,0)</f>
        <v>0.37708333333333338</v>
      </c>
      <c r="E353" s="3">
        <f t="shared" ref="E353" si="427">D353+TIME(0,15,0)</f>
        <v>0.38750000000000007</v>
      </c>
      <c r="F353" s="3">
        <f t="shared" ref="F353" si="428">E353+TIME(0,15,0)</f>
        <v>0.39791666666666675</v>
      </c>
      <c r="G353" s="3">
        <f>F353+TIME(0,30,0)</f>
        <v>0.41875000000000007</v>
      </c>
      <c r="H353" s="3">
        <f t="shared" ref="H353" si="429">G353+TIME(0,30,0)</f>
        <v>0.43958333333333338</v>
      </c>
      <c r="I353" s="3">
        <f t="shared" ref="I353" si="430">H353+TIME(0,30,0)</f>
        <v>0.4604166666666667</v>
      </c>
      <c r="J353" s="3">
        <f t="shared" ref="J353" si="431">I353+TIME(0,30,0)</f>
        <v>0.48125000000000001</v>
      </c>
      <c r="K353" s="3">
        <f t="shared" ref="K353" si="432">J353+TIME(0,30,0)</f>
        <v>0.50208333333333333</v>
      </c>
      <c r="L353" s="3">
        <f t="shared" ref="L353" si="433">K353+TIME(0,30,0)</f>
        <v>0.5229166666666667</v>
      </c>
      <c r="N353" t="s">
        <v>448</v>
      </c>
      <c r="O353" s="3">
        <v>0.35416666666666669</v>
      </c>
      <c r="P353" s="3">
        <f>O353+TIME(0,15,0)</f>
        <v>0.36458333333333337</v>
      </c>
      <c r="Q353" s="3">
        <f t="shared" ref="Q353" si="434">P353+TIME(0,15,0)</f>
        <v>0.37500000000000006</v>
      </c>
      <c r="R353" s="3">
        <f t="shared" ref="R353" si="435">Q353+TIME(0,15,0)</f>
        <v>0.38541666666666674</v>
      </c>
      <c r="S353" s="3">
        <f t="shared" ref="S353" si="436">R353+TIME(0,15,0)</f>
        <v>0.39583333333333343</v>
      </c>
      <c r="T353" s="3">
        <f>S353+TIME(0,30,0)</f>
        <v>0.41666666666666674</v>
      </c>
      <c r="U353" s="3">
        <f t="shared" ref="U353" si="437">T353+TIME(0,30,0)</f>
        <v>0.43750000000000006</v>
      </c>
      <c r="V353" s="3">
        <f t="shared" ref="V353" si="438">U353+TIME(0,30,0)</f>
        <v>0.45833333333333337</v>
      </c>
      <c r="W353" s="3">
        <f t="shared" ref="W353" si="439">V353+TIME(0,30,0)</f>
        <v>0.47916666666666669</v>
      </c>
      <c r="X353" s="3">
        <f t="shared" ref="X353" si="440">W353+TIME(0,30,0)</f>
        <v>0.5</v>
      </c>
      <c r="Y353" s="3">
        <f t="shared" ref="Y353" si="441">X353+TIME(0,30,0)</f>
        <v>0.52083333333333337</v>
      </c>
    </row>
    <row r="354" spans="1:25">
      <c r="A354">
        <v>1</v>
      </c>
      <c r="B354">
        <v>16</v>
      </c>
      <c r="C354">
        <v>6</v>
      </c>
      <c r="D354">
        <v>9</v>
      </c>
      <c r="E354">
        <v>15</v>
      </c>
      <c r="F354">
        <v>17</v>
      </c>
      <c r="G354">
        <v>9</v>
      </c>
      <c r="H354">
        <v>21</v>
      </c>
      <c r="I354">
        <v>28</v>
      </c>
      <c r="J354">
        <v>33</v>
      </c>
      <c r="K354">
        <v>53</v>
      </c>
      <c r="L354">
        <v>62</v>
      </c>
      <c r="N354">
        <v>1</v>
      </c>
      <c r="O354">
        <v>31</v>
      </c>
      <c r="P354">
        <v>23</v>
      </c>
      <c r="Q354">
        <v>29</v>
      </c>
      <c r="R354">
        <v>30</v>
      </c>
      <c r="S354">
        <v>33</v>
      </c>
      <c r="T354">
        <v>32</v>
      </c>
      <c r="U354">
        <v>51</v>
      </c>
      <c r="V354">
        <v>56</v>
      </c>
      <c r="W354">
        <v>64</v>
      </c>
      <c r="X354">
        <v>77</v>
      </c>
      <c r="Y354">
        <v>81</v>
      </c>
    </row>
    <row r="355" spans="1:25">
      <c r="A355">
        <v>2</v>
      </c>
      <c r="B355">
        <v>25</v>
      </c>
      <c r="C355">
        <v>86</v>
      </c>
      <c r="D355">
        <v>82</v>
      </c>
      <c r="E355">
        <v>85</v>
      </c>
      <c r="F355">
        <v>82</v>
      </c>
      <c r="G355">
        <v>80</v>
      </c>
      <c r="H355">
        <v>84</v>
      </c>
      <c r="I355">
        <v>76</v>
      </c>
      <c r="J355">
        <v>67</v>
      </c>
      <c r="K355">
        <v>61</v>
      </c>
      <c r="L355">
        <v>40</v>
      </c>
      <c r="N355">
        <v>2</v>
      </c>
      <c r="O355">
        <v>24</v>
      </c>
      <c r="P355">
        <v>64</v>
      </c>
      <c r="Q355">
        <v>36</v>
      </c>
      <c r="R355">
        <v>40</v>
      </c>
      <c r="S355">
        <v>47</v>
      </c>
      <c r="T355">
        <v>50</v>
      </c>
      <c r="U355">
        <v>53</v>
      </c>
      <c r="V355">
        <v>39</v>
      </c>
      <c r="W355">
        <v>33</v>
      </c>
      <c r="X355">
        <v>26</v>
      </c>
      <c r="Y355">
        <v>18</v>
      </c>
    </row>
    <row r="356" spans="1:25">
      <c r="A356">
        <v>3</v>
      </c>
      <c r="B356">
        <v>19</v>
      </c>
      <c r="C356">
        <v>89</v>
      </c>
      <c r="D356">
        <v>88</v>
      </c>
      <c r="E356">
        <v>86</v>
      </c>
      <c r="F356">
        <v>85</v>
      </c>
      <c r="G356">
        <v>79</v>
      </c>
      <c r="H356">
        <v>86</v>
      </c>
      <c r="I356">
        <v>74</v>
      </c>
      <c r="J356">
        <v>72</v>
      </c>
      <c r="K356">
        <v>40</v>
      </c>
      <c r="L356">
        <v>30</v>
      </c>
      <c r="N356">
        <v>3</v>
      </c>
      <c r="O356">
        <v>12</v>
      </c>
      <c r="P356">
        <v>75</v>
      </c>
      <c r="Q356">
        <v>68</v>
      </c>
      <c r="R356">
        <v>50</v>
      </c>
      <c r="S356">
        <v>46</v>
      </c>
      <c r="T356">
        <v>48</v>
      </c>
      <c r="U356">
        <v>43</v>
      </c>
      <c r="V356">
        <v>33</v>
      </c>
      <c r="W356">
        <v>28</v>
      </c>
      <c r="X356">
        <v>22</v>
      </c>
      <c r="Y356">
        <v>12</v>
      </c>
    </row>
    <row r="357" spans="1:25">
      <c r="A357">
        <v>4</v>
      </c>
      <c r="B357">
        <v>61</v>
      </c>
      <c r="C357">
        <v>9</v>
      </c>
      <c r="D357">
        <v>9</v>
      </c>
      <c r="E357">
        <v>19</v>
      </c>
      <c r="F357">
        <v>17</v>
      </c>
      <c r="G357">
        <v>22</v>
      </c>
      <c r="H357">
        <v>20</v>
      </c>
      <c r="I357">
        <v>28</v>
      </c>
      <c r="J357">
        <v>34</v>
      </c>
      <c r="K357">
        <v>73</v>
      </c>
      <c r="L357">
        <v>69</v>
      </c>
      <c r="N357">
        <v>4</v>
      </c>
      <c r="O357">
        <v>66</v>
      </c>
      <c r="P357">
        <v>27</v>
      </c>
      <c r="Q357">
        <v>32</v>
      </c>
      <c r="R357">
        <v>35</v>
      </c>
      <c r="S357">
        <v>36</v>
      </c>
      <c r="T357">
        <v>45</v>
      </c>
      <c r="U357">
        <v>52</v>
      </c>
      <c r="V357">
        <v>58</v>
      </c>
      <c r="W357">
        <v>73</v>
      </c>
      <c r="X357">
        <v>76</v>
      </c>
      <c r="Y357">
        <v>83</v>
      </c>
    </row>
    <row r="358" spans="1:25">
      <c r="A358">
        <v>5</v>
      </c>
      <c r="B358">
        <v>50</v>
      </c>
      <c r="C358">
        <v>94</v>
      </c>
      <c r="D358">
        <v>87</v>
      </c>
      <c r="E358">
        <v>88</v>
      </c>
      <c r="F358">
        <v>86</v>
      </c>
      <c r="G358">
        <v>82</v>
      </c>
      <c r="H358">
        <v>81</v>
      </c>
      <c r="I358">
        <v>76</v>
      </c>
      <c r="J358">
        <v>78</v>
      </c>
      <c r="K358">
        <v>59</v>
      </c>
      <c r="L358">
        <v>66</v>
      </c>
      <c r="N358">
        <v>5</v>
      </c>
      <c r="O358">
        <v>36</v>
      </c>
      <c r="P358">
        <v>68</v>
      </c>
      <c r="Q358">
        <v>73</v>
      </c>
      <c r="R358">
        <v>69</v>
      </c>
      <c r="S358">
        <v>70</v>
      </c>
      <c r="T358">
        <v>77</v>
      </c>
      <c r="U358">
        <v>59</v>
      </c>
      <c r="V358">
        <v>42</v>
      </c>
      <c r="W358">
        <v>44</v>
      </c>
      <c r="X358">
        <v>30</v>
      </c>
      <c r="Y358">
        <v>41</v>
      </c>
    </row>
    <row r="359" spans="1:25">
      <c r="A359">
        <v>6</v>
      </c>
      <c r="B359">
        <v>88</v>
      </c>
      <c r="C359">
        <v>95</v>
      </c>
      <c r="D359">
        <v>92</v>
      </c>
      <c r="E359">
        <v>92</v>
      </c>
      <c r="F359">
        <v>92</v>
      </c>
      <c r="G359">
        <v>92</v>
      </c>
      <c r="H359">
        <v>92</v>
      </c>
      <c r="I359">
        <v>88</v>
      </c>
      <c r="J359">
        <v>87</v>
      </c>
      <c r="K359">
        <v>83</v>
      </c>
      <c r="L359">
        <v>90</v>
      </c>
      <c r="N359">
        <v>6</v>
      </c>
      <c r="O359">
        <v>80</v>
      </c>
      <c r="P359">
        <v>87</v>
      </c>
      <c r="Q359">
        <v>87</v>
      </c>
      <c r="R359">
        <v>82</v>
      </c>
      <c r="S359">
        <v>73</v>
      </c>
      <c r="T359">
        <v>88</v>
      </c>
      <c r="U359">
        <v>86</v>
      </c>
      <c r="V359">
        <v>89</v>
      </c>
      <c r="W359">
        <v>90</v>
      </c>
      <c r="X359">
        <v>82</v>
      </c>
      <c r="Y359">
        <v>81</v>
      </c>
    </row>
    <row r="360" spans="1:25">
      <c r="A360">
        <v>7</v>
      </c>
      <c r="B360">
        <v>93</v>
      </c>
      <c r="C360">
        <v>94</v>
      </c>
      <c r="D360">
        <v>91</v>
      </c>
      <c r="E360">
        <v>93</v>
      </c>
      <c r="F360">
        <v>91</v>
      </c>
      <c r="G360">
        <v>89</v>
      </c>
      <c r="H360">
        <v>93</v>
      </c>
      <c r="I360">
        <v>90</v>
      </c>
      <c r="J360">
        <v>88</v>
      </c>
      <c r="K360">
        <v>81</v>
      </c>
      <c r="L360">
        <v>60</v>
      </c>
      <c r="N360">
        <v>7</v>
      </c>
      <c r="O360">
        <v>71</v>
      </c>
      <c r="P360">
        <v>86</v>
      </c>
      <c r="Q360">
        <v>86</v>
      </c>
      <c r="R360">
        <v>73</v>
      </c>
      <c r="S360">
        <v>83</v>
      </c>
      <c r="T360">
        <v>90</v>
      </c>
      <c r="U360">
        <v>88</v>
      </c>
      <c r="V360">
        <v>89</v>
      </c>
      <c r="W360">
        <v>88</v>
      </c>
      <c r="X360">
        <v>83</v>
      </c>
      <c r="Y360">
        <v>79</v>
      </c>
    </row>
    <row r="361" spans="1:25">
      <c r="A361">
        <v>8</v>
      </c>
      <c r="B361">
        <v>92</v>
      </c>
      <c r="C361">
        <v>93</v>
      </c>
      <c r="D361">
        <v>89</v>
      </c>
      <c r="E361">
        <v>88</v>
      </c>
      <c r="F361">
        <v>88</v>
      </c>
      <c r="G361">
        <v>91</v>
      </c>
      <c r="H361">
        <v>90</v>
      </c>
      <c r="I361">
        <v>90</v>
      </c>
      <c r="J361">
        <v>84</v>
      </c>
      <c r="K361">
        <v>90</v>
      </c>
      <c r="L361">
        <v>94</v>
      </c>
      <c r="N361">
        <v>8</v>
      </c>
      <c r="O361">
        <v>88</v>
      </c>
      <c r="P361">
        <v>88</v>
      </c>
      <c r="Q361">
        <v>87</v>
      </c>
      <c r="R361">
        <v>76</v>
      </c>
      <c r="S361">
        <v>81</v>
      </c>
      <c r="T361">
        <v>87</v>
      </c>
      <c r="U361">
        <v>88</v>
      </c>
      <c r="V361">
        <v>90</v>
      </c>
      <c r="W361">
        <v>85</v>
      </c>
      <c r="X361">
        <v>84</v>
      </c>
      <c r="Y361">
        <v>78</v>
      </c>
    </row>
    <row r="363" spans="1:25">
      <c r="A363" t="s">
        <v>433</v>
      </c>
      <c r="B363">
        <v>0</v>
      </c>
      <c r="C363">
        <v>15</v>
      </c>
      <c r="D363">
        <v>30</v>
      </c>
      <c r="E363">
        <v>45</v>
      </c>
      <c r="F363">
        <v>60</v>
      </c>
      <c r="G363">
        <v>90</v>
      </c>
      <c r="H363">
        <v>120</v>
      </c>
      <c r="I363">
        <v>150</v>
      </c>
      <c r="J363">
        <v>180</v>
      </c>
      <c r="K363">
        <v>210</v>
      </c>
      <c r="L363">
        <v>240</v>
      </c>
      <c r="N363" t="s">
        <v>435</v>
      </c>
      <c r="O363">
        <v>0</v>
      </c>
      <c r="P363">
        <v>15</v>
      </c>
      <c r="Q363">
        <v>30</v>
      </c>
      <c r="R363">
        <v>45</v>
      </c>
      <c r="S363">
        <v>60</v>
      </c>
      <c r="T363">
        <v>90</v>
      </c>
      <c r="U363">
        <v>120</v>
      </c>
      <c r="V363">
        <v>150</v>
      </c>
      <c r="W363">
        <v>180</v>
      </c>
      <c r="X363">
        <v>210</v>
      </c>
      <c r="Y363">
        <v>240</v>
      </c>
    </row>
    <row r="364" spans="1:25">
      <c r="A364" t="s">
        <v>449</v>
      </c>
      <c r="B364" s="3">
        <v>0.36458333333333331</v>
      </c>
      <c r="C364" s="3">
        <f>B364+TIME(0,15,0)</f>
        <v>0.375</v>
      </c>
      <c r="D364" s="3">
        <f t="shared" ref="D364" si="442">C364+TIME(0,15,0)</f>
        <v>0.38541666666666669</v>
      </c>
      <c r="E364" s="3">
        <f t="shared" ref="E364" si="443">D364+TIME(0,15,0)</f>
        <v>0.39583333333333337</v>
      </c>
      <c r="F364" s="3">
        <f t="shared" ref="F364" si="444">E364+TIME(0,15,0)</f>
        <v>0.40625000000000006</v>
      </c>
      <c r="G364" s="3">
        <f>F364+TIME(0,30,0)</f>
        <v>0.42708333333333337</v>
      </c>
      <c r="H364" s="3">
        <f t="shared" ref="H364" si="445">G364+TIME(0,30,0)</f>
        <v>0.44791666666666669</v>
      </c>
      <c r="I364" s="3">
        <f t="shared" ref="I364" si="446">H364+TIME(0,30,0)</f>
        <v>0.46875</v>
      </c>
      <c r="J364" s="3">
        <f t="shared" ref="J364" si="447">I364+TIME(0,30,0)</f>
        <v>0.48958333333333331</v>
      </c>
      <c r="K364" s="3">
        <f t="shared" ref="K364" si="448">J364+TIME(0,30,0)</f>
        <v>0.51041666666666663</v>
      </c>
      <c r="L364" s="3">
        <f t="shared" ref="L364" si="449">K364+TIME(0,30,0)</f>
        <v>0.53125</v>
      </c>
      <c r="N364" t="s">
        <v>449</v>
      </c>
      <c r="O364" s="3">
        <v>0.40972222222222221</v>
      </c>
      <c r="P364" s="3">
        <f>O364+TIME(0,15,0)</f>
        <v>0.4201388888888889</v>
      </c>
      <c r="Q364" s="3">
        <f t="shared" ref="Q364" si="450">P364+TIME(0,15,0)</f>
        <v>0.43055555555555558</v>
      </c>
      <c r="R364" s="3">
        <f t="shared" ref="R364" si="451">Q364+TIME(0,15,0)</f>
        <v>0.44097222222222227</v>
      </c>
      <c r="S364" s="3">
        <f t="shared" ref="S364" si="452">R364+TIME(0,15,0)</f>
        <v>0.45138888888888895</v>
      </c>
      <c r="T364" s="3">
        <f>S364+TIME(0,30,0)</f>
        <v>0.47222222222222227</v>
      </c>
      <c r="U364" s="3">
        <f t="shared" ref="U364" si="453">T364+TIME(0,30,0)</f>
        <v>0.49305555555555558</v>
      </c>
      <c r="V364" s="3">
        <f t="shared" ref="V364" si="454">U364+TIME(0,30,0)</f>
        <v>0.51388888888888895</v>
      </c>
      <c r="W364" s="3">
        <f t="shared" ref="W364" si="455">V364+TIME(0,30,0)</f>
        <v>0.53472222222222232</v>
      </c>
      <c r="X364" s="3">
        <f t="shared" ref="X364" si="456">W364+TIME(0,30,0)</f>
        <v>0.55555555555555569</v>
      </c>
      <c r="Y364" s="3">
        <f t="shared" ref="Y364" si="457">X364+TIME(0,30,0)</f>
        <v>0.57638888888888906</v>
      </c>
    </row>
    <row r="365" spans="1:25">
      <c r="A365">
        <v>1</v>
      </c>
      <c r="B365">
        <v>77</v>
      </c>
      <c r="C365">
        <v>27</v>
      </c>
      <c r="D365">
        <v>25</v>
      </c>
      <c r="E365">
        <v>19</v>
      </c>
      <c r="F365">
        <v>34</v>
      </c>
      <c r="G365">
        <v>35</v>
      </c>
      <c r="H365">
        <v>40</v>
      </c>
      <c r="I365">
        <v>52</v>
      </c>
      <c r="J365">
        <v>59</v>
      </c>
      <c r="K365">
        <v>65</v>
      </c>
      <c r="L365">
        <v>70</v>
      </c>
      <c r="N365">
        <v>1</v>
      </c>
      <c r="O365">
        <v>72</v>
      </c>
      <c r="P365">
        <v>29</v>
      </c>
      <c r="Q365">
        <v>31</v>
      </c>
      <c r="R365">
        <v>23</v>
      </c>
      <c r="S365">
        <v>30</v>
      </c>
      <c r="T365">
        <v>46</v>
      </c>
      <c r="U365">
        <v>50</v>
      </c>
      <c r="V365">
        <v>59</v>
      </c>
      <c r="W365">
        <v>60</v>
      </c>
      <c r="X365">
        <v>61</v>
      </c>
      <c r="Y365">
        <v>64</v>
      </c>
    </row>
    <row r="366" spans="1:25">
      <c r="A366">
        <v>2</v>
      </c>
      <c r="B366">
        <v>24</v>
      </c>
      <c r="C366">
        <v>82</v>
      </c>
      <c r="D366">
        <v>73</v>
      </c>
      <c r="E366">
        <v>30</v>
      </c>
      <c r="F366">
        <v>73</v>
      </c>
      <c r="G366">
        <v>70</v>
      </c>
      <c r="H366">
        <v>62</v>
      </c>
      <c r="I366">
        <v>56</v>
      </c>
      <c r="J366">
        <v>39</v>
      </c>
      <c r="K366">
        <v>27</v>
      </c>
      <c r="L366">
        <v>22</v>
      </c>
      <c r="N366">
        <v>2</v>
      </c>
      <c r="O366">
        <v>17</v>
      </c>
      <c r="P366">
        <v>82</v>
      </c>
      <c r="Q366">
        <v>66</v>
      </c>
      <c r="R366">
        <v>76</v>
      </c>
      <c r="S366">
        <v>78</v>
      </c>
      <c r="T366">
        <v>54</v>
      </c>
      <c r="U366">
        <v>50</v>
      </c>
      <c r="V366">
        <v>40</v>
      </c>
      <c r="W366">
        <v>31</v>
      </c>
      <c r="X366">
        <v>29</v>
      </c>
      <c r="Y366">
        <v>24</v>
      </c>
    </row>
    <row r="367" spans="1:25">
      <c r="A367">
        <v>3</v>
      </c>
      <c r="B367">
        <v>20</v>
      </c>
      <c r="C367">
        <v>79</v>
      </c>
      <c r="D367">
        <v>80</v>
      </c>
      <c r="E367">
        <v>77</v>
      </c>
      <c r="F367">
        <v>71</v>
      </c>
      <c r="G367">
        <v>71</v>
      </c>
      <c r="H367">
        <v>58</v>
      </c>
      <c r="I367">
        <v>48</v>
      </c>
      <c r="J367">
        <v>37</v>
      </c>
      <c r="K367">
        <v>32</v>
      </c>
      <c r="L367">
        <v>28</v>
      </c>
      <c r="N367">
        <v>3</v>
      </c>
      <c r="O367">
        <v>11</v>
      </c>
      <c r="P367">
        <v>68</v>
      </c>
      <c r="Q367">
        <v>70</v>
      </c>
      <c r="R367">
        <v>74</v>
      </c>
      <c r="S367">
        <v>75</v>
      </c>
      <c r="T367">
        <v>56</v>
      </c>
      <c r="U367">
        <v>53</v>
      </c>
      <c r="V367">
        <v>42</v>
      </c>
      <c r="W367">
        <v>51</v>
      </c>
      <c r="X367">
        <v>29</v>
      </c>
      <c r="Y367">
        <v>25</v>
      </c>
    </row>
    <row r="368" spans="1:25">
      <c r="A368">
        <v>4</v>
      </c>
      <c r="B368">
        <v>67</v>
      </c>
      <c r="C368">
        <v>24</v>
      </c>
      <c r="D368">
        <v>27</v>
      </c>
      <c r="E368">
        <v>29</v>
      </c>
      <c r="F368">
        <v>33</v>
      </c>
      <c r="G368">
        <v>35</v>
      </c>
      <c r="H368">
        <v>41</v>
      </c>
      <c r="I368">
        <v>46</v>
      </c>
      <c r="J368">
        <v>61</v>
      </c>
      <c r="K368">
        <v>66</v>
      </c>
      <c r="L368">
        <v>77</v>
      </c>
      <c r="N368">
        <v>4</v>
      </c>
      <c r="O368">
        <v>72</v>
      </c>
      <c r="P368">
        <v>26</v>
      </c>
      <c r="Q368">
        <v>24</v>
      </c>
      <c r="R368">
        <v>25</v>
      </c>
      <c r="S368">
        <v>27</v>
      </c>
      <c r="T368">
        <v>31</v>
      </c>
      <c r="U368">
        <v>22</v>
      </c>
      <c r="V368">
        <v>49</v>
      </c>
      <c r="W368">
        <v>31</v>
      </c>
      <c r="X368">
        <v>56</v>
      </c>
      <c r="Y368">
        <v>59</v>
      </c>
    </row>
    <row r="369" spans="1:25">
      <c r="A369">
        <v>5</v>
      </c>
      <c r="B369">
        <v>69</v>
      </c>
      <c r="C369">
        <v>86</v>
      </c>
      <c r="D369">
        <v>84</v>
      </c>
      <c r="E369">
        <v>84</v>
      </c>
      <c r="F369">
        <v>83</v>
      </c>
      <c r="G369">
        <v>76</v>
      </c>
      <c r="H369">
        <v>80</v>
      </c>
      <c r="I369">
        <v>81</v>
      </c>
      <c r="J369">
        <v>82</v>
      </c>
      <c r="K369">
        <v>81</v>
      </c>
      <c r="L369">
        <v>80</v>
      </c>
      <c r="N369">
        <v>5</v>
      </c>
      <c r="O369">
        <v>43</v>
      </c>
      <c r="P369">
        <v>61</v>
      </c>
      <c r="Q369">
        <v>58</v>
      </c>
      <c r="R369">
        <v>84</v>
      </c>
      <c r="S369">
        <v>80</v>
      </c>
      <c r="T369">
        <v>60</v>
      </c>
      <c r="U369">
        <v>53</v>
      </c>
      <c r="V369">
        <v>42</v>
      </c>
      <c r="W369">
        <v>47</v>
      </c>
      <c r="X369">
        <v>44</v>
      </c>
      <c r="Y369">
        <v>48</v>
      </c>
    </row>
    <row r="370" spans="1:25">
      <c r="A370">
        <v>6</v>
      </c>
      <c r="B370">
        <v>82</v>
      </c>
      <c r="C370">
        <v>92</v>
      </c>
      <c r="D370">
        <v>89</v>
      </c>
      <c r="E370">
        <v>88</v>
      </c>
      <c r="F370">
        <v>92</v>
      </c>
      <c r="G370">
        <v>89</v>
      </c>
      <c r="H370">
        <v>90</v>
      </c>
      <c r="I370">
        <v>91</v>
      </c>
      <c r="J370">
        <v>88</v>
      </c>
      <c r="K370">
        <v>89</v>
      </c>
      <c r="L370">
        <v>84</v>
      </c>
      <c r="N370">
        <v>6</v>
      </c>
      <c r="O370">
        <v>73</v>
      </c>
      <c r="P370">
        <v>75</v>
      </c>
      <c r="Q370">
        <v>64</v>
      </c>
      <c r="R370">
        <v>86</v>
      </c>
      <c r="S370">
        <v>90</v>
      </c>
      <c r="T370">
        <v>79</v>
      </c>
      <c r="U370">
        <v>84</v>
      </c>
      <c r="V370">
        <v>78</v>
      </c>
      <c r="W370">
        <v>81</v>
      </c>
      <c r="X370">
        <v>76</v>
      </c>
      <c r="Y370">
        <v>69</v>
      </c>
    </row>
    <row r="371" spans="1:25">
      <c r="A371">
        <v>7</v>
      </c>
      <c r="B371">
        <v>32</v>
      </c>
      <c r="C371">
        <v>82</v>
      </c>
      <c r="D371">
        <v>77</v>
      </c>
      <c r="E371">
        <v>80</v>
      </c>
      <c r="F371">
        <v>66</v>
      </c>
      <c r="G371">
        <v>66</v>
      </c>
      <c r="H371">
        <v>58</v>
      </c>
      <c r="I371">
        <v>55</v>
      </c>
      <c r="J371">
        <v>38</v>
      </c>
      <c r="K371">
        <v>35</v>
      </c>
      <c r="L371">
        <v>16</v>
      </c>
      <c r="N371">
        <v>7</v>
      </c>
      <c r="O371">
        <v>13</v>
      </c>
      <c r="P371">
        <v>67</v>
      </c>
      <c r="Q371">
        <v>59</v>
      </c>
      <c r="R371">
        <v>73</v>
      </c>
      <c r="S371">
        <v>78</v>
      </c>
      <c r="T371">
        <v>59</v>
      </c>
      <c r="U371">
        <v>50</v>
      </c>
      <c r="V371">
        <v>32</v>
      </c>
      <c r="W371">
        <v>44</v>
      </c>
      <c r="X371">
        <v>39</v>
      </c>
      <c r="Y371">
        <v>26</v>
      </c>
    </row>
    <row r="372" spans="1:25">
      <c r="A372">
        <v>8</v>
      </c>
      <c r="B372">
        <v>41</v>
      </c>
      <c r="C372">
        <v>84</v>
      </c>
      <c r="D372">
        <v>83</v>
      </c>
      <c r="E372">
        <v>80</v>
      </c>
      <c r="F372">
        <v>71</v>
      </c>
      <c r="G372">
        <v>68</v>
      </c>
      <c r="H372">
        <v>54</v>
      </c>
      <c r="I372">
        <v>59</v>
      </c>
      <c r="J372">
        <v>44</v>
      </c>
      <c r="K372">
        <v>41</v>
      </c>
      <c r="L372">
        <v>25</v>
      </c>
      <c r="N372">
        <v>8</v>
      </c>
      <c r="O372">
        <v>46</v>
      </c>
      <c r="P372">
        <v>67</v>
      </c>
      <c r="Q372">
        <v>74</v>
      </c>
      <c r="R372">
        <v>88</v>
      </c>
      <c r="S372">
        <v>86</v>
      </c>
      <c r="T372">
        <v>71</v>
      </c>
      <c r="U372">
        <v>61</v>
      </c>
      <c r="V372">
        <v>54</v>
      </c>
      <c r="W372">
        <v>55</v>
      </c>
      <c r="X372">
        <v>54</v>
      </c>
      <c r="Y372">
        <v>46</v>
      </c>
    </row>
    <row r="374" spans="1:25">
      <c r="A374" t="s">
        <v>436</v>
      </c>
      <c r="B374">
        <v>0</v>
      </c>
      <c r="C374">
        <v>15</v>
      </c>
      <c r="D374">
        <v>30</v>
      </c>
      <c r="E374">
        <v>45</v>
      </c>
      <c r="F374">
        <v>60</v>
      </c>
      <c r="G374">
        <v>90</v>
      </c>
      <c r="H374">
        <v>120</v>
      </c>
      <c r="I374">
        <v>150</v>
      </c>
      <c r="J374">
        <v>180</v>
      </c>
      <c r="K374">
        <v>210</v>
      </c>
      <c r="L374">
        <v>240</v>
      </c>
      <c r="N374" t="s">
        <v>432</v>
      </c>
      <c r="O374">
        <v>0</v>
      </c>
      <c r="P374">
        <v>15</v>
      </c>
      <c r="Q374">
        <v>30</v>
      </c>
      <c r="R374">
        <v>45</v>
      </c>
      <c r="S374">
        <v>60</v>
      </c>
      <c r="T374">
        <v>90</v>
      </c>
      <c r="U374">
        <v>120</v>
      </c>
      <c r="V374">
        <v>150</v>
      </c>
      <c r="W374">
        <v>180</v>
      </c>
      <c r="X374">
        <v>210</v>
      </c>
      <c r="Y374">
        <v>240</v>
      </c>
    </row>
    <row r="375" spans="1:25">
      <c r="A375" t="s">
        <v>450</v>
      </c>
      <c r="B375" s="3">
        <v>0.38541666666666669</v>
      </c>
      <c r="C375" s="3">
        <f>B375+TIME(0,15,0)</f>
        <v>0.39583333333333337</v>
      </c>
      <c r="D375" s="3">
        <f t="shared" ref="D375" si="458">C375+TIME(0,15,0)</f>
        <v>0.40625000000000006</v>
      </c>
      <c r="E375" s="3">
        <f t="shared" ref="E375" si="459">D375+TIME(0,15,0)</f>
        <v>0.41666666666666674</v>
      </c>
      <c r="F375" s="3">
        <f t="shared" ref="F375" si="460">E375+TIME(0,15,0)</f>
        <v>0.42708333333333343</v>
      </c>
      <c r="G375" s="3">
        <f>F375+TIME(0,30,0)</f>
        <v>0.44791666666666674</v>
      </c>
      <c r="H375" s="3">
        <f t="shared" ref="H375" si="461">G375+TIME(0,30,0)</f>
        <v>0.46875000000000006</v>
      </c>
      <c r="I375" s="3">
        <f t="shared" ref="I375" si="462">H375+TIME(0,30,0)</f>
        <v>0.48958333333333337</v>
      </c>
      <c r="J375" s="3">
        <f t="shared" ref="J375" si="463">I375+TIME(0,30,0)</f>
        <v>0.51041666666666674</v>
      </c>
      <c r="K375" s="3">
        <f t="shared" ref="K375" si="464">J375+TIME(0,30,0)</f>
        <v>0.53125000000000011</v>
      </c>
      <c r="L375" s="3">
        <f t="shared" ref="L375" si="465">K375+TIME(0,30,0)</f>
        <v>0.55208333333333348</v>
      </c>
      <c r="N375" t="s">
        <v>450</v>
      </c>
      <c r="O375" s="3">
        <v>0.35416666666666669</v>
      </c>
      <c r="P375" s="3">
        <f>O375+TIME(0,15,0)</f>
        <v>0.36458333333333337</v>
      </c>
      <c r="Q375" s="3">
        <f t="shared" ref="Q375" si="466">P375+TIME(0,15,0)</f>
        <v>0.37500000000000006</v>
      </c>
      <c r="R375" s="3">
        <f t="shared" ref="R375" si="467">Q375+TIME(0,15,0)</f>
        <v>0.38541666666666674</v>
      </c>
      <c r="S375" s="3">
        <f t="shared" ref="S375" si="468">R375+TIME(0,15,0)</f>
        <v>0.39583333333333343</v>
      </c>
      <c r="T375" s="3">
        <f>S375+TIME(0,30,0)</f>
        <v>0.41666666666666674</v>
      </c>
      <c r="U375" s="3">
        <f t="shared" ref="U375" si="469">T375+TIME(0,30,0)</f>
        <v>0.43750000000000006</v>
      </c>
      <c r="V375" s="3">
        <f t="shared" ref="V375" si="470">U375+TIME(0,30,0)</f>
        <v>0.45833333333333337</v>
      </c>
      <c r="W375" s="3">
        <f t="shared" ref="W375" si="471">V375+TIME(0,30,0)</f>
        <v>0.47916666666666669</v>
      </c>
      <c r="X375" s="3">
        <f t="shared" ref="X375" si="472">W375+TIME(0,30,0)</f>
        <v>0.5</v>
      </c>
      <c r="Y375" s="3">
        <f t="shared" ref="Y375" si="473">X375+TIME(0,30,0)</f>
        <v>0.52083333333333337</v>
      </c>
    </row>
    <row r="376" spans="1:25">
      <c r="A376">
        <v>1</v>
      </c>
      <c r="B376">
        <v>72</v>
      </c>
      <c r="C376">
        <v>29</v>
      </c>
      <c r="D376">
        <v>22</v>
      </c>
      <c r="E376">
        <v>20</v>
      </c>
      <c r="F376">
        <v>15</v>
      </c>
      <c r="G376">
        <v>18</v>
      </c>
      <c r="H376">
        <v>34</v>
      </c>
      <c r="I376">
        <v>40</v>
      </c>
      <c r="J376">
        <v>63</v>
      </c>
      <c r="K376">
        <v>68</v>
      </c>
      <c r="L376">
        <v>76</v>
      </c>
      <c r="N376">
        <v>1</v>
      </c>
      <c r="O376">
        <v>76</v>
      </c>
      <c r="P376">
        <v>43</v>
      </c>
      <c r="Q376">
        <v>53</v>
      </c>
      <c r="R376">
        <v>54</v>
      </c>
      <c r="S376">
        <v>60</v>
      </c>
      <c r="T376">
        <v>63</v>
      </c>
      <c r="U376">
        <v>72</v>
      </c>
      <c r="V376">
        <v>85</v>
      </c>
      <c r="W376">
        <v>89</v>
      </c>
      <c r="X376">
        <v>83</v>
      </c>
      <c r="Y376">
        <v>97</v>
      </c>
    </row>
    <row r="377" spans="1:25">
      <c r="A377">
        <v>2</v>
      </c>
      <c r="B377">
        <v>16</v>
      </c>
      <c r="C377">
        <v>66</v>
      </c>
      <c r="D377">
        <v>68</v>
      </c>
      <c r="E377">
        <v>75</v>
      </c>
      <c r="F377">
        <v>73</v>
      </c>
      <c r="G377">
        <v>71</v>
      </c>
      <c r="H377">
        <v>62</v>
      </c>
      <c r="I377">
        <v>65</v>
      </c>
      <c r="J377">
        <v>34</v>
      </c>
      <c r="K377">
        <v>34</v>
      </c>
      <c r="L377">
        <v>17</v>
      </c>
      <c r="N377">
        <v>2</v>
      </c>
      <c r="O377">
        <v>19</v>
      </c>
      <c r="P377">
        <v>66</v>
      </c>
      <c r="Q377">
        <v>40</v>
      </c>
      <c r="R377">
        <v>36</v>
      </c>
      <c r="S377">
        <v>34</v>
      </c>
      <c r="T377">
        <v>36</v>
      </c>
      <c r="U377">
        <v>22</v>
      </c>
      <c r="V377">
        <v>11</v>
      </c>
      <c r="W377">
        <v>7</v>
      </c>
      <c r="X377">
        <v>12</v>
      </c>
      <c r="Y377">
        <v>3</v>
      </c>
    </row>
    <row r="378" spans="1:25">
      <c r="A378">
        <v>3</v>
      </c>
      <c r="B378">
        <v>13</v>
      </c>
      <c r="C378">
        <v>67</v>
      </c>
      <c r="D378">
        <v>67</v>
      </c>
      <c r="E378">
        <v>74</v>
      </c>
      <c r="F378">
        <v>72</v>
      </c>
      <c r="G378">
        <v>67</v>
      </c>
      <c r="H378">
        <v>61</v>
      </c>
      <c r="I378">
        <v>60</v>
      </c>
      <c r="J378">
        <v>33</v>
      </c>
      <c r="K378">
        <v>30</v>
      </c>
      <c r="L378">
        <v>17</v>
      </c>
      <c r="N378">
        <v>3</v>
      </c>
      <c r="O378">
        <v>20</v>
      </c>
      <c r="P378">
        <v>67</v>
      </c>
      <c r="Q378">
        <v>36</v>
      </c>
      <c r="R378">
        <v>35</v>
      </c>
      <c r="S378">
        <v>30</v>
      </c>
      <c r="T378">
        <v>26</v>
      </c>
      <c r="U378">
        <v>19</v>
      </c>
      <c r="V378">
        <v>9</v>
      </c>
      <c r="W378">
        <v>9</v>
      </c>
      <c r="X378">
        <v>10</v>
      </c>
      <c r="Y378">
        <v>3</v>
      </c>
    </row>
    <row r="379" spans="1:25">
      <c r="A379">
        <v>4</v>
      </c>
      <c r="B379">
        <v>99</v>
      </c>
      <c r="C379">
        <v>44</v>
      </c>
      <c r="D379">
        <v>31</v>
      </c>
      <c r="E379">
        <v>33</v>
      </c>
      <c r="F379">
        <v>14</v>
      </c>
      <c r="G379">
        <v>26</v>
      </c>
      <c r="H379">
        <v>39</v>
      </c>
      <c r="I379">
        <v>50</v>
      </c>
      <c r="J379">
        <v>67</v>
      </c>
      <c r="K379">
        <v>75</v>
      </c>
      <c r="L379">
        <v>93</v>
      </c>
      <c r="N379">
        <v>4</v>
      </c>
      <c r="O379">
        <v>82</v>
      </c>
      <c r="P379">
        <v>63</v>
      </c>
      <c r="Q379">
        <v>73</v>
      </c>
      <c r="R379">
        <v>73</v>
      </c>
      <c r="S379">
        <v>69</v>
      </c>
      <c r="T379">
        <v>68</v>
      </c>
      <c r="U379">
        <v>78</v>
      </c>
      <c r="V379">
        <v>91</v>
      </c>
      <c r="W379">
        <v>94</v>
      </c>
      <c r="X379">
        <v>94</v>
      </c>
      <c r="Y379">
        <v>96</v>
      </c>
    </row>
    <row r="380" spans="1:25">
      <c r="A380">
        <v>5</v>
      </c>
      <c r="B380">
        <v>70</v>
      </c>
      <c r="C380">
        <v>95</v>
      </c>
      <c r="D380">
        <v>86</v>
      </c>
      <c r="E380">
        <v>95</v>
      </c>
      <c r="F380">
        <v>86</v>
      </c>
      <c r="G380">
        <v>99</v>
      </c>
      <c r="H380">
        <v>72</v>
      </c>
      <c r="I380">
        <v>78</v>
      </c>
      <c r="J380">
        <v>69</v>
      </c>
      <c r="K380">
        <v>100</v>
      </c>
      <c r="L380">
        <v>57</v>
      </c>
      <c r="N380">
        <v>5</v>
      </c>
      <c r="O380">
        <v>15</v>
      </c>
      <c r="P380">
        <v>99</v>
      </c>
      <c r="Q380">
        <v>100</v>
      </c>
      <c r="R380">
        <v>100</v>
      </c>
      <c r="S380">
        <v>100</v>
      </c>
      <c r="T380">
        <v>99</v>
      </c>
      <c r="U380">
        <v>81</v>
      </c>
      <c r="V380">
        <v>74</v>
      </c>
      <c r="W380">
        <v>70</v>
      </c>
      <c r="X380">
        <v>65</v>
      </c>
      <c r="Y380">
        <v>62</v>
      </c>
    </row>
    <row r="381" spans="1:25">
      <c r="A381">
        <v>6</v>
      </c>
      <c r="B381">
        <v>11</v>
      </c>
      <c r="C381">
        <v>3</v>
      </c>
      <c r="D381">
        <v>14</v>
      </c>
      <c r="E381">
        <v>8</v>
      </c>
      <c r="F381">
        <v>16</v>
      </c>
      <c r="G381">
        <v>0</v>
      </c>
      <c r="H381">
        <v>6</v>
      </c>
      <c r="I381">
        <v>10</v>
      </c>
      <c r="J381">
        <v>0</v>
      </c>
      <c r="K381">
        <v>1</v>
      </c>
      <c r="L381">
        <v>0</v>
      </c>
      <c r="N381">
        <v>6</v>
      </c>
      <c r="O381">
        <v>13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8</v>
      </c>
      <c r="V381">
        <v>7</v>
      </c>
      <c r="W381">
        <v>8</v>
      </c>
      <c r="X381">
        <v>14</v>
      </c>
      <c r="Y381">
        <v>8</v>
      </c>
    </row>
    <row r="382" spans="1:25">
      <c r="A382">
        <v>7</v>
      </c>
      <c r="B382">
        <v>19</v>
      </c>
      <c r="C382">
        <v>6</v>
      </c>
      <c r="D382">
        <v>18</v>
      </c>
      <c r="E382">
        <v>11</v>
      </c>
      <c r="F382">
        <v>17</v>
      </c>
      <c r="G382">
        <v>0</v>
      </c>
      <c r="H382">
        <v>11</v>
      </c>
      <c r="I382">
        <v>13</v>
      </c>
      <c r="J382">
        <v>0</v>
      </c>
      <c r="K382">
        <v>1</v>
      </c>
      <c r="L382">
        <v>0</v>
      </c>
      <c r="N382">
        <v>7</v>
      </c>
      <c r="O382">
        <v>15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10</v>
      </c>
      <c r="V382">
        <v>6</v>
      </c>
      <c r="W382">
        <v>10</v>
      </c>
      <c r="X382">
        <v>10</v>
      </c>
      <c r="Y382">
        <v>8</v>
      </c>
    </row>
    <row r="383" spans="1:25">
      <c r="A383">
        <v>8</v>
      </c>
      <c r="B383">
        <v>37</v>
      </c>
      <c r="C383">
        <v>21</v>
      </c>
      <c r="D383">
        <v>25</v>
      </c>
      <c r="E383">
        <v>9</v>
      </c>
      <c r="F383">
        <v>19</v>
      </c>
      <c r="G383">
        <v>2</v>
      </c>
      <c r="H383">
        <v>8</v>
      </c>
      <c r="I383">
        <v>13</v>
      </c>
      <c r="J383">
        <v>0</v>
      </c>
      <c r="K383">
        <v>0</v>
      </c>
      <c r="L383">
        <v>0</v>
      </c>
      <c r="N383">
        <v>8</v>
      </c>
      <c r="O383">
        <v>10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11</v>
      </c>
      <c r="V383">
        <v>7</v>
      </c>
      <c r="W383">
        <v>10</v>
      </c>
      <c r="X383">
        <v>8</v>
      </c>
      <c r="Y383">
        <v>7</v>
      </c>
    </row>
    <row r="386" spans="1:25">
      <c r="A386" t="s">
        <v>438</v>
      </c>
      <c r="B386">
        <v>0</v>
      </c>
      <c r="C386">
        <v>15</v>
      </c>
      <c r="D386">
        <v>30</v>
      </c>
      <c r="E386">
        <v>45</v>
      </c>
      <c r="F386">
        <v>60</v>
      </c>
      <c r="G386">
        <v>90</v>
      </c>
      <c r="H386">
        <v>120</v>
      </c>
      <c r="I386">
        <v>150</v>
      </c>
      <c r="J386">
        <v>180</v>
      </c>
      <c r="K386">
        <v>210</v>
      </c>
      <c r="L386">
        <v>240</v>
      </c>
      <c r="N386" t="s">
        <v>435</v>
      </c>
      <c r="O386">
        <v>0</v>
      </c>
      <c r="P386">
        <v>15</v>
      </c>
      <c r="Q386">
        <v>30</v>
      </c>
      <c r="R386">
        <v>45</v>
      </c>
      <c r="S386">
        <v>60</v>
      </c>
      <c r="T386">
        <v>90</v>
      </c>
      <c r="U386">
        <v>120</v>
      </c>
      <c r="V386">
        <v>150</v>
      </c>
      <c r="W386">
        <v>180</v>
      </c>
      <c r="X386">
        <v>210</v>
      </c>
      <c r="Y386">
        <v>240</v>
      </c>
    </row>
    <row r="387" spans="1:25">
      <c r="A387" t="s">
        <v>185</v>
      </c>
      <c r="B387" s="3">
        <v>0.33680555555555558</v>
      </c>
      <c r="C387" s="3">
        <f>B387+TIME(0,15,0)</f>
        <v>0.34722222222222227</v>
      </c>
      <c r="D387" s="3">
        <f t="shared" ref="D387" si="474">C387+TIME(0,15,0)</f>
        <v>0.35763888888888895</v>
      </c>
      <c r="E387" s="3">
        <f t="shared" ref="E387" si="475">D387+TIME(0,15,0)</f>
        <v>0.36805555555555564</v>
      </c>
      <c r="F387" s="3">
        <f t="shared" ref="F387" si="476">E387+TIME(0,15,0)</f>
        <v>0.37847222222222232</v>
      </c>
      <c r="G387" s="3">
        <f>F387+TIME(0,30,0)</f>
        <v>0.39930555555555564</v>
      </c>
      <c r="H387" s="3">
        <f t="shared" ref="H387" si="477">G387+TIME(0,30,0)</f>
        <v>0.42013888888888895</v>
      </c>
      <c r="I387" s="3">
        <f t="shared" ref="I387" si="478">H387+TIME(0,30,0)</f>
        <v>0.44097222222222227</v>
      </c>
      <c r="J387" s="3">
        <f t="shared" ref="J387" si="479">I387+TIME(0,30,0)</f>
        <v>0.46180555555555558</v>
      </c>
      <c r="K387" s="3">
        <f t="shared" ref="K387" si="480">J387+TIME(0,30,0)</f>
        <v>0.4826388888888889</v>
      </c>
      <c r="L387" s="3">
        <f t="shared" ref="L387" si="481">K387+TIME(0,30,0)</f>
        <v>0.50347222222222221</v>
      </c>
      <c r="N387" t="s">
        <v>451</v>
      </c>
      <c r="O387" s="3">
        <v>0.36458333333333331</v>
      </c>
      <c r="P387" s="3">
        <f>O387+TIME(0,15,0)</f>
        <v>0.375</v>
      </c>
      <c r="Q387" s="3">
        <f t="shared" ref="Q387" si="482">P387+TIME(0,15,0)</f>
        <v>0.38541666666666669</v>
      </c>
      <c r="R387" s="3">
        <f t="shared" ref="R387" si="483">Q387+TIME(0,15,0)</f>
        <v>0.39583333333333337</v>
      </c>
      <c r="S387" s="3">
        <f t="shared" ref="S387" si="484">R387+TIME(0,15,0)</f>
        <v>0.40625000000000006</v>
      </c>
      <c r="T387" s="3">
        <f>S387+TIME(0,30,0)</f>
        <v>0.42708333333333337</v>
      </c>
      <c r="U387" s="3">
        <f t="shared" ref="U387" si="485">T387+TIME(0,30,0)</f>
        <v>0.44791666666666669</v>
      </c>
      <c r="V387" s="3">
        <f t="shared" ref="V387" si="486">U387+TIME(0,30,0)</f>
        <v>0.46875</v>
      </c>
      <c r="W387" s="3">
        <f t="shared" ref="W387" si="487">V387+TIME(0,30,0)</f>
        <v>0.48958333333333331</v>
      </c>
      <c r="X387" s="3">
        <f t="shared" ref="X387" si="488">W387+TIME(0,30,0)</f>
        <v>0.51041666666666663</v>
      </c>
      <c r="Y387" s="3">
        <f t="shared" ref="Y387" si="489">X387+TIME(0,30,0)</f>
        <v>0.53125</v>
      </c>
    </row>
    <row r="388" spans="1:25">
      <c r="A388">
        <v>1</v>
      </c>
      <c r="B388">
        <v>78</v>
      </c>
      <c r="C388">
        <v>35</v>
      </c>
      <c r="D388">
        <v>21</v>
      </c>
      <c r="E388">
        <v>37</v>
      </c>
      <c r="F388">
        <v>34</v>
      </c>
      <c r="G388">
        <v>44</v>
      </c>
      <c r="H388">
        <v>56</v>
      </c>
      <c r="I388">
        <v>65</v>
      </c>
      <c r="J388">
        <v>66</v>
      </c>
      <c r="K388">
        <v>79</v>
      </c>
      <c r="L388">
        <v>81</v>
      </c>
      <c r="N388">
        <v>1</v>
      </c>
      <c r="O388">
        <v>74</v>
      </c>
      <c r="P388">
        <v>50</v>
      </c>
      <c r="Q388">
        <v>53</v>
      </c>
      <c r="R388">
        <v>59</v>
      </c>
      <c r="S388">
        <v>66</v>
      </c>
      <c r="T388">
        <v>67</v>
      </c>
      <c r="U388">
        <v>67</v>
      </c>
      <c r="V388">
        <v>85</v>
      </c>
      <c r="W388">
        <v>87</v>
      </c>
      <c r="X388">
        <v>88</v>
      </c>
      <c r="Y388">
        <v>92</v>
      </c>
    </row>
    <row r="389" spans="1:25">
      <c r="A389">
        <v>2</v>
      </c>
      <c r="B389">
        <v>4</v>
      </c>
      <c r="C389">
        <v>51</v>
      </c>
      <c r="D389">
        <v>59</v>
      </c>
      <c r="E389">
        <v>41</v>
      </c>
      <c r="F389">
        <v>56</v>
      </c>
      <c r="G389">
        <v>49</v>
      </c>
      <c r="H389">
        <v>38</v>
      </c>
      <c r="I389">
        <v>29</v>
      </c>
      <c r="J389">
        <v>29</v>
      </c>
      <c r="K389">
        <v>14</v>
      </c>
      <c r="L389">
        <v>16</v>
      </c>
      <c r="N389">
        <v>2</v>
      </c>
      <c r="O389">
        <v>7</v>
      </c>
      <c r="P389">
        <v>44</v>
      </c>
      <c r="Q389">
        <v>46</v>
      </c>
      <c r="R389">
        <v>28</v>
      </c>
      <c r="S389">
        <v>29</v>
      </c>
      <c r="T389">
        <v>19</v>
      </c>
      <c r="U389">
        <v>19</v>
      </c>
      <c r="V389">
        <v>12</v>
      </c>
      <c r="W389">
        <v>18</v>
      </c>
      <c r="X389">
        <v>11</v>
      </c>
      <c r="Y389">
        <v>12</v>
      </c>
    </row>
    <row r="390" spans="1:25">
      <c r="A390">
        <v>3</v>
      </c>
      <c r="B390">
        <v>4</v>
      </c>
      <c r="C390">
        <v>41</v>
      </c>
      <c r="D390">
        <v>57</v>
      </c>
      <c r="E390">
        <v>38</v>
      </c>
      <c r="F390">
        <v>54</v>
      </c>
      <c r="G390">
        <v>43</v>
      </c>
      <c r="H390">
        <v>34</v>
      </c>
      <c r="I390">
        <v>24</v>
      </c>
      <c r="J390">
        <v>23</v>
      </c>
      <c r="K390">
        <v>14</v>
      </c>
      <c r="L390">
        <v>19</v>
      </c>
      <c r="N390">
        <v>3</v>
      </c>
      <c r="O390">
        <v>3</v>
      </c>
      <c r="P390">
        <v>53</v>
      </c>
      <c r="Q390">
        <v>40</v>
      </c>
      <c r="R390">
        <v>36</v>
      </c>
      <c r="S390">
        <v>19</v>
      </c>
      <c r="T390">
        <v>16</v>
      </c>
      <c r="U390">
        <v>14</v>
      </c>
      <c r="V390">
        <v>21</v>
      </c>
      <c r="W390">
        <v>7</v>
      </c>
      <c r="X390">
        <v>4</v>
      </c>
      <c r="Y390">
        <v>2</v>
      </c>
    </row>
    <row r="391" spans="1:25">
      <c r="A391">
        <v>4</v>
      </c>
      <c r="B391">
        <v>62</v>
      </c>
      <c r="C391">
        <v>40</v>
      </c>
      <c r="D391">
        <v>33</v>
      </c>
      <c r="E391">
        <v>50</v>
      </c>
      <c r="F391">
        <v>45</v>
      </c>
      <c r="G391">
        <v>48</v>
      </c>
      <c r="H391">
        <v>62</v>
      </c>
      <c r="I391">
        <v>71</v>
      </c>
      <c r="J391">
        <v>61</v>
      </c>
      <c r="K391">
        <v>71</v>
      </c>
      <c r="L391">
        <v>82</v>
      </c>
      <c r="N391">
        <v>4</v>
      </c>
      <c r="O391">
        <v>64</v>
      </c>
      <c r="P391">
        <v>56</v>
      </c>
      <c r="Q391">
        <v>60</v>
      </c>
      <c r="R391">
        <v>63</v>
      </c>
      <c r="S391">
        <v>62</v>
      </c>
      <c r="T391">
        <v>65</v>
      </c>
      <c r="U391">
        <v>69</v>
      </c>
      <c r="V391">
        <v>78</v>
      </c>
      <c r="W391">
        <v>84</v>
      </c>
      <c r="X391">
        <v>85</v>
      </c>
      <c r="Y391">
        <v>83</v>
      </c>
    </row>
    <row r="392" spans="1:25">
      <c r="A392">
        <v>5</v>
      </c>
      <c r="B392">
        <v>46</v>
      </c>
      <c r="C392">
        <v>34</v>
      </c>
      <c r="D392">
        <v>56</v>
      </c>
      <c r="E392">
        <v>56</v>
      </c>
      <c r="F392">
        <v>54</v>
      </c>
      <c r="G392">
        <v>52</v>
      </c>
      <c r="H392">
        <v>39</v>
      </c>
      <c r="I392">
        <v>43</v>
      </c>
      <c r="J392">
        <v>44</v>
      </c>
      <c r="K392">
        <v>49</v>
      </c>
      <c r="L392">
        <v>40</v>
      </c>
      <c r="N392">
        <v>5</v>
      </c>
      <c r="O392">
        <v>31</v>
      </c>
      <c r="P392">
        <v>51</v>
      </c>
      <c r="Q392">
        <v>60</v>
      </c>
      <c r="R392">
        <v>49</v>
      </c>
      <c r="S392">
        <v>52</v>
      </c>
      <c r="T392">
        <v>50</v>
      </c>
      <c r="U392">
        <v>44</v>
      </c>
      <c r="V392">
        <v>48</v>
      </c>
      <c r="W392">
        <v>39</v>
      </c>
      <c r="X392">
        <v>57</v>
      </c>
      <c r="Y392">
        <v>57</v>
      </c>
    </row>
    <row r="393" spans="1:25">
      <c r="A393">
        <v>6</v>
      </c>
      <c r="B393">
        <v>32</v>
      </c>
      <c r="C393">
        <v>38</v>
      </c>
      <c r="D393">
        <v>45</v>
      </c>
      <c r="E393">
        <v>47</v>
      </c>
      <c r="F393">
        <v>59</v>
      </c>
      <c r="G393">
        <v>45</v>
      </c>
      <c r="H393">
        <v>41</v>
      </c>
      <c r="I393">
        <v>29</v>
      </c>
      <c r="J393">
        <v>34</v>
      </c>
      <c r="K393">
        <v>33</v>
      </c>
      <c r="L393">
        <v>35</v>
      </c>
      <c r="N393">
        <v>6</v>
      </c>
      <c r="O393">
        <v>43</v>
      </c>
      <c r="P393">
        <v>42</v>
      </c>
      <c r="Q393">
        <v>53</v>
      </c>
      <c r="R393">
        <v>56</v>
      </c>
      <c r="S393">
        <v>43</v>
      </c>
      <c r="T393">
        <v>49</v>
      </c>
      <c r="U393">
        <v>49</v>
      </c>
      <c r="V393">
        <v>38</v>
      </c>
      <c r="W393">
        <v>31</v>
      </c>
      <c r="X393">
        <v>50</v>
      </c>
      <c r="Y393">
        <v>32</v>
      </c>
    </row>
    <row r="394" spans="1:25">
      <c r="A394">
        <v>7</v>
      </c>
      <c r="B394">
        <v>16</v>
      </c>
      <c r="C394">
        <v>39</v>
      </c>
      <c r="D394">
        <v>41</v>
      </c>
      <c r="E394">
        <v>34</v>
      </c>
      <c r="F394">
        <v>40</v>
      </c>
      <c r="G394">
        <v>28</v>
      </c>
      <c r="H394">
        <v>25</v>
      </c>
      <c r="I394">
        <v>17</v>
      </c>
      <c r="J394">
        <v>19</v>
      </c>
      <c r="K394">
        <v>18</v>
      </c>
      <c r="L394">
        <v>13</v>
      </c>
      <c r="N394">
        <v>7</v>
      </c>
      <c r="O394">
        <v>11</v>
      </c>
      <c r="P394">
        <v>39</v>
      </c>
      <c r="Q394">
        <v>35</v>
      </c>
      <c r="R394">
        <v>24</v>
      </c>
      <c r="S394">
        <v>15</v>
      </c>
      <c r="T394">
        <v>17</v>
      </c>
      <c r="U394">
        <v>18</v>
      </c>
      <c r="V394">
        <v>11</v>
      </c>
      <c r="W394">
        <v>8</v>
      </c>
      <c r="X394">
        <v>6</v>
      </c>
      <c r="Y394">
        <v>6</v>
      </c>
    </row>
    <row r="395" spans="1:25">
      <c r="A395">
        <v>8</v>
      </c>
      <c r="B395">
        <v>30</v>
      </c>
      <c r="C395">
        <v>32</v>
      </c>
      <c r="D395">
        <v>56</v>
      </c>
      <c r="E395">
        <v>42</v>
      </c>
      <c r="F395">
        <v>61</v>
      </c>
      <c r="G395">
        <v>46</v>
      </c>
      <c r="H395">
        <v>37</v>
      </c>
      <c r="I395">
        <v>36</v>
      </c>
      <c r="J395">
        <v>37</v>
      </c>
      <c r="K395">
        <v>39</v>
      </c>
      <c r="L395">
        <v>50</v>
      </c>
      <c r="N395">
        <v>8</v>
      </c>
      <c r="O395">
        <v>46</v>
      </c>
      <c r="P395">
        <v>64</v>
      </c>
      <c r="Q395">
        <v>48</v>
      </c>
      <c r="R395">
        <v>42</v>
      </c>
      <c r="S395">
        <v>47</v>
      </c>
      <c r="T395">
        <v>39</v>
      </c>
      <c r="U395">
        <v>36</v>
      </c>
      <c r="V395">
        <v>38</v>
      </c>
      <c r="W395">
        <v>34</v>
      </c>
      <c r="X395">
        <v>30</v>
      </c>
      <c r="Y395">
        <v>30</v>
      </c>
    </row>
    <row r="397" spans="1:25">
      <c r="A397" t="s">
        <v>436</v>
      </c>
      <c r="B397">
        <v>0</v>
      </c>
      <c r="C397">
        <v>15</v>
      </c>
      <c r="D397">
        <v>30</v>
      </c>
      <c r="E397">
        <v>45</v>
      </c>
      <c r="F397">
        <v>60</v>
      </c>
      <c r="G397">
        <v>90</v>
      </c>
      <c r="H397">
        <v>120</v>
      </c>
      <c r="I397">
        <v>150</v>
      </c>
      <c r="J397">
        <v>180</v>
      </c>
      <c r="K397">
        <v>210</v>
      </c>
      <c r="L397">
        <v>240</v>
      </c>
      <c r="N397" t="s">
        <v>435</v>
      </c>
      <c r="O397">
        <v>0</v>
      </c>
      <c r="P397">
        <v>15</v>
      </c>
      <c r="Q397">
        <v>30</v>
      </c>
      <c r="R397">
        <v>45</v>
      </c>
      <c r="S397">
        <v>60</v>
      </c>
      <c r="T397">
        <v>90</v>
      </c>
      <c r="U397">
        <v>120</v>
      </c>
      <c r="V397">
        <v>150</v>
      </c>
      <c r="W397">
        <v>180</v>
      </c>
      <c r="X397">
        <v>210</v>
      </c>
      <c r="Y397">
        <v>240</v>
      </c>
    </row>
    <row r="398" spans="1:25">
      <c r="A398" t="s">
        <v>452</v>
      </c>
      <c r="B398" s="3">
        <v>0.37152777777777779</v>
      </c>
      <c r="C398" s="3">
        <f>B398+TIME(0,15,0)</f>
        <v>0.38194444444444448</v>
      </c>
      <c r="D398" s="3">
        <f t="shared" ref="D398" si="490">C398+TIME(0,15,0)</f>
        <v>0.39236111111111116</v>
      </c>
      <c r="E398" s="3">
        <f t="shared" ref="E398" si="491">D398+TIME(0,15,0)</f>
        <v>0.40277777777777785</v>
      </c>
      <c r="F398" s="3">
        <f t="shared" ref="F398" si="492">E398+TIME(0,15,0)</f>
        <v>0.41319444444444453</v>
      </c>
      <c r="G398" s="3">
        <f>F398+TIME(0,30,0)</f>
        <v>0.43402777777777785</v>
      </c>
      <c r="H398" s="3">
        <f t="shared" ref="H398" si="493">G398+TIME(0,30,0)</f>
        <v>0.45486111111111116</v>
      </c>
      <c r="I398" s="3">
        <f t="shared" ref="I398" si="494">H398+TIME(0,30,0)</f>
        <v>0.47569444444444448</v>
      </c>
      <c r="J398" s="3">
        <f t="shared" ref="J398" si="495">I398+TIME(0,30,0)</f>
        <v>0.49652777777777779</v>
      </c>
      <c r="K398" s="3">
        <f t="shared" ref="K398" si="496">J398+TIME(0,30,0)</f>
        <v>0.51736111111111116</v>
      </c>
      <c r="L398" s="3">
        <f t="shared" ref="L398" si="497">K398+TIME(0,30,0)</f>
        <v>0.53819444444444453</v>
      </c>
      <c r="N398" t="s">
        <v>452</v>
      </c>
      <c r="O398" s="3">
        <v>0.36458333333333331</v>
      </c>
      <c r="P398" s="3">
        <f>O398+TIME(0,15,0)</f>
        <v>0.375</v>
      </c>
      <c r="Q398" s="3">
        <f t="shared" ref="Q398" si="498">P398+TIME(0,15,0)</f>
        <v>0.38541666666666669</v>
      </c>
      <c r="R398" s="3">
        <f t="shared" ref="R398" si="499">Q398+TIME(0,15,0)</f>
        <v>0.39583333333333337</v>
      </c>
      <c r="S398" s="3">
        <f t="shared" ref="S398" si="500">R398+TIME(0,15,0)</f>
        <v>0.40625000000000006</v>
      </c>
      <c r="T398" s="3">
        <f>S398+TIME(0,30,0)</f>
        <v>0.42708333333333337</v>
      </c>
      <c r="U398" s="3">
        <f t="shared" ref="U398" si="501">T398+TIME(0,30,0)</f>
        <v>0.44791666666666669</v>
      </c>
      <c r="V398" s="3">
        <f t="shared" ref="V398" si="502">U398+TIME(0,30,0)</f>
        <v>0.46875</v>
      </c>
      <c r="W398" s="3">
        <f t="shared" ref="W398" si="503">V398+TIME(0,30,0)</f>
        <v>0.48958333333333331</v>
      </c>
      <c r="X398" s="3">
        <f t="shared" ref="X398" si="504">W398+TIME(0,30,0)</f>
        <v>0.51041666666666663</v>
      </c>
      <c r="Y398" s="3">
        <f t="shared" ref="Y398" si="505">X398+TIME(0,30,0)</f>
        <v>0.53125</v>
      </c>
    </row>
    <row r="399" spans="1:25">
      <c r="A399">
        <v>1</v>
      </c>
      <c r="B399">
        <v>18</v>
      </c>
      <c r="C399">
        <v>66</v>
      </c>
      <c r="D399">
        <v>24</v>
      </c>
      <c r="E399">
        <v>25</v>
      </c>
      <c r="F399">
        <v>24</v>
      </c>
      <c r="G399">
        <v>46</v>
      </c>
      <c r="H399">
        <v>38</v>
      </c>
      <c r="I399">
        <v>51</v>
      </c>
      <c r="J399">
        <v>81</v>
      </c>
      <c r="K399">
        <v>83</v>
      </c>
      <c r="L399">
        <v>91</v>
      </c>
      <c r="N399">
        <v>1</v>
      </c>
      <c r="O399">
        <v>87</v>
      </c>
      <c r="P399">
        <v>25</v>
      </c>
      <c r="Q399">
        <v>76</v>
      </c>
      <c r="R399">
        <v>75</v>
      </c>
      <c r="S399">
        <v>78</v>
      </c>
      <c r="T399">
        <v>51</v>
      </c>
      <c r="U399">
        <v>74</v>
      </c>
      <c r="V399">
        <v>80</v>
      </c>
      <c r="W399">
        <v>93</v>
      </c>
      <c r="X399">
        <v>96</v>
      </c>
      <c r="Y399">
        <v>99</v>
      </c>
    </row>
    <row r="400" spans="1:25">
      <c r="A400">
        <v>2</v>
      </c>
      <c r="B400">
        <v>17</v>
      </c>
      <c r="C400">
        <v>54</v>
      </c>
      <c r="D400">
        <v>83</v>
      </c>
      <c r="E400">
        <v>80</v>
      </c>
      <c r="F400">
        <v>69</v>
      </c>
      <c r="G400">
        <v>58</v>
      </c>
      <c r="H400">
        <v>58</v>
      </c>
      <c r="I400">
        <v>35</v>
      </c>
      <c r="J400">
        <v>17</v>
      </c>
      <c r="K400">
        <v>14</v>
      </c>
      <c r="L400">
        <v>27</v>
      </c>
      <c r="N400">
        <v>2</v>
      </c>
      <c r="O400">
        <v>85</v>
      </c>
      <c r="P400">
        <v>83</v>
      </c>
      <c r="Q400">
        <v>29</v>
      </c>
      <c r="R400">
        <v>33</v>
      </c>
      <c r="S400">
        <v>44</v>
      </c>
      <c r="T400">
        <v>47</v>
      </c>
      <c r="U400">
        <v>23</v>
      </c>
      <c r="V400">
        <v>12</v>
      </c>
      <c r="W400">
        <v>7</v>
      </c>
      <c r="X400">
        <v>5</v>
      </c>
      <c r="Y400">
        <v>0</v>
      </c>
    </row>
    <row r="401" spans="1:25">
      <c r="A401">
        <v>3</v>
      </c>
      <c r="B401">
        <v>18</v>
      </c>
      <c r="C401">
        <v>49</v>
      </c>
      <c r="D401">
        <v>74</v>
      </c>
      <c r="E401">
        <v>74</v>
      </c>
      <c r="F401">
        <v>60</v>
      </c>
      <c r="G401">
        <v>54</v>
      </c>
      <c r="H401">
        <v>45</v>
      </c>
      <c r="I401">
        <v>29</v>
      </c>
      <c r="J401">
        <v>10</v>
      </c>
      <c r="K401">
        <v>12</v>
      </c>
      <c r="L401">
        <v>22</v>
      </c>
      <c r="N401">
        <v>3</v>
      </c>
      <c r="O401">
        <v>65</v>
      </c>
      <c r="P401">
        <v>64</v>
      </c>
      <c r="Q401">
        <v>30</v>
      </c>
      <c r="R401">
        <v>29</v>
      </c>
      <c r="S401">
        <v>37</v>
      </c>
      <c r="T401">
        <v>35</v>
      </c>
      <c r="U401">
        <v>21</v>
      </c>
      <c r="V401">
        <v>14</v>
      </c>
      <c r="W401">
        <v>7</v>
      </c>
      <c r="X401">
        <v>1</v>
      </c>
      <c r="Y401">
        <v>0</v>
      </c>
    </row>
    <row r="402" spans="1:25">
      <c r="A402">
        <v>4</v>
      </c>
      <c r="B402">
        <v>74</v>
      </c>
      <c r="C402">
        <v>87</v>
      </c>
      <c r="D402">
        <v>70</v>
      </c>
      <c r="E402">
        <v>52</v>
      </c>
      <c r="F402">
        <v>52</v>
      </c>
      <c r="G402">
        <v>75</v>
      </c>
      <c r="H402">
        <v>56</v>
      </c>
      <c r="I402">
        <v>91</v>
      </c>
      <c r="J402">
        <v>95</v>
      </c>
      <c r="K402">
        <v>87</v>
      </c>
      <c r="L402">
        <v>91</v>
      </c>
      <c r="N402">
        <v>4</v>
      </c>
      <c r="O402">
        <v>71</v>
      </c>
      <c r="P402">
        <v>37</v>
      </c>
      <c r="Q402">
        <v>76</v>
      </c>
      <c r="R402">
        <v>76</v>
      </c>
      <c r="S402">
        <v>84</v>
      </c>
      <c r="T402">
        <v>72</v>
      </c>
      <c r="U402">
        <v>93</v>
      </c>
      <c r="V402">
        <v>97</v>
      </c>
      <c r="W402">
        <v>93</v>
      </c>
      <c r="X402">
        <v>100</v>
      </c>
      <c r="Y402">
        <v>99</v>
      </c>
    </row>
    <row r="403" spans="1:25">
      <c r="A403">
        <v>5</v>
      </c>
      <c r="B403">
        <v>97</v>
      </c>
      <c r="C403">
        <v>93</v>
      </c>
      <c r="D403">
        <v>88</v>
      </c>
      <c r="E403">
        <v>93</v>
      </c>
      <c r="F403">
        <v>91</v>
      </c>
      <c r="G403">
        <v>90</v>
      </c>
      <c r="H403">
        <v>90</v>
      </c>
      <c r="I403">
        <v>89</v>
      </c>
      <c r="J403">
        <v>92</v>
      </c>
      <c r="K403">
        <v>90</v>
      </c>
      <c r="L403">
        <v>84</v>
      </c>
      <c r="N403">
        <v>5</v>
      </c>
      <c r="O403">
        <v>95</v>
      </c>
      <c r="P403">
        <v>95</v>
      </c>
      <c r="Q403">
        <v>92</v>
      </c>
      <c r="R403">
        <v>18</v>
      </c>
      <c r="S403">
        <v>88</v>
      </c>
      <c r="T403">
        <v>90</v>
      </c>
      <c r="U403">
        <v>88</v>
      </c>
      <c r="V403">
        <v>87</v>
      </c>
      <c r="W403">
        <v>81</v>
      </c>
      <c r="X403">
        <v>83</v>
      </c>
      <c r="Y403">
        <v>61</v>
      </c>
    </row>
    <row r="404" spans="1:25">
      <c r="A404">
        <v>6</v>
      </c>
      <c r="B404">
        <v>71</v>
      </c>
      <c r="C404">
        <v>83</v>
      </c>
      <c r="D404">
        <v>83</v>
      </c>
      <c r="E404">
        <v>69</v>
      </c>
      <c r="F404">
        <v>77</v>
      </c>
      <c r="G404">
        <v>73</v>
      </c>
      <c r="H404">
        <v>63</v>
      </c>
      <c r="I404">
        <v>31</v>
      </c>
      <c r="J404">
        <v>18</v>
      </c>
      <c r="K404">
        <v>21</v>
      </c>
      <c r="L404">
        <v>17</v>
      </c>
      <c r="N404">
        <v>6</v>
      </c>
      <c r="O404">
        <v>87</v>
      </c>
      <c r="P404">
        <v>94</v>
      </c>
      <c r="Q404">
        <v>73</v>
      </c>
      <c r="R404">
        <v>78</v>
      </c>
      <c r="S404">
        <v>47</v>
      </c>
      <c r="T404">
        <v>70</v>
      </c>
      <c r="U404">
        <v>34</v>
      </c>
      <c r="V404">
        <v>20</v>
      </c>
      <c r="W404">
        <v>7</v>
      </c>
      <c r="X404">
        <v>7</v>
      </c>
      <c r="Y404">
        <v>1</v>
      </c>
    </row>
    <row r="405" spans="1:25">
      <c r="A405">
        <v>7</v>
      </c>
      <c r="B405">
        <v>53</v>
      </c>
      <c r="C405">
        <v>82</v>
      </c>
      <c r="D405">
        <v>83</v>
      </c>
      <c r="E405">
        <v>70</v>
      </c>
      <c r="F405">
        <v>71</v>
      </c>
      <c r="G405">
        <v>50</v>
      </c>
      <c r="H405">
        <v>34</v>
      </c>
      <c r="I405">
        <v>27</v>
      </c>
      <c r="J405">
        <v>14</v>
      </c>
      <c r="K405">
        <v>8</v>
      </c>
      <c r="L405">
        <v>14</v>
      </c>
      <c r="N405">
        <v>7</v>
      </c>
      <c r="O405">
        <v>86</v>
      </c>
      <c r="P405">
        <v>94</v>
      </c>
      <c r="Q405">
        <v>66</v>
      </c>
      <c r="R405">
        <v>63</v>
      </c>
      <c r="S405">
        <v>30</v>
      </c>
      <c r="T405">
        <v>65</v>
      </c>
      <c r="U405">
        <v>26</v>
      </c>
      <c r="V405">
        <v>19</v>
      </c>
      <c r="W405">
        <v>5</v>
      </c>
      <c r="X405">
        <v>4</v>
      </c>
      <c r="Y405">
        <v>0</v>
      </c>
    </row>
    <row r="406" spans="1:25">
      <c r="A406">
        <v>8</v>
      </c>
      <c r="B406">
        <v>51</v>
      </c>
      <c r="C406">
        <v>80</v>
      </c>
      <c r="D406">
        <v>83</v>
      </c>
      <c r="E406">
        <v>70</v>
      </c>
      <c r="F406">
        <v>71</v>
      </c>
      <c r="G406">
        <v>47</v>
      </c>
      <c r="H406">
        <v>26</v>
      </c>
      <c r="I406">
        <v>25</v>
      </c>
      <c r="J406">
        <v>15</v>
      </c>
      <c r="K406">
        <v>6</v>
      </c>
      <c r="L406">
        <v>16</v>
      </c>
      <c r="N406">
        <v>8</v>
      </c>
      <c r="O406">
        <v>87</v>
      </c>
      <c r="P406">
        <v>94</v>
      </c>
      <c r="Q406">
        <v>52</v>
      </c>
      <c r="R406">
        <v>52</v>
      </c>
      <c r="S406">
        <v>21</v>
      </c>
      <c r="T406">
        <v>56</v>
      </c>
      <c r="U406">
        <v>24</v>
      </c>
      <c r="V406">
        <v>14</v>
      </c>
      <c r="W406">
        <v>4</v>
      </c>
      <c r="X406">
        <v>3</v>
      </c>
      <c r="Y406">
        <v>0</v>
      </c>
    </row>
    <row r="409" spans="1:25">
      <c r="A409" t="s">
        <v>433</v>
      </c>
      <c r="B409">
        <v>0</v>
      </c>
      <c r="C409">
        <v>15</v>
      </c>
      <c r="D409">
        <v>30</v>
      </c>
      <c r="E409">
        <v>45</v>
      </c>
      <c r="F409">
        <v>60</v>
      </c>
      <c r="G409">
        <v>90</v>
      </c>
      <c r="H409">
        <v>120</v>
      </c>
      <c r="I409">
        <v>150</v>
      </c>
      <c r="J409">
        <v>180</v>
      </c>
      <c r="K409">
        <v>210</v>
      </c>
      <c r="L409">
        <v>240</v>
      </c>
      <c r="N409" t="s">
        <v>435</v>
      </c>
      <c r="O409">
        <v>0</v>
      </c>
      <c r="P409">
        <v>15</v>
      </c>
      <c r="Q409">
        <v>30</v>
      </c>
      <c r="R409">
        <v>45</v>
      </c>
      <c r="S409">
        <v>60</v>
      </c>
      <c r="T409">
        <v>90</v>
      </c>
      <c r="U409">
        <v>120</v>
      </c>
      <c r="V409">
        <v>150</v>
      </c>
      <c r="W409">
        <v>180</v>
      </c>
      <c r="X409">
        <v>210</v>
      </c>
      <c r="Y409">
        <v>240</v>
      </c>
    </row>
    <row r="410" spans="1:25">
      <c r="A410" t="s">
        <v>453</v>
      </c>
      <c r="B410" s="3">
        <v>0.3576388888888889</v>
      </c>
      <c r="C410" s="3">
        <f>B410+TIME(0,15,0)</f>
        <v>0.36805555555555558</v>
      </c>
      <c r="D410" s="3">
        <f t="shared" ref="D410" si="506">C410+TIME(0,15,0)</f>
        <v>0.37847222222222227</v>
      </c>
      <c r="E410" s="3">
        <f t="shared" ref="E410" si="507">D410+TIME(0,15,0)</f>
        <v>0.38888888888888895</v>
      </c>
      <c r="F410" s="3">
        <f t="shared" ref="F410" si="508">E410+TIME(0,15,0)</f>
        <v>0.39930555555555564</v>
      </c>
      <c r="G410" s="3">
        <f>F410+TIME(0,30,0)</f>
        <v>0.42013888888888895</v>
      </c>
      <c r="H410" s="3">
        <f t="shared" ref="H410" si="509">G410+TIME(0,30,0)</f>
        <v>0.44097222222222227</v>
      </c>
      <c r="I410" s="3">
        <f t="shared" ref="I410" si="510">H410+TIME(0,30,0)</f>
        <v>0.46180555555555558</v>
      </c>
      <c r="J410" s="3">
        <f t="shared" ref="J410" si="511">I410+TIME(0,30,0)</f>
        <v>0.4826388888888889</v>
      </c>
      <c r="K410" s="3">
        <f t="shared" ref="K410" si="512">J410+TIME(0,30,0)</f>
        <v>0.50347222222222221</v>
      </c>
      <c r="L410" s="3">
        <f t="shared" ref="L410" si="513">K410+TIME(0,30,0)</f>
        <v>0.52430555555555558</v>
      </c>
      <c r="N410" t="s">
        <v>453</v>
      </c>
      <c r="O410" s="3">
        <v>0.37152777777777779</v>
      </c>
      <c r="P410" s="3">
        <f>O410+TIME(0,15,0)</f>
        <v>0.38194444444444448</v>
      </c>
      <c r="Q410" s="3">
        <f t="shared" ref="Q410" si="514">P410+TIME(0,15,0)</f>
        <v>0.39236111111111116</v>
      </c>
      <c r="R410" s="3">
        <f t="shared" ref="R410" si="515">Q410+TIME(0,15,0)</f>
        <v>0.40277777777777785</v>
      </c>
      <c r="S410" s="3">
        <f t="shared" ref="S410" si="516">R410+TIME(0,15,0)</f>
        <v>0.41319444444444453</v>
      </c>
      <c r="T410" s="3">
        <f>S410+TIME(0,30,0)</f>
        <v>0.43402777777777785</v>
      </c>
      <c r="U410" s="3">
        <f t="shared" ref="U410" si="517">T410+TIME(0,30,0)</f>
        <v>0.45486111111111116</v>
      </c>
      <c r="V410" s="3">
        <f t="shared" ref="V410" si="518">U410+TIME(0,30,0)</f>
        <v>0.47569444444444448</v>
      </c>
      <c r="W410" s="3">
        <f t="shared" ref="W410" si="519">V410+TIME(0,30,0)</f>
        <v>0.49652777777777779</v>
      </c>
      <c r="X410" s="3">
        <f t="shared" ref="X410" si="520">W410+TIME(0,30,0)</f>
        <v>0.51736111111111116</v>
      </c>
      <c r="Y410" s="3">
        <f t="shared" ref="Y410" si="521">X410+TIME(0,30,0)</f>
        <v>0.53819444444444453</v>
      </c>
    </row>
    <row r="411" spans="1:25">
      <c r="A411">
        <v>1</v>
      </c>
      <c r="B411">
        <v>68</v>
      </c>
      <c r="C411">
        <v>22</v>
      </c>
      <c r="D411">
        <v>15</v>
      </c>
      <c r="E411">
        <v>25</v>
      </c>
      <c r="F411">
        <v>23</v>
      </c>
      <c r="G411">
        <v>37</v>
      </c>
      <c r="H411">
        <v>37</v>
      </c>
      <c r="I411">
        <v>48</v>
      </c>
      <c r="J411">
        <v>34</v>
      </c>
      <c r="K411">
        <v>57</v>
      </c>
      <c r="L411">
        <v>59</v>
      </c>
      <c r="N411">
        <v>1</v>
      </c>
      <c r="O411">
        <v>34</v>
      </c>
      <c r="P411">
        <v>22</v>
      </c>
      <c r="Q411">
        <v>23</v>
      </c>
      <c r="R411">
        <v>21</v>
      </c>
      <c r="S411">
        <v>37</v>
      </c>
      <c r="T411">
        <v>54</v>
      </c>
      <c r="U411">
        <v>71</v>
      </c>
      <c r="V411">
        <v>54</v>
      </c>
      <c r="W411">
        <v>56</v>
      </c>
      <c r="X411">
        <v>61</v>
      </c>
      <c r="Y411">
        <v>66</v>
      </c>
    </row>
    <row r="412" spans="1:25">
      <c r="A412">
        <v>2</v>
      </c>
      <c r="B412">
        <v>11</v>
      </c>
      <c r="C412">
        <v>70</v>
      </c>
      <c r="D412">
        <v>71</v>
      </c>
      <c r="E412">
        <v>77</v>
      </c>
      <c r="F412">
        <v>68</v>
      </c>
      <c r="G412">
        <v>63</v>
      </c>
      <c r="H412">
        <v>38</v>
      </c>
      <c r="I412">
        <v>41</v>
      </c>
      <c r="J412">
        <v>36</v>
      </c>
      <c r="K412">
        <v>34</v>
      </c>
      <c r="L412">
        <v>40</v>
      </c>
      <c r="N412">
        <v>2</v>
      </c>
      <c r="O412">
        <v>26</v>
      </c>
      <c r="P412">
        <v>33</v>
      </c>
      <c r="Q412">
        <v>63</v>
      </c>
      <c r="R412">
        <v>41</v>
      </c>
      <c r="S412">
        <v>49</v>
      </c>
      <c r="T412">
        <v>45</v>
      </c>
      <c r="U412">
        <v>37</v>
      </c>
      <c r="V412">
        <v>45</v>
      </c>
      <c r="W412">
        <v>47</v>
      </c>
      <c r="X412">
        <v>33</v>
      </c>
      <c r="Y412">
        <v>36</v>
      </c>
    </row>
    <row r="413" spans="1:25">
      <c r="A413">
        <v>3</v>
      </c>
      <c r="B413">
        <v>17</v>
      </c>
      <c r="C413">
        <v>72</v>
      </c>
      <c r="D413">
        <v>72</v>
      </c>
      <c r="E413">
        <v>76</v>
      </c>
      <c r="F413">
        <v>68</v>
      </c>
      <c r="G413">
        <v>60</v>
      </c>
      <c r="H413">
        <v>39</v>
      </c>
      <c r="I413">
        <v>56</v>
      </c>
      <c r="J413">
        <v>40</v>
      </c>
      <c r="K413">
        <v>30</v>
      </c>
      <c r="L413">
        <v>36</v>
      </c>
      <c r="N413">
        <v>3</v>
      </c>
      <c r="O413">
        <v>6</v>
      </c>
      <c r="P413">
        <v>54</v>
      </c>
      <c r="Q413">
        <v>59</v>
      </c>
      <c r="R413">
        <v>58</v>
      </c>
      <c r="S413">
        <v>52</v>
      </c>
      <c r="T413">
        <v>35</v>
      </c>
      <c r="U413">
        <v>31</v>
      </c>
      <c r="V413">
        <v>51</v>
      </c>
      <c r="W413">
        <v>43</v>
      </c>
      <c r="X413">
        <v>32</v>
      </c>
      <c r="Y413">
        <v>28</v>
      </c>
    </row>
    <row r="414" spans="1:25">
      <c r="A414">
        <v>4</v>
      </c>
      <c r="B414">
        <v>74</v>
      </c>
      <c r="C414">
        <v>20</v>
      </c>
      <c r="D414">
        <v>22</v>
      </c>
      <c r="E414">
        <v>29</v>
      </c>
      <c r="F414">
        <v>34</v>
      </c>
      <c r="G414">
        <v>48</v>
      </c>
      <c r="H414">
        <v>66</v>
      </c>
      <c r="I414">
        <v>58</v>
      </c>
      <c r="J414">
        <v>45</v>
      </c>
      <c r="K414">
        <v>58</v>
      </c>
      <c r="L414">
        <v>53</v>
      </c>
      <c r="N414">
        <v>4</v>
      </c>
      <c r="O414">
        <v>66</v>
      </c>
      <c r="P414">
        <v>54</v>
      </c>
      <c r="Q414">
        <v>55</v>
      </c>
      <c r="R414">
        <v>50</v>
      </c>
      <c r="S414">
        <v>53</v>
      </c>
      <c r="T414">
        <v>48</v>
      </c>
      <c r="U414">
        <v>67</v>
      </c>
      <c r="V414">
        <v>58</v>
      </c>
      <c r="W414">
        <v>55</v>
      </c>
      <c r="X414">
        <v>55</v>
      </c>
      <c r="Y414">
        <v>64</v>
      </c>
    </row>
    <row r="415" spans="1:25">
      <c r="A415">
        <v>5</v>
      </c>
      <c r="B415">
        <v>24</v>
      </c>
      <c r="C415">
        <v>98</v>
      </c>
      <c r="D415">
        <v>91</v>
      </c>
      <c r="E415">
        <v>85</v>
      </c>
      <c r="F415">
        <v>77</v>
      </c>
      <c r="G415">
        <v>67</v>
      </c>
      <c r="H415">
        <v>58</v>
      </c>
      <c r="I415">
        <v>60</v>
      </c>
      <c r="J415">
        <v>70</v>
      </c>
      <c r="K415">
        <v>68</v>
      </c>
      <c r="L415">
        <v>74</v>
      </c>
      <c r="N415">
        <v>5</v>
      </c>
      <c r="O415">
        <v>26</v>
      </c>
      <c r="P415">
        <v>45</v>
      </c>
      <c r="Q415">
        <v>70</v>
      </c>
      <c r="R415">
        <v>70</v>
      </c>
      <c r="S415">
        <v>68</v>
      </c>
      <c r="T415">
        <v>67</v>
      </c>
      <c r="U415">
        <v>64</v>
      </c>
      <c r="V415">
        <v>62</v>
      </c>
      <c r="W415">
        <v>66</v>
      </c>
      <c r="X415">
        <v>63</v>
      </c>
      <c r="Y415">
        <v>55</v>
      </c>
    </row>
    <row r="416" spans="1:25">
      <c r="A416">
        <v>6</v>
      </c>
      <c r="B416">
        <v>67</v>
      </c>
      <c r="C416">
        <v>87</v>
      </c>
      <c r="D416">
        <v>85</v>
      </c>
      <c r="E416">
        <v>83</v>
      </c>
      <c r="F416">
        <v>88</v>
      </c>
      <c r="G416">
        <v>78</v>
      </c>
      <c r="H416">
        <v>80</v>
      </c>
      <c r="I416">
        <v>78</v>
      </c>
      <c r="J416">
        <v>74</v>
      </c>
      <c r="K416">
        <v>72</v>
      </c>
      <c r="L416">
        <v>75</v>
      </c>
      <c r="N416">
        <v>6</v>
      </c>
      <c r="O416">
        <v>40</v>
      </c>
      <c r="P416">
        <v>59</v>
      </c>
      <c r="Q416">
        <v>76</v>
      </c>
      <c r="R416">
        <v>74</v>
      </c>
      <c r="S416">
        <v>83</v>
      </c>
      <c r="T416">
        <v>76</v>
      </c>
      <c r="U416">
        <v>76</v>
      </c>
      <c r="V416">
        <v>74</v>
      </c>
      <c r="W416">
        <v>82</v>
      </c>
      <c r="X416">
        <v>82</v>
      </c>
      <c r="Y416">
        <v>72</v>
      </c>
    </row>
    <row r="417" spans="1:25">
      <c r="A417">
        <v>7</v>
      </c>
      <c r="B417">
        <v>53</v>
      </c>
      <c r="C417">
        <v>92</v>
      </c>
      <c r="D417">
        <v>89</v>
      </c>
      <c r="E417">
        <v>86</v>
      </c>
      <c r="F417">
        <v>71</v>
      </c>
      <c r="G417">
        <v>74</v>
      </c>
      <c r="H417">
        <v>72</v>
      </c>
      <c r="I417">
        <v>68</v>
      </c>
      <c r="J417">
        <v>63</v>
      </c>
      <c r="K417">
        <v>66</v>
      </c>
      <c r="L417">
        <v>64</v>
      </c>
      <c r="N417">
        <v>7</v>
      </c>
      <c r="O417">
        <v>30</v>
      </c>
      <c r="P417">
        <v>61</v>
      </c>
      <c r="Q417">
        <v>78</v>
      </c>
      <c r="R417">
        <v>81</v>
      </c>
      <c r="S417">
        <v>79</v>
      </c>
      <c r="T417">
        <v>78</v>
      </c>
      <c r="U417">
        <v>65</v>
      </c>
      <c r="V417">
        <v>63</v>
      </c>
      <c r="W417">
        <v>74</v>
      </c>
      <c r="X417">
        <v>67</v>
      </c>
      <c r="Y417">
        <v>51</v>
      </c>
    </row>
    <row r="418" spans="1:25">
      <c r="A418">
        <v>8</v>
      </c>
      <c r="B418">
        <v>76</v>
      </c>
      <c r="C418">
        <v>91</v>
      </c>
      <c r="D418">
        <v>93</v>
      </c>
      <c r="E418">
        <v>97</v>
      </c>
      <c r="F418">
        <v>95</v>
      </c>
      <c r="G418">
        <v>86</v>
      </c>
      <c r="H418">
        <v>90</v>
      </c>
      <c r="I418">
        <v>93</v>
      </c>
      <c r="J418">
        <v>91</v>
      </c>
      <c r="K418">
        <v>88</v>
      </c>
      <c r="L418">
        <v>88</v>
      </c>
      <c r="N418">
        <v>8</v>
      </c>
      <c r="O418">
        <v>82</v>
      </c>
      <c r="P418">
        <v>79</v>
      </c>
      <c r="Q418">
        <v>87</v>
      </c>
      <c r="R418">
        <v>92</v>
      </c>
      <c r="S418">
        <v>93</v>
      </c>
      <c r="T418">
        <v>90</v>
      </c>
      <c r="U418">
        <v>88</v>
      </c>
      <c r="V418">
        <v>90</v>
      </c>
      <c r="W418">
        <v>89</v>
      </c>
      <c r="X418">
        <v>95</v>
      </c>
      <c r="Y418">
        <v>90</v>
      </c>
    </row>
    <row r="421" spans="1:25">
      <c r="A421" t="s">
        <v>433</v>
      </c>
      <c r="B421">
        <v>0</v>
      </c>
      <c r="C421">
        <v>15</v>
      </c>
      <c r="D421">
        <v>30</v>
      </c>
      <c r="E421">
        <v>45</v>
      </c>
      <c r="F421">
        <v>60</v>
      </c>
      <c r="G421">
        <v>90</v>
      </c>
      <c r="H421">
        <v>120</v>
      </c>
      <c r="I421">
        <v>150</v>
      </c>
      <c r="J421">
        <v>180</v>
      </c>
      <c r="K421">
        <v>210</v>
      </c>
      <c r="L421">
        <v>240</v>
      </c>
      <c r="N421" t="s">
        <v>435</v>
      </c>
      <c r="O421">
        <v>0</v>
      </c>
      <c r="P421">
        <v>15</v>
      </c>
      <c r="Q421">
        <v>30</v>
      </c>
      <c r="R421">
        <v>45</v>
      </c>
      <c r="S421">
        <v>60</v>
      </c>
      <c r="T421">
        <v>90</v>
      </c>
      <c r="U421">
        <v>120</v>
      </c>
      <c r="V421">
        <v>150</v>
      </c>
      <c r="W421">
        <v>180</v>
      </c>
      <c r="X421">
        <v>210</v>
      </c>
      <c r="Y421">
        <v>240</v>
      </c>
    </row>
    <row r="422" spans="1:25">
      <c r="A422" t="s">
        <v>454</v>
      </c>
      <c r="B422" s="3">
        <v>0.38541666666666669</v>
      </c>
      <c r="C422" s="3">
        <f>B422+TIME(0,15,0)</f>
        <v>0.39583333333333337</v>
      </c>
      <c r="D422" s="3">
        <f t="shared" ref="D422" si="522">C422+TIME(0,15,0)</f>
        <v>0.40625000000000006</v>
      </c>
      <c r="E422" s="3">
        <f t="shared" ref="E422" si="523">D422+TIME(0,15,0)</f>
        <v>0.41666666666666674</v>
      </c>
      <c r="F422" s="3">
        <f t="shared" ref="F422" si="524">E422+TIME(0,15,0)</f>
        <v>0.42708333333333343</v>
      </c>
      <c r="G422" s="3">
        <f>F422+TIME(0,30,0)</f>
        <v>0.44791666666666674</v>
      </c>
      <c r="H422" s="3">
        <f t="shared" ref="H422" si="525">G422+TIME(0,30,0)</f>
        <v>0.46875000000000006</v>
      </c>
      <c r="I422" s="3">
        <f t="shared" ref="I422" si="526">H422+TIME(0,30,0)</f>
        <v>0.48958333333333337</v>
      </c>
      <c r="J422" s="3">
        <f t="shared" ref="J422" si="527">I422+TIME(0,30,0)</f>
        <v>0.51041666666666674</v>
      </c>
      <c r="K422" s="3">
        <f t="shared" ref="K422" si="528">J422+TIME(0,30,0)</f>
        <v>0.53125000000000011</v>
      </c>
      <c r="L422" s="3">
        <f t="shared" ref="L422" si="529">K422+TIME(0,30,0)</f>
        <v>0.55208333333333348</v>
      </c>
      <c r="N422" t="s">
        <v>454</v>
      </c>
      <c r="O422" s="3">
        <v>0.3888888888888889</v>
      </c>
      <c r="P422" s="3">
        <f>O422+TIME(0,15,0)</f>
        <v>0.39930555555555558</v>
      </c>
      <c r="Q422" s="3">
        <f t="shared" ref="Q422" si="530">P422+TIME(0,15,0)</f>
        <v>0.40972222222222227</v>
      </c>
      <c r="R422" s="3">
        <f t="shared" ref="R422" si="531">Q422+TIME(0,15,0)</f>
        <v>0.42013888888888895</v>
      </c>
      <c r="S422" s="3">
        <f t="shared" ref="S422" si="532">R422+TIME(0,15,0)</f>
        <v>0.43055555555555564</v>
      </c>
      <c r="T422" s="3">
        <f>S422+TIME(0,30,0)</f>
        <v>0.45138888888888895</v>
      </c>
      <c r="U422" s="3">
        <f t="shared" ref="U422" si="533">T422+TIME(0,30,0)</f>
        <v>0.47222222222222227</v>
      </c>
      <c r="V422" s="3">
        <f t="shared" ref="V422" si="534">U422+TIME(0,30,0)</f>
        <v>0.49305555555555558</v>
      </c>
      <c r="W422" s="3">
        <f t="shared" ref="W422" si="535">V422+TIME(0,30,0)</f>
        <v>0.51388888888888895</v>
      </c>
      <c r="X422" s="3">
        <f t="shared" ref="X422" si="536">W422+TIME(0,30,0)</f>
        <v>0.53472222222222232</v>
      </c>
      <c r="Y422" s="3">
        <f t="shared" ref="Y422" si="537">X422+TIME(0,30,0)</f>
        <v>0.55555555555555569</v>
      </c>
    </row>
    <row r="423" spans="1:25">
      <c r="A423">
        <v>1</v>
      </c>
      <c r="B423">
        <v>65</v>
      </c>
      <c r="C423">
        <v>21</v>
      </c>
      <c r="D423">
        <v>16</v>
      </c>
      <c r="E423">
        <v>22</v>
      </c>
      <c r="F423">
        <v>20</v>
      </c>
      <c r="G423">
        <v>31</v>
      </c>
      <c r="H423">
        <v>26</v>
      </c>
      <c r="I423">
        <v>37</v>
      </c>
      <c r="J423">
        <v>29</v>
      </c>
      <c r="K423">
        <v>88</v>
      </c>
      <c r="L423">
        <v>69</v>
      </c>
      <c r="N423">
        <v>1</v>
      </c>
      <c r="O423">
        <v>55</v>
      </c>
      <c r="P423">
        <v>5</v>
      </c>
      <c r="Q423">
        <v>6</v>
      </c>
      <c r="R423">
        <v>15</v>
      </c>
      <c r="S423">
        <v>28</v>
      </c>
      <c r="T423">
        <v>19</v>
      </c>
      <c r="U423">
        <v>40</v>
      </c>
      <c r="V423">
        <v>36</v>
      </c>
      <c r="W423">
        <v>49</v>
      </c>
      <c r="X423">
        <v>64</v>
      </c>
      <c r="Y423">
        <v>84</v>
      </c>
    </row>
    <row r="424" spans="1:25">
      <c r="A424">
        <v>2</v>
      </c>
      <c r="B424">
        <v>51</v>
      </c>
      <c r="C424">
        <v>81</v>
      </c>
      <c r="D424">
        <v>83</v>
      </c>
      <c r="E424">
        <v>75</v>
      </c>
      <c r="F424">
        <v>85</v>
      </c>
      <c r="G424">
        <v>67</v>
      </c>
      <c r="H424">
        <v>69</v>
      </c>
      <c r="I424">
        <v>61</v>
      </c>
      <c r="J424">
        <v>75</v>
      </c>
      <c r="K424">
        <v>35</v>
      </c>
      <c r="L424">
        <v>40</v>
      </c>
      <c r="N424">
        <v>2</v>
      </c>
      <c r="O424">
        <v>51</v>
      </c>
      <c r="P424">
        <v>92</v>
      </c>
      <c r="Q424">
        <v>91</v>
      </c>
      <c r="R424">
        <v>79</v>
      </c>
      <c r="S424">
        <v>75</v>
      </c>
      <c r="T424">
        <v>74</v>
      </c>
      <c r="U424">
        <v>77</v>
      </c>
      <c r="V424">
        <v>68</v>
      </c>
      <c r="W424">
        <v>70</v>
      </c>
      <c r="X424">
        <v>56</v>
      </c>
      <c r="Y424">
        <v>26</v>
      </c>
    </row>
    <row r="425" spans="1:25">
      <c r="A425">
        <v>3</v>
      </c>
      <c r="B425">
        <v>27</v>
      </c>
      <c r="C425">
        <v>79</v>
      </c>
      <c r="D425">
        <v>84</v>
      </c>
      <c r="E425">
        <v>73</v>
      </c>
      <c r="F425">
        <v>82</v>
      </c>
      <c r="G425">
        <v>68</v>
      </c>
      <c r="H425">
        <v>68</v>
      </c>
      <c r="I425">
        <v>62</v>
      </c>
      <c r="J425">
        <v>77</v>
      </c>
      <c r="K425">
        <v>35</v>
      </c>
      <c r="L425">
        <v>38</v>
      </c>
      <c r="N425">
        <v>3</v>
      </c>
      <c r="O425">
        <v>25</v>
      </c>
      <c r="P425">
        <v>91</v>
      </c>
      <c r="Q425">
        <v>88</v>
      </c>
      <c r="R425">
        <v>81</v>
      </c>
      <c r="S425">
        <v>70</v>
      </c>
      <c r="T425">
        <v>73</v>
      </c>
      <c r="U425">
        <v>74</v>
      </c>
      <c r="V425">
        <v>66</v>
      </c>
      <c r="W425">
        <v>69</v>
      </c>
      <c r="X425">
        <v>49</v>
      </c>
      <c r="Y425">
        <v>27</v>
      </c>
    </row>
    <row r="426" spans="1:25">
      <c r="A426">
        <v>4</v>
      </c>
      <c r="B426">
        <v>75</v>
      </c>
      <c r="C426">
        <v>59</v>
      </c>
      <c r="D426">
        <v>64</v>
      </c>
      <c r="E426">
        <v>70</v>
      </c>
      <c r="F426">
        <v>63</v>
      </c>
      <c r="G426">
        <v>62</v>
      </c>
      <c r="H426">
        <v>63</v>
      </c>
      <c r="I426">
        <v>64</v>
      </c>
      <c r="J426">
        <v>75</v>
      </c>
      <c r="K426">
        <v>72</v>
      </c>
      <c r="L426">
        <v>74</v>
      </c>
      <c r="N426">
        <v>4</v>
      </c>
      <c r="O426">
        <v>59</v>
      </c>
      <c r="P426">
        <v>87</v>
      </c>
      <c r="Q426">
        <v>72</v>
      </c>
      <c r="R426">
        <v>53</v>
      </c>
      <c r="S426">
        <v>60</v>
      </c>
      <c r="T426">
        <v>57</v>
      </c>
      <c r="U426">
        <v>64</v>
      </c>
      <c r="V426">
        <v>65</v>
      </c>
      <c r="W426">
        <v>62</v>
      </c>
      <c r="X426">
        <v>70</v>
      </c>
      <c r="Y426">
        <v>72</v>
      </c>
    </row>
    <row r="427" spans="1:25">
      <c r="A427">
        <v>5</v>
      </c>
      <c r="B427">
        <v>85</v>
      </c>
      <c r="C427">
        <v>92</v>
      </c>
      <c r="D427">
        <v>85</v>
      </c>
      <c r="E427">
        <v>86</v>
      </c>
      <c r="F427">
        <v>90</v>
      </c>
      <c r="G427">
        <v>89</v>
      </c>
      <c r="H427">
        <v>93</v>
      </c>
      <c r="I427">
        <v>93</v>
      </c>
      <c r="J427">
        <v>90</v>
      </c>
      <c r="K427">
        <v>92</v>
      </c>
      <c r="L427">
        <v>90</v>
      </c>
      <c r="N427">
        <v>5</v>
      </c>
      <c r="O427">
        <v>48</v>
      </c>
      <c r="P427">
        <v>81</v>
      </c>
      <c r="Q427">
        <v>85</v>
      </c>
      <c r="R427">
        <v>80</v>
      </c>
      <c r="S427">
        <v>74</v>
      </c>
      <c r="T427">
        <v>85</v>
      </c>
      <c r="U427">
        <v>86</v>
      </c>
      <c r="V427">
        <v>90</v>
      </c>
      <c r="W427">
        <v>91</v>
      </c>
      <c r="X427">
        <v>89</v>
      </c>
      <c r="Y427">
        <v>91</v>
      </c>
    </row>
    <row r="428" spans="1:25">
      <c r="A428">
        <v>6</v>
      </c>
      <c r="B428">
        <v>85</v>
      </c>
      <c r="C428">
        <v>87</v>
      </c>
      <c r="D428">
        <v>90</v>
      </c>
      <c r="E428">
        <v>90</v>
      </c>
      <c r="F428">
        <v>95</v>
      </c>
      <c r="G428">
        <v>92</v>
      </c>
      <c r="H428">
        <v>90</v>
      </c>
      <c r="I428">
        <v>89</v>
      </c>
      <c r="J428">
        <v>90</v>
      </c>
      <c r="K428">
        <v>92</v>
      </c>
      <c r="L428">
        <v>92</v>
      </c>
      <c r="N428">
        <v>6</v>
      </c>
      <c r="O428">
        <v>47</v>
      </c>
      <c r="P428">
        <v>80</v>
      </c>
      <c r="Q428">
        <v>86</v>
      </c>
      <c r="R428">
        <v>76</v>
      </c>
      <c r="S428">
        <v>72</v>
      </c>
      <c r="T428">
        <v>85</v>
      </c>
      <c r="U428">
        <v>87</v>
      </c>
      <c r="V428">
        <v>88</v>
      </c>
      <c r="W428">
        <v>88</v>
      </c>
      <c r="X428">
        <v>91</v>
      </c>
      <c r="Y428">
        <v>84</v>
      </c>
    </row>
    <row r="429" spans="1:25">
      <c r="A429">
        <v>7</v>
      </c>
      <c r="B429">
        <v>88</v>
      </c>
      <c r="C429">
        <v>84</v>
      </c>
      <c r="D429">
        <v>91</v>
      </c>
      <c r="E429">
        <v>88</v>
      </c>
      <c r="F429">
        <v>93</v>
      </c>
      <c r="G429">
        <v>91</v>
      </c>
      <c r="H429">
        <v>90</v>
      </c>
      <c r="I429">
        <v>87</v>
      </c>
      <c r="J429">
        <v>88</v>
      </c>
      <c r="K429">
        <v>91</v>
      </c>
      <c r="L429">
        <v>87</v>
      </c>
      <c r="N429">
        <v>7</v>
      </c>
      <c r="O429">
        <v>51</v>
      </c>
      <c r="P429">
        <v>81</v>
      </c>
      <c r="Q429">
        <v>83</v>
      </c>
      <c r="R429">
        <v>76</v>
      </c>
      <c r="S429">
        <v>75</v>
      </c>
      <c r="T429">
        <v>83</v>
      </c>
      <c r="U429">
        <v>88</v>
      </c>
      <c r="V429">
        <v>86</v>
      </c>
      <c r="W429">
        <v>90</v>
      </c>
      <c r="X429">
        <v>90</v>
      </c>
      <c r="Y429">
        <v>88</v>
      </c>
    </row>
    <row r="430" spans="1:25">
      <c r="A430">
        <v>8</v>
      </c>
      <c r="B430">
        <v>87</v>
      </c>
      <c r="C430">
        <v>87</v>
      </c>
      <c r="D430">
        <v>90</v>
      </c>
      <c r="E430">
        <v>87</v>
      </c>
      <c r="F430">
        <v>94</v>
      </c>
      <c r="G430">
        <v>92</v>
      </c>
      <c r="H430">
        <v>87</v>
      </c>
      <c r="I430">
        <v>88</v>
      </c>
      <c r="J430">
        <v>88</v>
      </c>
      <c r="K430">
        <v>91</v>
      </c>
      <c r="L430">
        <v>92</v>
      </c>
      <c r="N430">
        <v>8</v>
      </c>
      <c r="O430">
        <v>46</v>
      </c>
      <c r="P430">
        <v>79</v>
      </c>
      <c r="Q430">
        <v>80</v>
      </c>
      <c r="R430">
        <v>75</v>
      </c>
      <c r="S430">
        <v>82</v>
      </c>
      <c r="T430">
        <v>83</v>
      </c>
      <c r="U430">
        <v>88</v>
      </c>
      <c r="V430">
        <v>87</v>
      </c>
      <c r="W430">
        <v>86</v>
      </c>
      <c r="X430">
        <v>93</v>
      </c>
      <c r="Y430">
        <v>90</v>
      </c>
    </row>
    <row r="433" spans="1:25">
      <c r="A433" t="s">
        <v>438</v>
      </c>
      <c r="B433">
        <v>0</v>
      </c>
      <c r="C433">
        <v>15</v>
      </c>
      <c r="D433">
        <v>30</v>
      </c>
      <c r="E433">
        <v>45</v>
      </c>
      <c r="F433">
        <v>60</v>
      </c>
      <c r="G433">
        <v>90</v>
      </c>
      <c r="H433">
        <v>120</v>
      </c>
      <c r="I433">
        <v>150</v>
      </c>
      <c r="J433">
        <v>180</v>
      </c>
      <c r="K433">
        <v>210</v>
      </c>
      <c r="L433">
        <v>240</v>
      </c>
      <c r="N433" t="s">
        <v>435</v>
      </c>
      <c r="O433">
        <v>0</v>
      </c>
      <c r="P433">
        <v>15</v>
      </c>
      <c r="Q433">
        <v>30</v>
      </c>
      <c r="R433">
        <v>45</v>
      </c>
      <c r="S433">
        <v>60</v>
      </c>
      <c r="T433">
        <v>90</v>
      </c>
      <c r="U433">
        <v>120</v>
      </c>
      <c r="V433">
        <v>150</v>
      </c>
      <c r="W433">
        <v>180</v>
      </c>
      <c r="X433">
        <v>210</v>
      </c>
      <c r="Y433">
        <v>240</v>
      </c>
    </row>
    <row r="434" spans="1:25">
      <c r="A434" t="s">
        <v>455</v>
      </c>
      <c r="B434" s="3">
        <v>0.42708333333333331</v>
      </c>
      <c r="C434" s="3">
        <f>B434+TIME(0,15,0)</f>
        <v>0.4375</v>
      </c>
      <c r="D434" s="3">
        <f t="shared" ref="D434" si="538">C434+TIME(0,15,0)</f>
        <v>0.44791666666666669</v>
      </c>
      <c r="E434" s="3">
        <f t="shared" ref="E434" si="539">D434+TIME(0,15,0)</f>
        <v>0.45833333333333337</v>
      </c>
      <c r="F434" s="3">
        <f t="shared" ref="F434" si="540">E434+TIME(0,15,0)</f>
        <v>0.46875000000000006</v>
      </c>
      <c r="G434" s="3">
        <f>F434+TIME(0,30,0)</f>
        <v>0.48958333333333337</v>
      </c>
      <c r="H434" s="3">
        <f t="shared" ref="H434" si="541">G434+TIME(0,30,0)</f>
        <v>0.51041666666666674</v>
      </c>
      <c r="I434" s="3">
        <f t="shared" ref="I434" si="542">H434+TIME(0,30,0)</f>
        <v>0.53125000000000011</v>
      </c>
      <c r="J434" s="3">
        <f t="shared" ref="J434" si="543">I434+TIME(0,30,0)</f>
        <v>0.55208333333333348</v>
      </c>
      <c r="K434" s="3">
        <f t="shared" ref="K434" si="544">J434+TIME(0,30,0)</f>
        <v>0.57291666666666685</v>
      </c>
      <c r="L434" s="3">
        <f t="shared" ref="L434" si="545">K434+TIME(0,30,0)</f>
        <v>0.59375000000000022</v>
      </c>
      <c r="N434" t="s">
        <v>455</v>
      </c>
      <c r="O434" s="3">
        <v>0.42708333333333331</v>
      </c>
      <c r="P434" s="3">
        <f>O434+TIME(0,15,0)</f>
        <v>0.4375</v>
      </c>
      <c r="Q434" s="3">
        <f t="shared" ref="Q434" si="546">P434+TIME(0,15,0)</f>
        <v>0.44791666666666669</v>
      </c>
      <c r="R434" s="3">
        <f t="shared" ref="R434" si="547">Q434+TIME(0,15,0)</f>
        <v>0.45833333333333337</v>
      </c>
      <c r="S434" s="3">
        <f t="shared" ref="S434" si="548">R434+TIME(0,15,0)</f>
        <v>0.46875000000000006</v>
      </c>
      <c r="T434" s="3">
        <f>S434+TIME(0,30,0)</f>
        <v>0.48958333333333337</v>
      </c>
      <c r="U434" s="3">
        <f t="shared" ref="U434" si="549">T434+TIME(0,30,0)</f>
        <v>0.51041666666666674</v>
      </c>
      <c r="V434" s="3">
        <f t="shared" ref="V434" si="550">U434+TIME(0,30,0)</f>
        <v>0.53125000000000011</v>
      </c>
      <c r="W434" s="3">
        <f t="shared" ref="W434" si="551">V434+TIME(0,30,0)</f>
        <v>0.55208333333333348</v>
      </c>
      <c r="X434" s="3">
        <f t="shared" ref="X434" si="552">W434+TIME(0,30,0)</f>
        <v>0.57291666666666685</v>
      </c>
      <c r="Y434" s="3">
        <f t="shared" ref="Y434" si="553">X434+TIME(0,30,0)</f>
        <v>0.59375000000000022</v>
      </c>
    </row>
    <row r="435" spans="1:25">
      <c r="A435">
        <v>1</v>
      </c>
      <c r="B435">
        <v>19</v>
      </c>
      <c r="C435">
        <v>18</v>
      </c>
      <c r="D435">
        <v>27</v>
      </c>
      <c r="E435">
        <v>32</v>
      </c>
      <c r="F435">
        <v>35</v>
      </c>
      <c r="G435">
        <v>47</v>
      </c>
      <c r="H435">
        <v>61</v>
      </c>
      <c r="I435">
        <v>76</v>
      </c>
      <c r="J435">
        <v>94</v>
      </c>
      <c r="K435">
        <v>100</v>
      </c>
      <c r="L435">
        <v>100</v>
      </c>
      <c r="N435">
        <v>1</v>
      </c>
      <c r="O435">
        <v>22</v>
      </c>
      <c r="P435">
        <v>39</v>
      </c>
      <c r="Q435">
        <v>81</v>
      </c>
      <c r="R435">
        <v>85</v>
      </c>
      <c r="S435">
        <v>85</v>
      </c>
      <c r="T435">
        <v>78</v>
      </c>
      <c r="U435">
        <v>87</v>
      </c>
      <c r="V435">
        <v>87</v>
      </c>
      <c r="W435">
        <v>97</v>
      </c>
      <c r="X435">
        <v>98</v>
      </c>
      <c r="Y435">
        <v>100</v>
      </c>
    </row>
    <row r="436" spans="1:25">
      <c r="A436">
        <v>2</v>
      </c>
      <c r="B436">
        <v>14</v>
      </c>
      <c r="C436">
        <v>84</v>
      </c>
      <c r="D436">
        <v>71</v>
      </c>
      <c r="E436">
        <v>72</v>
      </c>
      <c r="F436">
        <v>79</v>
      </c>
      <c r="G436">
        <v>55</v>
      </c>
      <c r="H436">
        <v>23</v>
      </c>
      <c r="I436">
        <v>11</v>
      </c>
      <c r="J436">
        <v>0</v>
      </c>
      <c r="K436">
        <v>0</v>
      </c>
      <c r="L436">
        <v>0</v>
      </c>
      <c r="N436">
        <v>2</v>
      </c>
      <c r="O436">
        <v>1</v>
      </c>
      <c r="P436">
        <v>64</v>
      </c>
      <c r="Q436">
        <v>79</v>
      </c>
      <c r="R436">
        <v>83</v>
      </c>
      <c r="S436">
        <v>71</v>
      </c>
      <c r="T436">
        <v>30</v>
      </c>
      <c r="U436">
        <v>23</v>
      </c>
      <c r="V436">
        <v>14</v>
      </c>
      <c r="W436">
        <v>6</v>
      </c>
      <c r="X436">
        <v>1</v>
      </c>
      <c r="Y436">
        <v>0</v>
      </c>
    </row>
    <row r="437" spans="1:25">
      <c r="A437">
        <v>3</v>
      </c>
      <c r="B437">
        <v>22</v>
      </c>
      <c r="C437">
        <v>68</v>
      </c>
      <c r="D437">
        <v>20</v>
      </c>
      <c r="E437">
        <v>26</v>
      </c>
      <c r="F437">
        <v>29</v>
      </c>
      <c r="G437">
        <v>14</v>
      </c>
      <c r="H437">
        <v>11</v>
      </c>
      <c r="I437">
        <v>8</v>
      </c>
      <c r="J437">
        <v>3</v>
      </c>
      <c r="K437">
        <v>0</v>
      </c>
      <c r="L437">
        <v>0</v>
      </c>
      <c r="N437">
        <v>3</v>
      </c>
      <c r="O437">
        <v>4</v>
      </c>
      <c r="P437">
        <v>55</v>
      </c>
      <c r="Q437">
        <v>80</v>
      </c>
      <c r="R437">
        <v>77</v>
      </c>
      <c r="S437">
        <v>66</v>
      </c>
      <c r="T437">
        <v>76</v>
      </c>
      <c r="U437">
        <v>56</v>
      </c>
      <c r="V437">
        <v>64</v>
      </c>
      <c r="W437">
        <v>3</v>
      </c>
      <c r="X437">
        <v>2</v>
      </c>
      <c r="Y437">
        <v>0</v>
      </c>
    </row>
    <row r="438" spans="1:25">
      <c r="A438">
        <v>4</v>
      </c>
      <c r="B438">
        <v>53</v>
      </c>
      <c r="C438">
        <v>12</v>
      </c>
      <c r="D438">
        <v>34</v>
      </c>
      <c r="E438">
        <v>43</v>
      </c>
      <c r="F438">
        <v>43</v>
      </c>
      <c r="G438">
        <v>48</v>
      </c>
      <c r="H438">
        <v>88</v>
      </c>
      <c r="I438">
        <v>96</v>
      </c>
      <c r="J438">
        <v>99</v>
      </c>
      <c r="K438">
        <v>97</v>
      </c>
      <c r="L438">
        <v>98</v>
      </c>
      <c r="N438">
        <v>4</v>
      </c>
      <c r="O438">
        <v>80</v>
      </c>
      <c r="P438">
        <v>58</v>
      </c>
      <c r="Q438">
        <v>8</v>
      </c>
      <c r="R438">
        <v>10</v>
      </c>
      <c r="S438">
        <v>12</v>
      </c>
      <c r="T438">
        <v>78</v>
      </c>
      <c r="U438">
        <v>83</v>
      </c>
      <c r="V438">
        <v>80</v>
      </c>
      <c r="W438">
        <v>96</v>
      </c>
      <c r="X438">
        <v>98</v>
      </c>
      <c r="Y438">
        <v>99</v>
      </c>
    </row>
    <row r="439" spans="1:25">
      <c r="A439">
        <v>5</v>
      </c>
      <c r="B439">
        <v>75</v>
      </c>
      <c r="C439">
        <v>98</v>
      </c>
      <c r="D439">
        <v>82</v>
      </c>
      <c r="E439">
        <v>80</v>
      </c>
      <c r="F439">
        <v>83</v>
      </c>
      <c r="G439">
        <v>63</v>
      </c>
      <c r="H439">
        <v>89</v>
      </c>
      <c r="I439">
        <v>98</v>
      </c>
      <c r="J439">
        <v>98</v>
      </c>
      <c r="K439">
        <v>96</v>
      </c>
      <c r="L439">
        <v>96</v>
      </c>
      <c r="N439">
        <v>5</v>
      </c>
      <c r="O439">
        <v>31</v>
      </c>
      <c r="P439">
        <v>98</v>
      </c>
      <c r="Q439">
        <v>96</v>
      </c>
      <c r="R439">
        <v>93</v>
      </c>
      <c r="S439">
        <v>82</v>
      </c>
      <c r="T439">
        <v>90</v>
      </c>
      <c r="U439">
        <v>79</v>
      </c>
      <c r="V439">
        <v>78</v>
      </c>
      <c r="W439">
        <v>97</v>
      </c>
      <c r="X439">
        <v>98</v>
      </c>
      <c r="Y439">
        <v>99</v>
      </c>
    </row>
    <row r="440" spans="1:25">
      <c r="A440">
        <v>6</v>
      </c>
      <c r="B440">
        <v>10</v>
      </c>
      <c r="C440">
        <v>93</v>
      </c>
      <c r="D440">
        <v>58</v>
      </c>
      <c r="E440">
        <v>74</v>
      </c>
      <c r="F440">
        <v>71</v>
      </c>
      <c r="G440">
        <v>7</v>
      </c>
      <c r="H440">
        <v>4</v>
      </c>
      <c r="I440">
        <v>0</v>
      </c>
      <c r="J440">
        <v>4</v>
      </c>
      <c r="K440">
        <v>0</v>
      </c>
      <c r="L440">
        <v>4</v>
      </c>
      <c r="N440">
        <v>6</v>
      </c>
      <c r="O440">
        <v>85</v>
      </c>
      <c r="P440">
        <v>5</v>
      </c>
      <c r="Q440">
        <v>87</v>
      </c>
      <c r="R440">
        <v>83</v>
      </c>
      <c r="S440">
        <v>81</v>
      </c>
      <c r="T440">
        <v>89</v>
      </c>
      <c r="U440">
        <v>20</v>
      </c>
      <c r="V440">
        <v>9</v>
      </c>
      <c r="W440">
        <v>2</v>
      </c>
      <c r="X440">
        <v>2</v>
      </c>
      <c r="Y440">
        <v>0</v>
      </c>
    </row>
    <row r="441" spans="1:25">
      <c r="A441">
        <v>7</v>
      </c>
      <c r="B441">
        <v>28</v>
      </c>
      <c r="C441">
        <v>85</v>
      </c>
      <c r="D441">
        <v>42</v>
      </c>
      <c r="E441">
        <v>46</v>
      </c>
      <c r="F441">
        <v>46</v>
      </c>
      <c r="G441">
        <v>28</v>
      </c>
      <c r="H441">
        <v>25</v>
      </c>
      <c r="I441">
        <v>10</v>
      </c>
      <c r="J441">
        <v>2</v>
      </c>
      <c r="K441">
        <v>1</v>
      </c>
      <c r="L441">
        <v>9</v>
      </c>
      <c r="N441">
        <v>7</v>
      </c>
      <c r="O441">
        <v>85</v>
      </c>
      <c r="P441">
        <v>34</v>
      </c>
      <c r="Q441">
        <v>81</v>
      </c>
      <c r="R441">
        <v>75</v>
      </c>
      <c r="S441">
        <v>74</v>
      </c>
      <c r="T441">
        <v>85</v>
      </c>
      <c r="U441">
        <v>19</v>
      </c>
      <c r="V441">
        <v>7</v>
      </c>
      <c r="W441">
        <v>4</v>
      </c>
      <c r="X441">
        <v>2</v>
      </c>
      <c r="Y441">
        <v>1</v>
      </c>
    </row>
    <row r="442" spans="1:25">
      <c r="A442">
        <v>8</v>
      </c>
      <c r="B442">
        <v>52</v>
      </c>
      <c r="C442">
        <v>94</v>
      </c>
      <c r="D442">
        <v>41</v>
      </c>
      <c r="E442">
        <v>50</v>
      </c>
      <c r="F442">
        <v>44</v>
      </c>
      <c r="G442">
        <v>34</v>
      </c>
      <c r="H442">
        <v>19</v>
      </c>
      <c r="I442">
        <v>10</v>
      </c>
      <c r="J442">
        <v>15</v>
      </c>
      <c r="K442">
        <v>6</v>
      </c>
      <c r="L442">
        <v>2</v>
      </c>
      <c r="N442">
        <v>8</v>
      </c>
      <c r="O442">
        <v>70</v>
      </c>
      <c r="P442">
        <v>69</v>
      </c>
      <c r="Q442">
        <v>80</v>
      </c>
      <c r="R442">
        <v>80</v>
      </c>
      <c r="S442">
        <v>71</v>
      </c>
      <c r="T442">
        <v>74</v>
      </c>
      <c r="U442">
        <v>29</v>
      </c>
      <c r="V442">
        <v>6</v>
      </c>
      <c r="W442">
        <v>10</v>
      </c>
      <c r="X442">
        <v>2</v>
      </c>
      <c r="Y442">
        <v>0</v>
      </c>
    </row>
    <row r="444" spans="1:25">
      <c r="A444" t="s">
        <v>434</v>
      </c>
      <c r="B444">
        <v>0</v>
      </c>
      <c r="C444">
        <v>15</v>
      </c>
      <c r="D444">
        <v>30</v>
      </c>
      <c r="E444">
        <v>45</v>
      </c>
      <c r="F444">
        <v>60</v>
      </c>
      <c r="G444">
        <v>90</v>
      </c>
      <c r="H444">
        <v>120</v>
      </c>
      <c r="I444">
        <v>150</v>
      </c>
      <c r="J444">
        <v>180</v>
      </c>
      <c r="K444">
        <v>210</v>
      </c>
      <c r="L444">
        <v>240</v>
      </c>
      <c r="N444" t="s">
        <v>432</v>
      </c>
      <c r="O444">
        <v>0</v>
      </c>
      <c r="P444">
        <v>15</v>
      </c>
      <c r="Q444">
        <v>30</v>
      </c>
      <c r="R444">
        <v>45</v>
      </c>
      <c r="S444">
        <v>60</v>
      </c>
      <c r="T444">
        <v>90</v>
      </c>
      <c r="U444">
        <v>120</v>
      </c>
      <c r="V444">
        <v>150</v>
      </c>
      <c r="W444">
        <v>180</v>
      </c>
      <c r="X444">
        <v>210</v>
      </c>
      <c r="Y444">
        <v>240</v>
      </c>
    </row>
    <row r="445" spans="1:25">
      <c r="A445" t="s">
        <v>456</v>
      </c>
      <c r="B445" s="3">
        <v>0.3576388888888889</v>
      </c>
      <c r="C445" s="3">
        <f>B445+TIME(0,15,0)</f>
        <v>0.36805555555555558</v>
      </c>
      <c r="D445" s="3">
        <f t="shared" ref="D445" si="554">C445+TIME(0,15,0)</f>
        <v>0.37847222222222227</v>
      </c>
      <c r="E445" s="3">
        <f t="shared" ref="E445" si="555">D445+TIME(0,15,0)</f>
        <v>0.38888888888888895</v>
      </c>
      <c r="F445" s="3">
        <f t="shared" ref="F445" si="556">E445+TIME(0,15,0)</f>
        <v>0.39930555555555564</v>
      </c>
      <c r="G445" s="3">
        <f>F445+TIME(0,30,0)</f>
        <v>0.42013888888888895</v>
      </c>
      <c r="H445" s="3">
        <f t="shared" ref="H445" si="557">G445+TIME(0,30,0)</f>
        <v>0.44097222222222227</v>
      </c>
      <c r="I445" s="3">
        <f t="shared" ref="I445" si="558">H445+TIME(0,30,0)</f>
        <v>0.46180555555555558</v>
      </c>
      <c r="J445" s="3">
        <f t="shared" ref="J445" si="559">I445+TIME(0,30,0)</f>
        <v>0.4826388888888889</v>
      </c>
      <c r="K445" s="3">
        <f t="shared" ref="K445" si="560">J445+TIME(0,30,0)</f>
        <v>0.50347222222222221</v>
      </c>
      <c r="L445" s="3">
        <f t="shared" ref="L445" si="561">K445+TIME(0,30,0)</f>
        <v>0.52430555555555558</v>
      </c>
      <c r="N445" t="s">
        <v>456</v>
      </c>
      <c r="O445" s="3">
        <v>0.3576388888888889</v>
      </c>
      <c r="P445" s="3">
        <f>O445+TIME(0,15,0)</f>
        <v>0.36805555555555558</v>
      </c>
      <c r="Q445" s="3">
        <f t="shared" ref="Q445:S445" si="562">P445+TIME(0,15,0)</f>
        <v>0.37847222222222227</v>
      </c>
      <c r="R445" s="3">
        <f t="shared" si="562"/>
        <v>0.38888888888888895</v>
      </c>
      <c r="S445" s="3">
        <f t="shared" si="562"/>
        <v>0.39930555555555564</v>
      </c>
      <c r="T445" s="3">
        <f>S445+TIME(0,30,0)</f>
        <v>0.42013888888888895</v>
      </c>
      <c r="U445" s="3">
        <f t="shared" ref="U445:Y445" si="563">T445+TIME(0,30,0)</f>
        <v>0.44097222222222227</v>
      </c>
      <c r="V445" s="3">
        <f t="shared" si="563"/>
        <v>0.46180555555555558</v>
      </c>
      <c r="W445" s="3">
        <f t="shared" si="563"/>
        <v>0.4826388888888889</v>
      </c>
      <c r="X445" s="3">
        <f t="shared" si="563"/>
        <v>0.50347222222222221</v>
      </c>
      <c r="Y445" s="3">
        <f t="shared" si="563"/>
        <v>0.52430555555555558</v>
      </c>
    </row>
    <row r="446" spans="1:25">
      <c r="A446">
        <v>1</v>
      </c>
      <c r="B446">
        <v>84</v>
      </c>
      <c r="C446">
        <v>5</v>
      </c>
      <c r="D446">
        <v>6</v>
      </c>
      <c r="E446">
        <v>9</v>
      </c>
      <c r="F446">
        <v>11</v>
      </c>
      <c r="G446">
        <v>21</v>
      </c>
      <c r="H446">
        <v>42</v>
      </c>
      <c r="I446">
        <v>48</v>
      </c>
      <c r="J446">
        <v>58</v>
      </c>
      <c r="K446">
        <v>60</v>
      </c>
      <c r="L446">
        <v>64</v>
      </c>
      <c r="N446">
        <v>1</v>
      </c>
      <c r="O446">
        <v>86</v>
      </c>
      <c r="P446">
        <v>62</v>
      </c>
      <c r="Q446">
        <v>70</v>
      </c>
      <c r="R446">
        <v>52</v>
      </c>
      <c r="S446">
        <v>48</v>
      </c>
      <c r="T446">
        <v>64</v>
      </c>
      <c r="U446">
        <v>65</v>
      </c>
      <c r="V446">
        <v>66</v>
      </c>
      <c r="W446">
        <v>72</v>
      </c>
      <c r="X446">
        <v>78</v>
      </c>
      <c r="Y446">
        <v>89</v>
      </c>
    </row>
    <row r="447" spans="1:25">
      <c r="A447">
        <v>2</v>
      </c>
      <c r="B447">
        <v>8</v>
      </c>
      <c r="C447">
        <v>97</v>
      </c>
      <c r="D447">
        <v>90</v>
      </c>
      <c r="E447">
        <v>88</v>
      </c>
      <c r="F447">
        <v>89</v>
      </c>
      <c r="G447">
        <v>75</v>
      </c>
      <c r="H447">
        <v>67</v>
      </c>
      <c r="I447">
        <v>59</v>
      </c>
      <c r="J447">
        <v>62</v>
      </c>
      <c r="K447">
        <v>55</v>
      </c>
      <c r="L447">
        <v>40</v>
      </c>
      <c r="N447">
        <v>2</v>
      </c>
      <c r="O447">
        <v>4</v>
      </c>
      <c r="P447">
        <v>30</v>
      </c>
      <c r="Q447">
        <v>28</v>
      </c>
      <c r="R447">
        <v>36</v>
      </c>
      <c r="S447">
        <v>32</v>
      </c>
      <c r="T447">
        <v>33</v>
      </c>
      <c r="U447">
        <v>30</v>
      </c>
      <c r="V447">
        <v>27</v>
      </c>
      <c r="W447">
        <v>24</v>
      </c>
      <c r="X447">
        <v>25</v>
      </c>
      <c r="Y447">
        <v>17</v>
      </c>
    </row>
    <row r="448" spans="1:25">
      <c r="A448">
        <v>3</v>
      </c>
      <c r="B448">
        <v>10</v>
      </c>
      <c r="C448">
        <v>98</v>
      </c>
      <c r="D448">
        <v>91</v>
      </c>
      <c r="E448">
        <v>91</v>
      </c>
      <c r="F448">
        <v>88</v>
      </c>
      <c r="G448">
        <v>78</v>
      </c>
      <c r="H448">
        <v>68</v>
      </c>
      <c r="I448">
        <v>49</v>
      </c>
      <c r="J448">
        <v>55</v>
      </c>
      <c r="K448">
        <v>48</v>
      </c>
      <c r="L448">
        <v>45</v>
      </c>
      <c r="N448">
        <v>3</v>
      </c>
      <c r="O448">
        <v>2</v>
      </c>
      <c r="P448">
        <v>21</v>
      </c>
      <c r="Q448">
        <v>22</v>
      </c>
      <c r="R448">
        <v>34</v>
      </c>
      <c r="S448">
        <v>28</v>
      </c>
      <c r="T448">
        <v>23</v>
      </c>
      <c r="U448">
        <v>24</v>
      </c>
      <c r="V448">
        <v>22</v>
      </c>
      <c r="W448">
        <v>19</v>
      </c>
      <c r="X448">
        <v>19</v>
      </c>
      <c r="Y448">
        <v>14</v>
      </c>
    </row>
    <row r="449" spans="1:25">
      <c r="A449">
        <v>4</v>
      </c>
      <c r="B449">
        <v>88</v>
      </c>
      <c r="C449">
        <v>15</v>
      </c>
      <c r="D449">
        <v>15</v>
      </c>
      <c r="E449">
        <v>13</v>
      </c>
      <c r="F449">
        <v>21</v>
      </c>
      <c r="G449">
        <v>37</v>
      </c>
      <c r="H449">
        <v>42</v>
      </c>
      <c r="I449">
        <v>49</v>
      </c>
      <c r="J449">
        <v>59</v>
      </c>
      <c r="K449">
        <v>61</v>
      </c>
      <c r="L449">
        <v>56</v>
      </c>
      <c r="N449">
        <v>4</v>
      </c>
      <c r="O449">
        <v>90</v>
      </c>
      <c r="P449">
        <v>65</v>
      </c>
      <c r="Q449">
        <v>63</v>
      </c>
      <c r="R449">
        <v>58</v>
      </c>
      <c r="S449">
        <v>70</v>
      </c>
      <c r="T449">
        <v>71</v>
      </c>
      <c r="U449">
        <v>70</v>
      </c>
      <c r="V449">
        <v>72</v>
      </c>
      <c r="W449">
        <v>67</v>
      </c>
      <c r="X449">
        <v>79</v>
      </c>
      <c r="Y449">
        <v>84</v>
      </c>
    </row>
    <row r="450" spans="1:25">
      <c r="A450">
        <v>5</v>
      </c>
      <c r="B450">
        <v>25</v>
      </c>
      <c r="C450">
        <v>97</v>
      </c>
      <c r="D450">
        <v>94</v>
      </c>
      <c r="E450">
        <v>96</v>
      </c>
      <c r="F450">
        <v>90</v>
      </c>
      <c r="G450">
        <v>76</v>
      </c>
      <c r="H450">
        <v>68</v>
      </c>
      <c r="I450">
        <v>65</v>
      </c>
      <c r="J450">
        <v>61</v>
      </c>
      <c r="K450">
        <v>63</v>
      </c>
      <c r="L450">
        <v>75</v>
      </c>
      <c r="N450">
        <v>5</v>
      </c>
      <c r="O450">
        <v>21</v>
      </c>
      <c r="P450">
        <v>87</v>
      </c>
      <c r="Q450">
        <v>67</v>
      </c>
      <c r="R450">
        <v>62</v>
      </c>
      <c r="S450">
        <v>56</v>
      </c>
      <c r="T450">
        <v>48</v>
      </c>
      <c r="U450">
        <v>39</v>
      </c>
      <c r="V450">
        <v>46</v>
      </c>
      <c r="W450">
        <v>40</v>
      </c>
      <c r="X450">
        <v>34</v>
      </c>
      <c r="Y450">
        <v>39</v>
      </c>
    </row>
    <row r="451" spans="1:25">
      <c r="A451">
        <v>6</v>
      </c>
      <c r="B451">
        <v>77</v>
      </c>
      <c r="C451">
        <v>95</v>
      </c>
      <c r="D451">
        <v>95</v>
      </c>
      <c r="E451">
        <v>96</v>
      </c>
      <c r="F451">
        <v>91</v>
      </c>
      <c r="G451">
        <v>71</v>
      </c>
      <c r="H451">
        <v>90</v>
      </c>
      <c r="I451">
        <v>57</v>
      </c>
      <c r="J451">
        <v>56</v>
      </c>
      <c r="K451">
        <v>57</v>
      </c>
      <c r="L451">
        <v>61</v>
      </c>
      <c r="N451">
        <v>6</v>
      </c>
      <c r="O451">
        <v>82</v>
      </c>
      <c r="P451">
        <v>89</v>
      </c>
      <c r="Q451">
        <v>77</v>
      </c>
      <c r="R451">
        <v>70</v>
      </c>
      <c r="S451">
        <v>51</v>
      </c>
      <c r="T451">
        <v>70</v>
      </c>
      <c r="U451">
        <v>42</v>
      </c>
      <c r="V451">
        <v>58</v>
      </c>
      <c r="W451">
        <v>62</v>
      </c>
      <c r="X451">
        <v>41</v>
      </c>
      <c r="Y451">
        <v>36</v>
      </c>
    </row>
    <row r="452" spans="1:25">
      <c r="A452">
        <v>7</v>
      </c>
      <c r="B452">
        <v>75</v>
      </c>
      <c r="C452">
        <v>96</v>
      </c>
      <c r="D452">
        <v>94</v>
      </c>
      <c r="E452">
        <v>98</v>
      </c>
      <c r="F452">
        <v>92</v>
      </c>
      <c r="G452">
        <v>82</v>
      </c>
      <c r="H452">
        <v>58</v>
      </c>
      <c r="I452">
        <v>58</v>
      </c>
      <c r="J452">
        <v>53</v>
      </c>
      <c r="K452">
        <v>58</v>
      </c>
      <c r="L452">
        <v>42</v>
      </c>
      <c r="N452">
        <v>7</v>
      </c>
      <c r="O452">
        <v>83</v>
      </c>
      <c r="P452">
        <v>60</v>
      </c>
      <c r="Q452">
        <v>64</v>
      </c>
      <c r="R452">
        <v>56</v>
      </c>
      <c r="S452">
        <v>59</v>
      </c>
      <c r="T452">
        <v>56</v>
      </c>
      <c r="U452">
        <v>50</v>
      </c>
      <c r="V452">
        <v>43</v>
      </c>
      <c r="W452">
        <v>48</v>
      </c>
      <c r="X452">
        <v>41</v>
      </c>
      <c r="Y452">
        <v>31</v>
      </c>
    </row>
    <row r="453" spans="1:25">
      <c r="A453">
        <v>8</v>
      </c>
      <c r="B453">
        <v>81</v>
      </c>
      <c r="C453">
        <v>95</v>
      </c>
      <c r="D453">
        <v>94</v>
      </c>
      <c r="E453">
        <v>98</v>
      </c>
      <c r="F453">
        <v>98</v>
      </c>
      <c r="G453">
        <v>93</v>
      </c>
      <c r="H453">
        <v>94</v>
      </c>
      <c r="I453">
        <v>83</v>
      </c>
      <c r="J453">
        <v>76</v>
      </c>
      <c r="K453">
        <v>74</v>
      </c>
      <c r="L453">
        <v>84</v>
      </c>
      <c r="N453">
        <v>8</v>
      </c>
      <c r="O453">
        <v>89</v>
      </c>
      <c r="P453">
        <v>86</v>
      </c>
      <c r="Q453">
        <v>89</v>
      </c>
      <c r="R453">
        <v>85</v>
      </c>
      <c r="S453">
        <v>82</v>
      </c>
      <c r="T453">
        <v>84</v>
      </c>
      <c r="U453">
        <v>70</v>
      </c>
      <c r="V453">
        <v>69</v>
      </c>
      <c r="W453">
        <v>84</v>
      </c>
      <c r="X453">
        <v>61</v>
      </c>
      <c r="Y453">
        <v>60</v>
      </c>
    </row>
    <row r="455" spans="1:25">
      <c r="A455" s="17" t="s">
        <v>433</v>
      </c>
      <c r="B455" s="17">
        <v>0</v>
      </c>
      <c r="C455" s="17">
        <v>15</v>
      </c>
      <c r="D455" s="17">
        <v>30</v>
      </c>
      <c r="E455" s="17">
        <v>45</v>
      </c>
      <c r="F455" s="17">
        <v>60</v>
      </c>
      <c r="G455" s="17">
        <v>90</v>
      </c>
      <c r="H455" s="17">
        <v>120</v>
      </c>
      <c r="I455" s="17">
        <v>150</v>
      </c>
      <c r="J455" s="17">
        <v>180</v>
      </c>
      <c r="K455" s="17">
        <v>210</v>
      </c>
      <c r="L455" s="17">
        <v>240</v>
      </c>
      <c r="N455" s="17" t="s">
        <v>435</v>
      </c>
      <c r="O455" s="17">
        <v>0</v>
      </c>
      <c r="P455" s="17">
        <v>15</v>
      </c>
      <c r="Q455" s="17">
        <v>30</v>
      </c>
      <c r="R455" s="17">
        <v>45</v>
      </c>
      <c r="S455" s="17">
        <v>60</v>
      </c>
      <c r="T455" s="17">
        <v>90</v>
      </c>
      <c r="U455" s="17">
        <v>120</v>
      </c>
      <c r="V455" s="17">
        <v>150</v>
      </c>
      <c r="W455" s="17">
        <v>180</v>
      </c>
      <c r="X455" s="17">
        <v>210</v>
      </c>
      <c r="Y455" s="17">
        <v>240</v>
      </c>
    </row>
    <row r="456" spans="1:25">
      <c r="A456" s="17" t="s">
        <v>457</v>
      </c>
      <c r="B456" s="52">
        <v>0.34375</v>
      </c>
      <c r="C456" s="3">
        <f>B456+TIME(0,15,0)</f>
        <v>0.35416666666666669</v>
      </c>
      <c r="D456" s="3">
        <f t="shared" ref="D456" si="564">C456+TIME(0,15,0)</f>
        <v>0.36458333333333337</v>
      </c>
      <c r="E456" s="3">
        <f t="shared" ref="E456" si="565">D456+TIME(0,15,0)</f>
        <v>0.37500000000000006</v>
      </c>
      <c r="F456" s="3">
        <f t="shared" ref="F456" si="566">E456+TIME(0,15,0)</f>
        <v>0.38541666666666674</v>
      </c>
      <c r="G456" s="3">
        <f>F456+TIME(0,30,0)</f>
        <v>0.40625000000000006</v>
      </c>
      <c r="H456" s="3">
        <f t="shared" ref="H456" si="567">G456+TIME(0,30,0)</f>
        <v>0.42708333333333337</v>
      </c>
      <c r="I456" s="3">
        <f t="shared" ref="I456" si="568">H456+TIME(0,30,0)</f>
        <v>0.44791666666666669</v>
      </c>
      <c r="J456" s="3">
        <f t="shared" ref="J456" si="569">I456+TIME(0,30,0)</f>
        <v>0.46875</v>
      </c>
      <c r="K456" s="3">
        <f t="shared" ref="K456" si="570">J456+TIME(0,30,0)</f>
        <v>0.48958333333333331</v>
      </c>
      <c r="L456" s="3">
        <f t="shared" ref="L456" si="571">K456+TIME(0,30,0)</f>
        <v>0.51041666666666663</v>
      </c>
      <c r="N456" s="17" t="s">
        <v>457</v>
      </c>
      <c r="O456" s="52">
        <v>0.36805555555555558</v>
      </c>
      <c r="P456" s="52">
        <v>0.37847222222222221</v>
      </c>
      <c r="Q456" s="52">
        <v>0.3888888888888889</v>
      </c>
      <c r="R456" s="52">
        <v>0.39930555555555558</v>
      </c>
      <c r="S456" s="52">
        <v>0.40972222222222221</v>
      </c>
      <c r="T456" s="52">
        <v>0.43055555555555558</v>
      </c>
      <c r="U456" s="52">
        <v>0.4513888888888889</v>
      </c>
      <c r="V456" s="52">
        <v>0.47222222222222221</v>
      </c>
      <c r="W456" s="52">
        <v>0.49305555555555558</v>
      </c>
      <c r="X456" s="52">
        <v>0.51388888888888884</v>
      </c>
      <c r="Y456" s="52">
        <v>0.53472222222222221</v>
      </c>
    </row>
    <row r="457" spans="1:25">
      <c r="A457" s="17">
        <v>1</v>
      </c>
      <c r="B457">
        <v>40</v>
      </c>
      <c r="C457" s="17">
        <v>16</v>
      </c>
      <c r="D457" s="17">
        <v>20</v>
      </c>
      <c r="E457" s="17">
        <v>17</v>
      </c>
      <c r="F457" s="17">
        <v>14</v>
      </c>
      <c r="G457" s="17">
        <v>17</v>
      </c>
      <c r="H457" s="17">
        <v>31</v>
      </c>
      <c r="I457" s="17">
        <v>41</v>
      </c>
      <c r="J457" s="17">
        <v>51</v>
      </c>
      <c r="K457" s="17">
        <v>72</v>
      </c>
      <c r="L457" s="17">
        <v>74</v>
      </c>
      <c r="N457" s="17">
        <v>1</v>
      </c>
      <c r="O457" s="17">
        <v>73</v>
      </c>
      <c r="P457" s="17">
        <v>65</v>
      </c>
      <c r="Q457" s="17">
        <v>64</v>
      </c>
      <c r="R457" s="17">
        <v>43</v>
      </c>
      <c r="S457" s="17">
        <v>30</v>
      </c>
      <c r="T457" s="17">
        <v>31</v>
      </c>
      <c r="U457" s="17">
        <v>25</v>
      </c>
      <c r="V457" s="17">
        <v>64</v>
      </c>
      <c r="W457" s="17">
        <v>70</v>
      </c>
      <c r="X457" s="17">
        <v>68</v>
      </c>
      <c r="Y457" s="17">
        <v>83</v>
      </c>
    </row>
    <row r="458" spans="1:25">
      <c r="A458" s="17">
        <v>2</v>
      </c>
      <c r="B458">
        <v>48</v>
      </c>
      <c r="C458" s="17">
        <v>88</v>
      </c>
      <c r="D458" s="17">
        <v>85</v>
      </c>
      <c r="E458" s="17">
        <v>84</v>
      </c>
      <c r="F458" s="17">
        <v>87</v>
      </c>
      <c r="G458" s="17">
        <v>84</v>
      </c>
      <c r="H458" s="17">
        <v>26</v>
      </c>
      <c r="I458" s="17">
        <v>37</v>
      </c>
      <c r="J458" s="17">
        <v>50</v>
      </c>
      <c r="K458" s="17">
        <v>33</v>
      </c>
      <c r="L458" s="17">
        <v>29</v>
      </c>
      <c r="N458" s="17">
        <v>2</v>
      </c>
      <c r="O458" s="17">
        <v>12</v>
      </c>
      <c r="P458" s="17">
        <v>39</v>
      </c>
      <c r="Q458" s="17">
        <v>52</v>
      </c>
      <c r="R458" s="17">
        <v>59</v>
      </c>
      <c r="S458" s="17">
        <v>66</v>
      </c>
      <c r="T458" s="17">
        <v>75</v>
      </c>
      <c r="U458" s="17">
        <v>69</v>
      </c>
      <c r="V458" s="17">
        <v>33</v>
      </c>
      <c r="W458" s="17">
        <v>26</v>
      </c>
      <c r="X458" s="17">
        <v>21</v>
      </c>
      <c r="Y458" s="17">
        <v>20</v>
      </c>
    </row>
    <row r="459" spans="1:25">
      <c r="A459" s="17">
        <v>3</v>
      </c>
      <c r="B459">
        <v>54</v>
      </c>
      <c r="C459" s="17">
        <v>84</v>
      </c>
      <c r="D459" s="17">
        <v>77</v>
      </c>
      <c r="E459" s="17">
        <v>80</v>
      </c>
      <c r="F459" s="17">
        <v>79</v>
      </c>
      <c r="G459" s="17">
        <v>77</v>
      </c>
      <c r="H459" s="17">
        <v>79</v>
      </c>
      <c r="I459" s="17">
        <v>70</v>
      </c>
      <c r="J459" s="17">
        <v>43</v>
      </c>
      <c r="K459" s="17">
        <v>27</v>
      </c>
      <c r="L459" s="17">
        <v>30</v>
      </c>
      <c r="N459" s="17">
        <v>3</v>
      </c>
      <c r="O459" s="17">
        <v>0</v>
      </c>
      <c r="P459" s="17">
        <v>38</v>
      </c>
      <c r="Q459" s="17">
        <v>45</v>
      </c>
      <c r="R459" s="17">
        <v>62</v>
      </c>
      <c r="S459" s="17">
        <v>69</v>
      </c>
      <c r="T459" s="17">
        <v>73</v>
      </c>
      <c r="U459" s="17">
        <v>61</v>
      </c>
      <c r="V459" s="17">
        <v>27</v>
      </c>
      <c r="W459" s="17">
        <v>31</v>
      </c>
      <c r="X459" s="17">
        <v>24</v>
      </c>
      <c r="Y459" s="17">
        <v>21</v>
      </c>
    </row>
    <row r="460" spans="1:25">
      <c r="A460" s="17">
        <v>4</v>
      </c>
      <c r="B460">
        <v>63</v>
      </c>
      <c r="C460" s="17">
        <v>14</v>
      </c>
      <c r="D460" s="17">
        <v>12</v>
      </c>
      <c r="E460" s="17">
        <v>14</v>
      </c>
      <c r="F460" s="17">
        <v>8</v>
      </c>
      <c r="G460" s="17">
        <v>16</v>
      </c>
      <c r="H460" s="17">
        <v>38</v>
      </c>
      <c r="I460" s="17">
        <v>46</v>
      </c>
      <c r="J460" s="17">
        <v>60</v>
      </c>
      <c r="K460" s="17">
        <v>70</v>
      </c>
      <c r="L460" s="17">
        <v>69</v>
      </c>
      <c r="N460" s="17">
        <v>4</v>
      </c>
      <c r="O460" s="17">
        <v>100</v>
      </c>
      <c r="P460" s="17">
        <v>62</v>
      </c>
      <c r="Q460" s="17">
        <v>67</v>
      </c>
      <c r="R460" s="17">
        <v>33</v>
      </c>
      <c r="S460" s="17">
        <v>57</v>
      </c>
      <c r="T460" s="17">
        <v>27</v>
      </c>
      <c r="U460" s="17">
        <v>56</v>
      </c>
      <c r="V460" s="17">
        <v>65</v>
      </c>
      <c r="W460" s="17">
        <v>76</v>
      </c>
      <c r="X460" s="17">
        <v>74</v>
      </c>
      <c r="Y460" s="17">
        <v>82</v>
      </c>
    </row>
    <row r="461" spans="1:25">
      <c r="A461" s="17">
        <v>5</v>
      </c>
      <c r="B461" s="17">
        <v>31</v>
      </c>
      <c r="C461" s="17">
        <v>93</v>
      </c>
      <c r="D461" s="17">
        <v>92</v>
      </c>
      <c r="E461" s="17">
        <v>91</v>
      </c>
      <c r="F461" s="17">
        <v>90</v>
      </c>
      <c r="G461" s="17">
        <v>91</v>
      </c>
      <c r="H461" s="17">
        <v>85</v>
      </c>
      <c r="I461" s="17">
        <v>76</v>
      </c>
      <c r="J461" s="17">
        <v>71</v>
      </c>
      <c r="K461" s="17">
        <v>54</v>
      </c>
      <c r="L461" s="17">
        <v>70</v>
      </c>
      <c r="N461" s="17">
        <v>5</v>
      </c>
      <c r="O461" s="17">
        <v>41</v>
      </c>
      <c r="P461" s="17">
        <v>88</v>
      </c>
      <c r="Q461" s="17">
        <v>32</v>
      </c>
      <c r="R461" s="17">
        <v>82</v>
      </c>
      <c r="S461" s="17">
        <v>93</v>
      </c>
      <c r="T461" s="17">
        <v>91</v>
      </c>
      <c r="U461" s="17">
        <v>86</v>
      </c>
      <c r="V461" s="17">
        <v>57</v>
      </c>
      <c r="W461" s="17">
        <v>31</v>
      </c>
      <c r="X461" s="17">
        <v>42</v>
      </c>
      <c r="Y461" s="17">
        <v>26</v>
      </c>
    </row>
    <row r="462" spans="1:25">
      <c r="A462" s="17">
        <v>6</v>
      </c>
      <c r="B462" s="17">
        <v>68</v>
      </c>
      <c r="C462" s="17">
        <v>87</v>
      </c>
      <c r="D462" s="17">
        <v>86</v>
      </c>
      <c r="E462" s="17">
        <v>90</v>
      </c>
      <c r="F462" s="17">
        <v>88</v>
      </c>
      <c r="G462" s="17">
        <v>91</v>
      </c>
      <c r="H462" s="17">
        <v>81</v>
      </c>
      <c r="I462" s="17">
        <v>71</v>
      </c>
      <c r="J462" s="17">
        <v>54</v>
      </c>
      <c r="K462" s="17">
        <v>33</v>
      </c>
      <c r="L462" s="17">
        <v>26</v>
      </c>
      <c r="N462" s="17">
        <v>6</v>
      </c>
      <c r="O462" s="17">
        <v>78</v>
      </c>
      <c r="P462" s="17">
        <v>53</v>
      </c>
      <c r="Q462" s="17">
        <v>57</v>
      </c>
      <c r="R462" s="17">
        <v>79</v>
      </c>
      <c r="S462" s="17">
        <v>89</v>
      </c>
      <c r="T462" s="17">
        <v>90</v>
      </c>
      <c r="U462" s="17">
        <v>75</v>
      </c>
      <c r="V462" s="17">
        <v>60</v>
      </c>
      <c r="W462" s="17">
        <v>46</v>
      </c>
      <c r="X462" s="17">
        <v>36</v>
      </c>
      <c r="Y462" s="17">
        <v>25</v>
      </c>
    </row>
    <row r="463" spans="1:25">
      <c r="A463" s="17">
        <v>7</v>
      </c>
      <c r="B463" s="17">
        <v>70</v>
      </c>
      <c r="C463" s="17">
        <v>88</v>
      </c>
      <c r="D463" s="17">
        <v>92</v>
      </c>
      <c r="E463" s="17">
        <v>89</v>
      </c>
      <c r="F463" s="17">
        <v>88</v>
      </c>
      <c r="G463" s="17">
        <v>90</v>
      </c>
      <c r="H463" s="17">
        <v>77</v>
      </c>
      <c r="I463" s="17">
        <v>66</v>
      </c>
      <c r="J463" s="17">
        <v>45</v>
      </c>
      <c r="K463" s="17">
        <v>25</v>
      </c>
      <c r="L463" s="17">
        <v>16</v>
      </c>
      <c r="N463" s="17">
        <v>7</v>
      </c>
      <c r="O463" s="17">
        <v>34</v>
      </c>
      <c r="P463" s="17">
        <v>36</v>
      </c>
      <c r="Q463" s="17">
        <v>36</v>
      </c>
      <c r="R463" s="17">
        <v>79</v>
      </c>
      <c r="S463" s="17">
        <v>88</v>
      </c>
      <c r="T463" s="17">
        <v>92</v>
      </c>
      <c r="U463" s="17">
        <v>67</v>
      </c>
      <c r="V463" s="17">
        <v>65</v>
      </c>
      <c r="W463" s="17">
        <v>47</v>
      </c>
      <c r="X463" s="17">
        <v>21</v>
      </c>
      <c r="Y463" s="17">
        <v>23</v>
      </c>
    </row>
    <row r="464" spans="1:25">
      <c r="A464" s="17">
        <v>8</v>
      </c>
      <c r="B464" s="17">
        <v>98</v>
      </c>
      <c r="C464" s="17">
        <v>96</v>
      </c>
      <c r="D464" s="17">
        <v>98</v>
      </c>
      <c r="E464" s="17">
        <v>99</v>
      </c>
      <c r="F464" s="17">
        <v>96</v>
      </c>
      <c r="G464" s="17">
        <v>89</v>
      </c>
      <c r="H464" s="17">
        <v>98</v>
      </c>
      <c r="I464" s="17">
        <v>71</v>
      </c>
      <c r="J464" s="17">
        <v>85</v>
      </c>
      <c r="K464" s="17">
        <v>87</v>
      </c>
      <c r="L464" s="17">
        <v>92</v>
      </c>
      <c r="N464" s="17">
        <v>8</v>
      </c>
      <c r="O464" s="17">
        <v>87</v>
      </c>
      <c r="P464" s="17">
        <v>87</v>
      </c>
      <c r="Q464" s="17">
        <v>96</v>
      </c>
      <c r="R464" s="17">
        <v>100</v>
      </c>
      <c r="S464" s="17">
        <v>87</v>
      </c>
      <c r="T464" s="17">
        <v>91</v>
      </c>
      <c r="U464" s="17">
        <v>99</v>
      </c>
      <c r="V464" s="17">
        <v>89</v>
      </c>
      <c r="W464" s="17">
        <v>88</v>
      </c>
      <c r="X464" s="17">
        <v>92</v>
      </c>
      <c r="Y464" s="17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abSelected="1" topLeftCell="A21" workbookViewId="0">
      <selection activeCell="E45" sqref="E45"/>
    </sheetView>
  </sheetViews>
  <sheetFormatPr defaultRowHeight="15"/>
  <cols>
    <col min="1" max="1" width="9.140625" style="27"/>
    <col min="8" max="8" width="9.140625" style="27"/>
  </cols>
  <sheetData>
    <row r="1" spans="1:13" s="27" customFormat="1">
      <c r="A1" s="27" t="s">
        <v>431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H1" s="27" t="s">
        <v>220</v>
      </c>
      <c r="I1" s="27">
        <v>1</v>
      </c>
      <c r="J1" s="27">
        <v>2</v>
      </c>
      <c r="K1" s="27">
        <v>3</v>
      </c>
      <c r="L1" s="27">
        <v>4</v>
      </c>
      <c r="M1" s="27">
        <v>5</v>
      </c>
    </row>
    <row r="2" spans="1:13">
      <c r="A2" s="27" t="s">
        <v>69</v>
      </c>
      <c r="B2">
        <v>7</v>
      </c>
      <c r="C2">
        <v>21</v>
      </c>
      <c r="D2">
        <v>22</v>
      </c>
      <c r="E2">
        <v>56</v>
      </c>
      <c r="F2">
        <v>20</v>
      </c>
      <c r="H2" s="27" t="s">
        <v>69</v>
      </c>
      <c r="I2">
        <v>13</v>
      </c>
      <c r="J2">
        <v>14</v>
      </c>
      <c r="K2">
        <v>17</v>
      </c>
      <c r="L2">
        <v>22</v>
      </c>
      <c r="M2">
        <v>23</v>
      </c>
    </row>
    <row r="3" spans="1:13">
      <c r="A3" s="27" t="s">
        <v>49</v>
      </c>
      <c r="B3">
        <v>27</v>
      </c>
      <c r="C3">
        <v>30</v>
      </c>
      <c r="D3">
        <v>46</v>
      </c>
      <c r="E3">
        <v>37</v>
      </c>
      <c r="F3">
        <v>60</v>
      </c>
      <c r="H3" s="27" t="s">
        <v>49</v>
      </c>
      <c r="I3">
        <v>47</v>
      </c>
      <c r="J3">
        <v>47</v>
      </c>
      <c r="K3">
        <v>46</v>
      </c>
      <c r="L3">
        <v>61</v>
      </c>
      <c r="M3">
        <v>65</v>
      </c>
    </row>
    <row r="4" spans="1:13">
      <c r="A4" s="27" t="s">
        <v>73</v>
      </c>
      <c r="B4">
        <v>15</v>
      </c>
      <c r="C4">
        <v>48</v>
      </c>
      <c r="D4">
        <v>67</v>
      </c>
      <c r="E4">
        <v>78</v>
      </c>
      <c r="F4">
        <v>78</v>
      </c>
      <c r="H4" s="27" t="s">
        <v>73</v>
      </c>
      <c r="I4">
        <v>48</v>
      </c>
      <c r="J4">
        <v>48</v>
      </c>
      <c r="K4">
        <v>47</v>
      </c>
      <c r="L4">
        <v>41</v>
      </c>
      <c r="M4">
        <v>32</v>
      </c>
    </row>
    <row r="5" spans="1:13">
      <c r="A5" s="27" t="s">
        <v>23</v>
      </c>
      <c r="B5">
        <v>93</v>
      </c>
      <c r="C5">
        <v>82</v>
      </c>
      <c r="D5">
        <v>84</v>
      </c>
      <c r="E5">
        <v>12</v>
      </c>
      <c r="F5">
        <v>85</v>
      </c>
      <c r="H5" s="27" t="s">
        <v>23</v>
      </c>
      <c r="I5">
        <v>76</v>
      </c>
      <c r="J5">
        <v>49</v>
      </c>
      <c r="K5">
        <v>70</v>
      </c>
      <c r="L5">
        <v>65</v>
      </c>
      <c r="M5">
        <v>74</v>
      </c>
    </row>
    <row r="6" spans="1:13">
      <c r="A6" s="27" t="s">
        <v>112</v>
      </c>
      <c r="B6">
        <v>63</v>
      </c>
      <c r="C6">
        <v>30</v>
      </c>
      <c r="D6">
        <v>50</v>
      </c>
      <c r="E6">
        <v>70</v>
      </c>
      <c r="F6">
        <v>61</v>
      </c>
      <c r="H6" s="27" t="s">
        <v>112</v>
      </c>
      <c r="I6">
        <v>11</v>
      </c>
      <c r="J6">
        <v>22</v>
      </c>
      <c r="K6">
        <v>15</v>
      </c>
      <c r="L6">
        <v>35</v>
      </c>
      <c r="M6">
        <v>15</v>
      </c>
    </row>
    <row r="7" spans="1:13">
      <c r="A7" s="27" t="s">
        <v>31</v>
      </c>
      <c r="B7">
        <v>58</v>
      </c>
      <c r="C7">
        <v>12</v>
      </c>
      <c r="D7">
        <v>11</v>
      </c>
      <c r="E7">
        <v>85</v>
      </c>
      <c r="F7">
        <v>40</v>
      </c>
      <c r="H7" s="27" t="s">
        <v>31</v>
      </c>
      <c r="I7">
        <v>15</v>
      </c>
      <c r="J7">
        <v>46</v>
      </c>
      <c r="K7">
        <v>4</v>
      </c>
      <c r="L7">
        <v>30</v>
      </c>
      <c r="M7">
        <v>6</v>
      </c>
    </row>
    <row r="8" spans="1:13">
      <c r="A8" s="27" t="s">
        <v>44</v>
      </c>
      <c r="B8">
        <v>44</v>
      </c>
      <c r="C8">
        <v>23</v>
      </c>
      <c r="D8">
        <v>85</v>
      </c>
      <c r="E8">
        <v>34</v>
      </c>
      <c r="F8">
        <v>92</v>
      </c>
      <c r="H8" s="29" t="s">
        <v>44</v>
      </c>
      <c r="I8">
        <v>11</v>
      </c>
      <c r="J8">
        <v>21</v>
      </c>
      <c r="K8">
        <v>25</v>
      </c>
      <c r="L8">
        <v>10</v>
      </c>
      <c r="M8">
        <v>8</v>
      </c>
    </row>
    <row r="9" spans="1:13">
      <c r="A9" s="27" t="s">
        <v>57</v>
      </c>
      <c r="B9">
        <v>55</v>
      </c>
      <c r="C9">
        <v>15</v>
      </c>
      <c r="D9">
        <v>9</v>
      </c>
      <c r="E9">
        <v>11</v>
      </c>
      <c r="F9">
        <v>28</v>
      </c>
      <c r="H9" s="27" t="s">
        <v>57</v>
      </c>
      <c r="I9">
        <v>13</v>
      </c>
      <c r="J9">
        <v>3</v>
      </c>
      <c r="K9">
        <v>1</v>
      </c>
      <c r="L9">
        <v>84</v>
      </c>
      <c r="M9">
        <v>6</v>
      </c>
    </row>
    <row r="10" spans="1:13">
      <c r="A10" s="27" t="s">
        <v>53</v>
      </c>
      <c r="B10">
        <v>46</v>
      </c>
      <c r="C10">
        <v>46</v>
      </c>
      <c r="D10">
        <v>47</v>
      </c>
      <c r="E10">
        <v>33</v>
      </c>
      <c r="F10">
        <v>72</v>
      </c>
      <c r="H10" s="28" t="s">
        <v>53</v>
      </c>
    </row>
    <row r="11" spans="1:13">
      <c r="A11" s="27" t="s">
        <v>27</v>
      </c>
      <c r="B11">
        <v>64</v>
      </c>
      <c r="C11">
        <v>20</v>
      </c>
      <c r="D11">
        <v>22</v>
      </c>
      <c r="E11">
        <v>39</v>
      </c>
      <c r="F11">
        <v>71</v>
      </c>
      <c r="H11" s="27" t="s">
        <v>27</v>
      </c>
      <c r="I11">
        <v>20</v>
      </c>
      <c r="J11">
        <v>11</v>
      </c>
      <c r="K11">
        <v>22</v>
      </c>
      <c r="L11">
        <v>22</v>
      </c>
      <c r="M11">
        <v>1</v>
      </c>
    </row>
    <row r="12" spans="1:13">
      <c r="A12" s="27" t="s">
        <v>35</v>
      </c>
      <c r="B12">
        <v>47</v>
      </c>
      <c r="C12">
        <v>15</v>
      </c>
      <c r="D12">
        <v>14</v>
      </c>
      <c r="E12">
        <v>66</v>
      </c>
      <c r="F12">
        <v>52</v>
      </c>
      <c r="H12" s="27" t="s">
        <v>35</v>
      </c>
      <c r="I12">
        <v>9</v>
      </c>
      <c r="J12">
        <v>10</v>
      </c>
      <c r="K12">
        <v>13</v>
      </c>
      <c r="L12">
        <v>67</v>
      </c>
      <c r="M12">
        <v>8</v>
      </c>
    </row>
    <row r="13" spans="1:13">
      <c r="A13" s="27" t="s">
        <v>458</v>
      </c>
      <c r="B13" s="17">
        <v>49</v>
      </c>
      <c r="C13" s="17">
        <v>48</v>
      </c>
      <c r="D13" s="17">
        <v>46</v>
      </c>
      <c r="E13" s="17">
        <v>77</v>
      </c>
      <c r="F13" s="17">
        <v>49</v>
      </c>
      <c r="H13" s="27" t="s">
        <v>458</v>
      </c>
      <c r="I13">
        <v>75</v>
      </c>
      <c r="J13">
        <v>74</v>
      </c>
      <c r="K13">
        <v>82</v>
      </c>
      <c r="L13">
        <v>83</v>
      </c>
      <c r="M13">
        <v>85</v>
      </c>
    </row>
    <row r="14" spans="1:13">
      <c r="A14" s="27" t="s">
        <v>424</v>
      </c>
      <c r="B14">
        <v>48</v>
      </c>
      <c r="C14">
        <v>15</v>
      </c>
      <c r="D14">
        <v>15</v>
      </c>
      <c r="E14">
        <v>50</v>
      </c>
      <c r="F14">
        <v>18</v>
      </c>
      <c r="H14" s="27" t="s">
        <v>424</v>
      </c>
      <c r="I14">
        <v>25</v>
      </c>
      <c r="J14">
        <v>51</v>
      </c>
      <c r="K14">
        <v>9</v>
      </c>
      <c r="L14">
        <v>30</v>
      </c>
      <c r="M14">
        <v>50</v>
      </c>
    </row>
    <row r="15" spans="1:13">
      <c r="A15" s="27" t="s">
        <v>426</v>
      </c>
      <c r="B15">
        <v>68</v>
      </c>
      <c r="C15">
        <v>31</v>
      </c>
      <c r="D15">
        <v>32</v>
      </c>
      <c r="E15">
        <v>78</v>
      </c>
      <c r="F15">
        <v>18</v>
      </c>
      <c r="H15" s="27" t="s">
        <v>426</v>
      </c>
      <c r="I15">
        <v>73</v>
      </c>
      <c r="J15">
        <v>53</v>
      </c>
      <c r="K15">
        <v>66</v>
      </c>
      <c r="L15">
        <v>74</v>
      </c>
      <c r="M15">
        <v>49</v>
      </c>
    </row>
    <row r="16" spans="1:13">
      <c r="A16" s="27" t="s">
        <v>425</v>
      </c>
      <c r="B16">
        <v>5</v>
      </c>
      <c r="C16">
        <v>5</v>
      </c>
      <c r="D16">
        <v>3</v>
      </c>
      <c r="E16">
        <v>12</v>
      </c>
      <c r="F16">
        <v>13</v>
      </c>
      <c r="H16" s="27" t="s">
        <v>425</v>
      </c>
      <c r="I16">
        <v>65</v>
      </c>
      <c r="J16">
        <v>49</v>
      </c>
      <c r="K16">
        <v>45</v>
      </c>
      <c r="L16">
        <v>50</v>
      </c>
      <c r="M16">
        <v>55</v>
      </c>
    </row>
    <row r="17" spans="1:13">
      <c r="A17" s="27" t="s">
        <v>121</v>
      </c>
      <c r="B17">
        <v>100</v>
      </c>
      <c r="C17">
        <v>35</v>
      </c>
      <c r="D17">
        <v>73</v>
      </c>
      <c r="E17">
        <v>16</v>
      </c>
      <c r="F17">
        <v>88</v>
      </c>
      <c r="H17" s="27" t="s">
        <v>121</v>
      </c>
      <c r="I17">
        <v>45</v>
      </c>
      <c r="J17">
        <v>37</v>
      </c>
      <c r="K17">
        <v>26</v>
      </c>
      <c r="L17">
        <v>61</v>
      </c>
      <c r="M17">
        <v>40</v>
      </c>
    </row>
    <row r="18" spans="1:13">
      <c r="A18" s="27" t="s">
        <v>125</v>
      </c>
      <c r="B18">
        <v>3</v>
      </c>
      <c r="C18">
        <v>3</v>
      </c>
      <c r="D18">
        <v>3</v>
      </c>
      <c r="E18">
        <v>56</v>
      </c>
      <c r="F18">
        <v>3</v>
      </c>
      <c r="H18" s="27" t="s">
        <v>125</v>
      </c>
      <c r="I18">
        <v>47</v>
      </c>
      <c r="J18">
        <v>52</v>
      </c>
      <c r="K18">
        <v>51</v>
      </c>
      <c r="L18">
        <v>75</v>
      </c>
      <c r="M18">
        <v>26</v>
      </c>
    </row>
    <row r="19" spans="1:13">
      <c r="A19" s="27" t="s">
        <v>117</v>
      </c>
      <c r="B19">
        <v>75</v>
      </c>
      <c r="C19">
        <v>83</v>
      </c>
      <c r="D19">
        <v>88</v>
      </c>
      <c r="E19">
        <v>90</v>
      </c>
      <c r="F19">
        <v>92</v>
      </c>
      <c r="H19" s="27" t="s">
        <v>117</v>
      </c>
      <c r="I19">
        <v>51</v>
      </c>
      <c r="J19">
        <v>74</v>
      </c>
      <c r="K19">
        <v>71</v>
      </c>
      <c r="L19">
        <v>72</v>
      </c>
      <c r="M19">
        <v>73</v>
      </c>
    </row>
    <row r="20" spans="1:13">
      <c r="A20" s="27" t="s">
        <v>81</v>
      </c>
      <c r="B20">
        <v>49</v>
      </c>
      <c r="C20">
        <v>36</v>
      </c>
      <c r="D20">
        <v>52</v>
      </c>
      <c r="E20">
        <v>52</v>
      </c>
      <c r="F20">
        <v>75</v>
      </c>
      <c r="H20" s="27" t="s">
        <v>459</v>
      </c>
      <c r="I20">
        <v>49</v>
      </c>
      <c r="J20">
        <v>18</v>
      </c>
      <c r="K20">
        <v>17</v>
      </c>
      <c r="L20">
        <v>40</v>
      </c>
      <c r="M20">
        <v>13</v>
      </c>
    </row>
    <row r="21" spans="1:13">
      <c r="A21" s="27" t="s">
        <v>418</v>
      </c>
      <c r="B21">
        <v>25</v>
      </c>
      <c r="C21">
        <v>24</v>
      </c>
      <c r="D21">
        <v>13</v>
      </c>
      <c r="E21">
        <v>26</v>
      </c>
      <c r="F21">
        <v>25</v>
      </c>
      <c r="H21" s="27" t="s">
        <v>418</v>
      </c>
      <c r="I21">
        <v>51</v>
      </c>
      <c r="J21">
        <v>51</v>
      </c>
      <c r="K21">
        <v>50</v>
      </c>
      <c r="L21">
        <v>51</v>
      </c>
      <c r="M21">
        <v>51</v>
      </c>
    </row>
    <row r="22" spans="1:13">
      <c r="A22" s="27" t="s">
        <v>105</v>
      </c>
      <c r="B22">
        <v>83</v>
      </c>
      <c r="C22">
        <v>31</v>
      </c>
      <c r="D22">
        <v>59</v>
      </c>
      <c r="E22">
        <v>72</v>
      </c>
      <c r="F22">
        <v>74</v>
      </c>
      <c r="H22" s="27" t="s">
        <v>441</v>
      </c>
      <c r="I22">
        <v>41</v>
      </c>
      <c r="J22">
        <v>49</v>
      </c>
      <c r="K22">
        <v>40</v>
      </c>
      <c r="L22">
        <v>38</v>
      </c>
      <c r="M22">
        <v>44</v>
      </c>
    </row>
    <row r="23" spans="1:13">
      <c r="A23" s="27" t="s">
        <v>420</v>
      </c>
      <c r="B23">
        <v>45</v>
      </c>
      <c r="C23">
        <v>48</v>
      </c>
      <c r="D23">
        <v>48</v>
      </c>
      <c r="E23">
        <v>46</v>
      </c>
      <c r="F23">
        <v>47</v>
      </c>
      <c r="H23" s="27" t="s">
        <v>420</v>
      </c>
      <c r="I23">
        <v>15</v>
      </c>
      <c r="J23">
        <v>48</v>
      </c>
      <c r="K23">
        <v>18</v>
      </c>
      <c r="L23">
        <v>49</v>
      </c>
      <c r="M23">
        <v>15</v>
      </c>
    </row>
    <row r="24" spans="1:13">
      <c r="A24" s="27" t="s">
        <v>430</v>
      </c>
      <c r="B24">
        <v>30</v>
      </c>
      <c r="C24">
        <v>49</v>
      </c>
      <c r="D24">
        <v>35</v>
      </c>
      <c r="E24">
        <v>29</v>
      </c>
      <c r="F24">
        <v>29</v>
      </c>
      <c r="H24" s="27" t="s">
        <v>430</v>
      </c>
      <c r="I24">
        <v>16</v>
      </c>
      <c r="J24">
        <v>15</v>
      </c>
      <c r="K24">
        <v>17</v>
      </c>
      <c r="L24">
        <v>35</v>
      </c>
      <c r="M24">
        <v>10</v>
      </c>
    </row>
    <row r="25" spans="1:13">
      <c r="A25" s="27" t="s">
        <v>149</v>
      </c>
      <c r="B25">
        <v>50</v>
      </c>
      <c r="C25">
        <v>66</v>
      </c>
      <c r="D25">
        <v>64</v>
      </c>
      <c r="E25">
        <v>51</v>
      </c>
      <c r="F25">
        <v>63</v>
      </c>
      <c r="H25" s="27" t="s">
        <v>149</v>
      </c>
      <c r="I25">
        <v>19</v>
      </c>
      <c r="J25">
        <v>50</v>
      </c>
      <c r="K25">
        <v>23</v>
      </c>
      <c r="L25">
        <v>61</v>
      </c>
      <c r="M25">
        <v>28</v>
      </c>
    </row>
    <row r="26" spans="1:13">
      <c r="A26" s="27" t="s">
        <v>419</v>
      </c>
      <c r="B26">
        <v>51</v>
      </c>
      <c r="C26">
        <v>28</v>
      </c>
      <c r="D26">
        <v>10</v>
      </c>
      <c r="E26">
        <v>21</v>
      </c>
      <c r="F26">
        <v>9</v>
      </c>
      <c r="H26" s="27" t="s">
        <v>419</v>
      </c>
      <c r="I26">
        <v>51</v>
      </c>
      <c r="J26">
        <v>52</v>
      </c>
      <c r="K26">
        <v>37</v>
      </c>
      <c r="L26">
        <v>50</v>
      </c>
      <c r="M26">
        <v>50</v>
      </c>
    </row>
    <row r="27" spans="1:13">
      <c r="A27" s="27" t="s">
        <v>153</v>
      </c>
      <c r="B27">
        <v>47</v>
      </c>
      <c r="C27">
        <v>65</v>
      </c>
      <c r="D27">
        <v>71</v>
      </c>
      <c r="E27">
        <v>19</v>
      </c>
      <c r="F27">
        <v>65</v>
      </c>
      <c r="H27" s="27" t="s">
        <v>153</v>
      </c>
      <c r="I27">
        <v>34</v>
      </c>
      <c r="J27">
        <v>52</v>
      </c>
      <c r="K27">
        <v>71</v>
      </c>
      <c r="L27">
        <v>43</v>
      </c>
      <c r="M27">
        <v>64</v>
      </c>
    </row>
    <row r="28" spans="1:13">
      <c r="A28" s="27" t="s">
        <v>157</v>
      </c>
      <c r="B28">
        <v>47</v>
      </c>
      <c r="C28">
        <v>34</v>
      </c>
      <c r="D28">
        <v>28</v>
      </c>
      <c r="E28">
        <v>25</v>
      </c>
      <c r="F28">
        <v>33</v>
      </c>
      <c r="H28" s="27" t="s">
        <v>157</v>
      </c>
      <c r="I28">
        <v>62</v>
      </c>
      <c r="J28">
        <v>49</v>
      </c>
      <c r="K28">
        <v>42</v>
      </c>
      <c r="L28">
        <v>67</v>
      </c>
      <c r="M28">
        <v>37</v>
      </c>
    </row>
    <row r="29" spans="1:13">
      <c r="A29" s="27" t="s">
        <v>161</v>
      </c>
      <c r="B29">
        <v>49</v>
      </c>
      <c r="C29">
        <v>5</v>
      </c>
      <c r="D29">
        <v>63</v>
      </c>
      <c r="E29">
        <v>29</v>
      </c>
      <c r="F29">
        <v>87</v>
      </c>
      <c r="H29" s="27" t="s">
        <v>161</v>
      </c>
      <c r="I29">
        <v>29</v>
      </c>
      <c r="J29">
        <v>49</v>
      </c>
      <c r="K29">
        <v>20</v>
      </c>
      <c r="L29">
        <v>86</v>
      </c>
      <c r="M29">
        <v>18</v>
      </c>
    </row>
    <row r="30" spans="1:13">
      <c r="A30" s="27" t="s">
        <v>165</v>
      </c>
      <c r="B30">
        <v>50</v>
      </c>
      <c r="C30">
        <v>6</v>
      </c>
      <c r="D30">
        <v>51</v>
      </c>
      <c r="E30">
        <v>73</v>
      </c>
      <c r="F30">
        <v>33</v>
      </c>
      <c r="H30" s="27" t="s">
        <v>165</v>
      </c>
      <c r="I30">
        <v>53</v>
      </c>
      <c r="J30">
        <v>60</v>
      </c>
      <c r="K30">
        <v>74</v>
      </c>
      <c r="L30">
        <v>44</v>
      </c>
      <c r="M30">
        <v>67</v>
      </c>
    </row>
    <row r="31" spans="1:13">
      <c r="A31" s="27" t="s">
        <v>169</v>
      </c>
      <c r="B31">
        <v>82</v>
      </c>
      <c r="C31">
        <v>82</v>
      </c>
      <c r="D31">
        <v>89</v>
      </c>
      <c r="E31">
        <v>90</v>
      </c>
      <c r="F31">
        <v>98</v>
      </c>
      <c r="H31" s="27" t="s">
        <v>169</v>
      </c>
      <c r="I31">
        <v>27</v>
      </c>
      <c r="J31">
        <v>51</v>
      </c>
      <c r="K31">
        <v>24</v>
      </c>
      <c r="L31">
        <v>71</v>
      </c>
      <c r="M31">
        <v>23</v>
      </c>
    </row>
    <row r="32" spans="1:13">
      <c r="A32" s="27" t="s">
        <v>173</v>
      </c>
      <c r="B32">
        <v>50</v>
      </c>
      <c r="C32">
        <v>75</v>
      </c>
      <c r="D32">
        <v>52</v>
      </c>
      <c r="E32">
        <v>74</v>
      </c>
      <c r="F32">
        <v>67</v>
      </c>
      <c r="H32" s="27" t="s">
        <v>173</v>
      </c>
      <c r="I32">
        <v>31</v>
      </c>
      <c r="J32">
        <v>32</v>
      </c>
      <c r="K32">
        <v>34</v>
      </c>
      <c r="L32">
        <v>81</v>
      </c>
      <c r="M32">
        <v>26</v>
      </c>
    </row>
    <row r="33" spans="1:13">
      <c r="A33" s="27" t="s">
        <v>177</v>
      </c>
      <c r="B33">
        <v>74</v>
      </c>
      <c r="C33">
        <v>45</v>
      </c>
      <c r="D33">
        <v>79</v>
      </c>
      <c r="E33">
        <v>62</v>
      </c>
      <c r="F33">
        <v>66</v>
      </c>
      <c r="H33" s="27" t="s">
        <v>177</v>
      </c>
      <c r="I33">
        <v>43</v>
      </c>
      <c r="J33">
        <v>26</v>
      </c>
      <c r="K33">
        <v>28</v>
      </c>
      <c r="L33">
        <v>58</v>
      </c>
      <c r="M33">
        <v>32</v>
      </c>
    </row>
    <row r="34" spans="1:13">
      <c r="A34" s="27" t="s">
        <v>181</v>
      </c>
      <c r="B34">
        <v>8</v>
      </c>
      <c r="C34">
        <v>32</v>
      </c>
      <c r="D34">
        <v>32</v>
      </c>
      <c r="E34">
        <v>39</v>
      </c>
      <c r="F34">
        <v>31</v>
      </c>
      <c r="H34" s="27" t="s">
        <v>181</v>
      </c>
      <c r="I34">
        <v>76</v>
      </c>
      <c r="J34">
        <v>53</v>
      </c>
      <c r="K34">
        <v>46</v>
      </c>
      <c r="L34">
        <v>60</v>
      </c>
      <c r="M34">
        <v>47</v>
      </c>
    </row>
    <row r="35" spans="1:13">
      <c r="A35" s="27" t="s">
        <v>185</v>
      </c>
      <c r="B35">
        <v>47</v>
      </c>
      <c r="C35">
        <v>52</v>
      </c>
      <c r="D35">
        <v>33</v>
      </c>
      <c r="E35">
        <v>29</v>
      </c>
      <c r="F35">
        <v>39</v>
      </c>
      <c r="H35" s="27" t="s">
        <v>185</v>
      </c>
      <c r="I35">
        <v>54</v>
      </c>
      <c r="J35">
        <v>24</v>
      </c>
      <c r="K35">
        <v>34</v>
      </c>
      <c r="L35">
        <v>70</v>
      </c>
      <c r="M35">
        <v>22</v>
      </c>
    </row>
    <row r="36" spans="1:13">
      <c r="A36" s="27" t="s">
        <v>189</v>
      </c>
      <c r="B36">
        <v>15</v>
      </c>
      <c r="C36">
        <v>49</v>
      </c>
      <c r="D36">
        <v>48</v>
      </c>
      <c r="E36">
        <v>68</v>
      </c>
      <c r="F36">
        <v>50</v>
      </c>
      <c r="H36" s="27" t="s">
        <v>189</v>
      </c>
      <c r="I36">
        <v>22</v>
      </c>
      <c r="J36">
        <v>49</v>
      </c>
      <c r="K36">
        <v>32</v>
      </c>
      <c r="L36">
        <v>32</v>
      </c>
      <c r="M36">
        <v>14</v>
      </c>
    </row>
    <row r="37" spans="1:13">
      <c r="A37" s="27" t="s">
        <v>193</v>
      </c>
      <c r="B37">
        <v>52</v>
      </c>
      <c r="C37">
        <v>51</v>
      </c>
      <c r="D37">
        <v>34</v>
      </c>
      <c r="E37">
        <v>34</v>
      </c>
      <c r="F37">
        <v>60</v>
      </c>
      <c r="H37" s="27" t="s">
        <v>193</v>
      </c>
      <c r="I37">
        <v>33</v>
      </c>
      <c r="J37">
        <v>51</v>
      </c>
      <c r="K37">
        <v>31</v>
      </c>
      <c r="L37">
        <v>39</v>
      </c>
      <c r="M37">
        <v>11</v>
      </c>
    </row>
    <row r="38" spans="1:13">
      <c r="A38" s="27" t="s">
        <v>197</v>
      </c>
      <c r="B38">
        <v>83</v>
      </c>
      <c r="C38">
        <v>35</v>
      </c>
      <c r="D38">
        <v>93</v>
      </c>
      <c r="E38">
        <v>92</v>
      </c>
      <c r="F38">
        <v>81</v>
      </c>
      <c r="H38" s="27" t="s">
        <v>197</v>
      </c>
      <c r="I38">
        <v>18</v>
      </c>
      <c r="J38">
        <v>17</v>
      </c>
      <c r="K38">
        <v>24</v>
      </c>
      <c r="L38">
        <v>19</v>
      </c>
      <c r="M38">
        <v>25</v>
      </c>
    </row>
    <row r="39" spans="1:13">
      <c r="A39" s="27" t="s">
        <v>201</v>
      </c>
      <c r="B39">
        <v>50</v>
      </c>
      <c r="C39">
        <v>25</v>
      </c>
      <c r="D39">
        <v>73</v>
      </c>
      <c r="E39">
        <v>69</v>
      </c>
      <c r="F39">
        <v>67</v>
      </c>
      <c r="H39" s="27" t="s">
        <v>201</v>
      </c>
      <c r="I39">
        <v>25</v>
      </c>
      <c r="J39">
        <v>12</v>
      </c>
      <c r="K39">
        <v>41</v>
      </c>
      <c r="L39">
        <v>35</v>
      </c>
      <c r="M39">
        <v>37</v>
      </c>
    </row>
    <row r="40" spans="1:13">
      <c r="A40" s="27" t="s">
        <v>205</v>
      </c>
      <c r="B40">
        <v>93</v>
      </c>
      <c r="C40">
        <v>50</v>
      </c>
      <c r="D40">
        <v>66</v>
      </c>
      <c r="E40">
        <v>37</v>
      </c>
      <c r="F40">
        <v>93</v>
      </c>
      <c r="H40" s="27" t="s">
        <v>205</v>
      </c>
      <c r="I40">
        <v>9</v>
      </c>
      <c r="J40">
        <v>26</v>
      </c>
      <c r="K40">
        <v>3</v>
      </c>
      <c r="L40">
        <v>40</v>
      </c>
      <c r="M40">
        <v>13</v>
      </c>
    </row>
    <row r="41" spans="1:13">
      <c r="A41" s="27" t="s">
        <v>460</v>
      </c>
      <c r="B41">
        <v>72</v>
      </c>
      <c r="C41">
        <v>58</v>
      </c>
      <c r="D41">
        <v>64</v>
      </c>
      <c r="E41">
        <v>65</v>
      </c>
      <c r="F41">
        <v>84</v>
      </c>
      <c r="H41" s="27" t="s">
        <v>460</v>
      </c>
      <c r="I41" s="17">
        <v>51</v>
      </c>
      <c r="J41" s="17">
        <v>49</v>
      </c>
      <c r="K41" s="17">
        <v>59</v>
      </c>
      <c r="L41" s="17">
        <v>77</v>
      </c>
      <c r="M41" s="17">
        <v>65</v>
      </c>
    </row>
    <row r="43" spans="1:13">
      <c r="H43"/>
    </row>
    <row r="44" spans="1:13">
      <c r="B44" t="s">
        <v>461</v>
      </c>
      <c r="C44" t="s">
        <v>462</v>
      </c>
      <c r="D44" t="s">
        <v>463</v>
      </c>
      <c r="E44" t="s">
        <v>464</v>
      </c>
      <c r="F44" t="s">
        <v>465</v>
      </c>
    </row>
    <row r="45" spans="1:13">
      <c r="A45" s="27" t="s">
        <v>431</v>
      </c>
      <c r="B45" s="14">
        <f>AVERAGE(B2:B41)</f>
        <v>50.475000000000001</v>
      </c>
      <c r="C45" s="14">
        <f>AVERAGE(C2:C41)</f>
        <v>37.700000000000003</v>
      </c>
      <c r="D45" s="14">
        <f>AVERAGE(D2:D41)</f>
        <v>46.85</v>
      </c>
      <c r="E45" s="14">
        <f>AVERAGE(E2:E41)</f>
        <v>50.05</v>
      </c>
      <c r="F45" s="14">
        <f>AVERAGE(F2:F41)</f>
        <v>55.4</v>
      </c>
    </row>
    <row r="46" spans="1:13">
      <c r="A46" s="27" t="s">
        <v>220</v>
      </c>
      <c r="B46" s="14">
        <f>AVERAGE(I2:I41)</f>
        <v>37.256410256410255</v>
      </c>
      <c r="C46" s="14">
        <f>AVERAGE(J2:J41)</f>
        <v>39.589743589743591</v>
      </c>
      <c r="D46" s="14">
        <f>AVERAGE(K2:K41)</f>
        <v>35.256410256410255</v>
      </c>
      <c r="E46" s="14">
        <f>AVERAGE(L2:L41)</f>
        <v>52</v>
      </c>
      <c r="F46" s="14">
        <f>AVERAGE(M2:M41)</f>
        <v>34.051282051282051</v>
      </c>
    </row>
    <row r="47" spans="1:13">
      <c r="A47" s="27" t="s">
        <v>466</v>
      </c>
      <c r="B47" s="14">
        <f>STDEV(B2:B41)</f>
        <v>24.71891987931512</v>
      </c>
      <c r="C47" s="14">
        <f>STDEV(C2:C41)</f>
        <v>21.857580976719408</v>
      </c>
      <c r="D47" s="14">
        <f>STDEV(D2:D41)</f>
        <v>26.293754742553194</v>
      </c>
      <c r="E47" s="14">
        <f>STDEV(E2:E41)</f>
        <v>24.363644626516358</v>
      </c>
      <c r="F47" s="14">
        <f>STDEV(F2:F41)</f>
        <v>26.823066996093551</v>
      </c>
    </row>
    <row r="48" spans="1:13">
      <c r="B48" s="14">
        <f>STDEV(I2:I41)</f>
        <v>20.705603041228834</v>
      </c>
      <c r="C48" s="14">
        <f>STDEV(J2:J41)</f>
        <v>18.103093583720565</v>
      </c>
      <c r="D48" s="14">
        <f>STDEV(K2:K41)</f>
        <v>21.25127605916995</v>
      </c>
      <c r="E48" s="14">
        <f>STDEV(L2:L41)</f>
        <v>20.191191409283302</v>
      </c>
      <c r="F48" s="14">
        <f>STDEV(M2:M41)</f>
        <v>22.615724289865131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Newcastle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Wilcox</dc:creator>
  <cp:keywords/>
  <dc:description/>
  <cp:lastModifiedBy/>
  <cp:revision/>
  <dcterms:created xsi:type="dcterms:W3CDTF">2023-09-11T07:24:40Z</dcterms:created>
  <dcterms:modified xsi:type="dcterms:W3CDTF">2024-04-10T12:56:21Z</dcterms:modified>
  <cp:category/>
  <cp:contentStatus/>
</cp:coreProperties>
</file>