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ert\Mijn documenten\Auto\Laden\"/>
    </mc:Choice>
  </mc:AlternateContent>
  <xr:revisionPtr revIDLastSave="0" documentId="13_ncr:1_{B5ABB44D-15D3-456C-BF2B-6EC382B23F3E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Laadkompas Juni 2023" sheetId="6" r:id="rId1"/>
    <sheet name="Detailkosten" sheetId="1" r:id="rId2"/>
    <sheet name="kWh geladen" sheetId="5" r:id="rId3"/>
    <sheet name="Changelog" sheetId="2" r:id="rId4"/>
  </sheets>
  <definedNames>
    <definedName name="_xlnm._FilterDatabase" localSheetId="1" hidden="1">Detailkosten!$B$4:$BE$11</definedName>
    <definedName name="basistarief">Detailkosten!$C$6</definedName>
    <definedName name="minuuttarief">Detailkosten!$C$7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F18" i="6"/>
  <c r="F19" i="6"/>
  <c r="F20" i="6"/>
  <c r="F21" i="6"/>
  <c r="E17" i="6"/>
  <c r="E18" i="6"/>
  <c r="E19" i="6"/>
  <c r="E20" i="6"/>
  <c r="E21" i="6"/>
  <c r="D17" i="6"/>
  <c r="F16" i="6"/>
  <c r="G16" i="6"/>
  <c r="E16" i="6"/>
  <c r="D16" i="6"/>
  <c r="F15" i="6"/>
  <c r="G15" i="6"/>
  <c r="E15" i="6"/>
  <c r="D15" i="6"/>
  <c r="F14" i="6"/>
  <c r="G14" i="6"/>
  <c r="E14" i="6"/>
  <c r="D14" i="6"/>
  <c r="D12" i="6"/>
  <c r="E12" i="6"/>
  <c r="G12" i="6"/>
  <c r="F12" i="6"/>
  <c r="G13" i="6"/>
  <c r="F13" i="6"/>
  <c r="E13" i="6"/>
  <c r="D13" i="6"/>
  <c r="D44" i="1"/>
  <c r="C44" i="1" s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 s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 s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 s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 s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 s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 s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 s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 s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 s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 s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 s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 s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 s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 s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 s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 s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 s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 s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 s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 s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 s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 s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 s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 s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 s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 s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 s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 s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 s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 s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 s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 s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 s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 s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 s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 s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 s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 s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 s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 s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 s="1"/>
  <c r="C24" i="1"/>
  <c r="C72" i="1"/>
  <c r="C70" i="1"/>
  <c r="C64" i="1"/>
  <c r="C62" i="1"/>
  <c r="C60" i="1"/>
  <c r="C58" i="1"/>
  <c r="C46" i="1"/>
  <c r="C34" i="1"/>
  <c r="C28" i="1"/>
  <c r="C26" i="1"/>
  <c r="G15" i="5"/>
  <c r="H23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D15" i="5"/>
  <c r="E15" i="5"/>
  <c r="F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D23" i="5"/>
  <c r="E23" i="5"/>
  <c r="F23" i="5"/>
  <c r="G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32" i="1"/>
  <c r="C42" i="1"/>
  <c r="C53" i="1"/>
  <c r="C54" i="1"/>
  <c r="C55" i="1"/>
  <c r="C56" i="1"/>
  <c r="C66" i="1"/>
  <c r="C68" i="1"/>
</calcChain>
</file>

<file path=xl/sharedStrings.xml><?xml version="1.0" encoding="utf-8"?>
<sst xmlns="http://schemas.openxmlformats.org/spreadsheetml/2006/main" count="36" uniqueCount="35">
  <si>
    <t>Tarief per minuut</t>
  </si>
  <si>
    <t>Tijd (min)
Gem. laadsnelheid (kW)</t>
  </si>
  <si>
    <t>Basistarief per kWh</t>
  </si>
  <si>
    <t>Tijd (min)</t>
  </si>
  <si>
    <t xml:space="preserve">
Gem. laadsnelheid (kW)</t>
  </si>
  <si>
    <t>Prijs per kWh</t>
  </si>
  <si>
    <t>Changelog</t>
  </si>
  <si>
    <t>V001</t>
  </si>
  <si>
    <t>Initial release</t>
  </si>
  <si>
    <t>V002</t>
  </si>
  <si>
    <t>Added laadkompas</t>
  </si>
  <si>
    <t>Onder de ~50kW maakt dit Freshmile relatief duur tov andere aanbieders maar boven de ~50kW (gemiddelde) laadsnelheid kan je via Freshmile juist heel goedkoop DC snelladen.</t>
  </si>
  <si>
    <t>50kW</t>
  </si>
  <si>
    <t xml:space="preserve">Freshmile hanteert een 'kleeftarief' per minuut. Dit betekent dat je een bedrag betaald voor elke minuut dat je aangesloten bent op de lader. 
</t>
  </si>
  <si>
    <t>100kW</t>
  </si>
  <si>
    <t>130kW</t>
  </si>
  <si>
    <t>160kW</t>
  </si>
  <si>
    <t>190kW</t>
  </si>
  <si>
    <t>210kW</t>
  </si>
  <si>
    <t>240kW</t>
  </si>
  <si>
    <t>270kW</t>
  </si>
  <si>
    <t>300kW</t>
  </si>
  <si>
    <t>€0,21/kWh
+ €0,07/min</t>
  </si>
  <si>
    <t>€0,30/kWh
+ €0,30/min</t>
  </si>
  <si>
    <t>€0,30/kWh
+ €0,45/min</t>
  </si>
  <si>
    <t>Check wel even voor de zekerheid in de app of het vermelde tarief ook daadwerkelijk van toepassing is. Per station wil het nog wel eens wisselen.</t>
  </si>
  <si>
    <t>Aanbieder
Freshmile 
laadsnelheid</t>
  </si>
  <si>
    <t xml:space="preserve">Freshmile laadoverzicht Juni 2023 (DC fastcharge)
</t>
  </si>
  <si>
    <t>V003</t>
  </si>
  <si>
    <t>75kW</t>
  </si>
  <si>
    <t>Basistarief</t>
  </si>
  <si>
    <t>Minuuttarief</t>
  </si>
  <si>
    <t xml:space="preserve">Dit overzicht gaat dus uit van DC snelladen waarbij je na het laden de auto direct weer loskoppelt. </t>
  </si>
  <si>
    <t>In de verticale kolom het tarief bij de verschillende (gemiddelde) laadsnelheden en horizontaal de aanbieders.</t>
  </si>
  <si>
    <t>Variabelen aangemaakt,kompas dynamisch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</si>
</sst>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#,##0.00_ ;\-#,##0.00\ "/>
    <numFmt numFmtId="165" formatCode="_ &quot;€&quot;\ * #,##0.0000_ ;_ &quot;€&quot;\ * \-#,##0.0000_ ;_ &quot;€&quot;\ * &quot;-&quot;????_ ;_ @_ "/>
    <numFmt numFmtId="166" formatCode="&quot;€&quot;\ #,##0.000"/>
    <numFmt numFmtId="167" formatCode="&quot;€&quot;\ #,##0.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Bahnschrift"/>
      <family val="2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sz val="11"/>
      <color rgb="FF3F3F76"/>
      <name val="Bahnschrift"/>
      <family val="2"/>
    </font>
    <font>
      <sz val="11"/>
      <color rgb="FF3F3F3F"/>
      <name val="Bahnschrift"/>
      <family val="2"/>
    </font>
    <font>
      <sz val="14"/>
      <color theme="1"/>
      <name val="Bahnschrift"/>
      <family val="2"/>
    </font>
    <font>
      <sz val="10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4" xfId="0" applyFont="1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5" fillId="0" borderId="0" xfId="0" applyNumberFormat="1" applyFont="1"/>
    <xf numFmtId="0" fontId="6" fillId="0" borderId="5" xfId="0" applyFont="1" applyBorder="1"/>
    <xf numFmtId="44" fontId="7" fillId="2" borderId="6" xfId="1" applyNumberFormat="1" applyFont="1" applyBorder="1" applyAlignment="1">
      <alignment horizontal="right"/>
    </xf>
    <xf numFmtId="0" fontId="6" fillId="0" borderId="8" xfId="0" applyFont="1" applyBorder="1"/>
    <xf numFmtId="0" fontId="5" fillId="0" borderId="8" xfId="0" applyFont="1" applyBorder="1"/>
    <xf numFmtId="0" fontId="6" fillId="0" borderId="8" xfId="0" applyFont="1" applyBorder="1" applyAlignment="1">
      <alignment horizontal="right"/>
    </xf>
    <xf numFmtId="0" fontId="6" fillId="4" borderId="4" xfId="3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4" xfId="0" applyFont="1" applyBorder="1"/>
    <xf numFmtId="165" fontId="5" fillId="4" borderId="10" xfId="3" applyNumberFormat="1" applyFont="1" applyBorder="1"/>
    <xf numFmtId="44" fontId="8" fillId="3" borderId="3" xfId="2" applyNumberFormat="1" applyFont="1" applyBorder="1"/>
    <xf numFmtId="165" fontId="5" fillId="4" borderId="7" xfId="3" applyNumberFormat="1" applyFont="1" applyBorder="1"/>
    <xf numFmtId="44" fontId="8" fillId="3" borderId="2" xfId="2" applyNumberFormat="1" applyFont="1"/>
    <xf numFmtId="164" fontId="5" fillId="0" borderId="0" xfId="0" applyNumberFormat="1" applyFont="1"/>
    <xf numFmtId="0" fontId="6" fillId="0" borderId="0" xfId="0" applyFont="1" applyAlignment="1">
      <alignment horizontal="right" wrapText="1"/>
    </xf>
    <xf numFmtId="164" fontId="8" fillId="3" borderId="2" xfId="2" applyNumberFormat="1" applyFont="1"/>
    <xf numFmtId="14" fontId="5" fillId="0" borderId="0" xfId="0" applyNumberFormat="1" applyFont="1"/>
    <xf numFmtId="166" fontId="9" fillId="0" borderId="4" xfId="0" applyNumberFormat="1" applyFont="1" applyBorder="1" applyAlignment="1">
      <alignment horizontal="center" vertical="center"/>
    </xf>
    <xf numFmtId="0" fontId="5" fillId="5" borderId="4" xfId="0" applyFont="1" applyFill="1" applyBorder="1"/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167" fontId="7" fillId="2" borderId="1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7" fillId="2" borderId="11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167" fontId="7" fillId="2" borderId="12" xfId="1" applyNumberFormat="1" applyFont="1" applyBorder="1" applyAlignment="1">
      <alignment horizontal="center" vertical="center"/>
    </xf>
    <xf numFmtId="167" fontId="7" fillId="2" borderId="13" xfId="1" applyNumberFormat="1" applyFont="1" applyBorder="1" applyAlignment="1">
      <alignment horizontal="center" vertical="center"/>
    </xf>
    <xf numFmtId="166" fontId="9" fillId="0" borderId="14" xfId="0" applyNumberFormat="1" applyFont="1" applyBorder="1" applyAlignment="1">
      <alignment horizontal="center" vertical="center"/>
    </xf>
    <xf numFmtId="166" fontId="9" fillId="0" borderId="1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0" fillId="5" borderId="4" xfId="0" applyFont="1" applyFill="1" applyBorder="1" applyAlignment="1">
      <alignment horizontal="center" wrapText="1"/>
    </xf>
  </cellXfs>
  <cellStyles count="4">
    <cellStyle name="Goed" xfId="3" builtinId="26"/>
    <cellStyle name="Invoer" xfId="1" builtinId="2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63211</xdr:colOff>
      <xdr:row>11</xdr:row>
      <xdr:rowOff>19050</xdr:rowOff>
    </xdr:from>
    <xdr:to>
      <xdr:col>2</xdr:col>
      <xdr:colOff>891886</xdr:colOff>
      <xdr:row>11</xdr:row>
      <xdr:rowOff>770659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1C34CFAE-7004-2200-30F5-3BB4D71E8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0558" y="928255"/>
          <a:ext cx="828675" cy="751609"/>
        </a:xfrm>
        <a:prstGeom prst="rect">
          <a:avLst/>
        </a:prstGeom>
      </xdr:spPr>
    </xdr:pic>
    <xdr:clientData/>
  </xdr:twoCellAnchor>
  <xdr:oneCellAnchor>
    <xdr:from>
      <xdr:col>2</xdr:col>
      <xdr:colOff>63211</xdr:colOff>
      <xdr:row>13</xdr:row>
      <xdr:rowOff>19050</xdr:rowOff>
    </xdr:from>
    <xdr:ext cx="828675" cy="751609"/>
    <xdr:pic>
      <xdr:nvPicPr>
        <xdr:cNvPr id="3" name="Afbeelding 2">
          <a:extLst>
            <a:ext uri="{FF2B5EF4-FFF2-40B4-BE49-F238E27FC236}">
              <a16:creationId xmlns:a16="http://schemas.microsoft.com/office/drawing/2014/main" id="{4FAE19D7-1856-4DB4-BEDF-35E2A8F744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18775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14</xdr:row>
      <xdr:rowOff>19050</xdr:rowOff>
    </xdr:from>
    <xdr:ext cx="828675" cy="751609"/>
    <xdr:pic>
      <xdr:nvPicPr>
        <xdr:cNvPr id="4" name="Afbeelding 3">
          <a:extLst>
            <a:ext uri="{FF2B5EF4-FFF2-40B4-BE49-F238E27FC236}">
              <a16:creationId xmlns:a16="http://schemas.microsoft.com/office/drawing/2014/main" id="{293CF96F-9267-4681-8532-E4923A8301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283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15</xdr:row>
      <xdr:rowOff>19050</xdr:rowOff>
    </xdr:from>
    <xdr:ext cx="828675" cy="751609"/>
    <xdr:pic>
      <xdr:nvPicPr>
        <xdr:cNvPr id="5" name="Afbeelding 4">
          <a:extLst>
            <a:ext uri="{FF2B5EF4-FFF2-40B4-BE49-F238E27FC236}">
              <a16:creationId xmlns:a16="http://schemas.microsoft.com/office/drawing/2014/main" id="{7B67DB0C-9001-4232-B4B5-00581860B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283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16</xdr:row>
      <xdr:rowOff>19050</xdr:rowOff>
    </xdr:from>
    <xdr:ext cx="828675" cy="751609"/>
    <xdr:pic>
      <xdr:nvPicPr>
        <xdr:cNvPr id="6" name="Afbeelding 5">
          <a:extLst>
            <a:ext uri="{FF2B5EF4-FFF2-40B4-BE49-F238E27FC236}">
              <a16:creationId xmlns:a16="http://schemas.microsoft.com/office/drawing/2014/main" id="{BD291D06-4582-4CC7-B46A-4153E355B6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4735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17</xdr:row>
      <xdr:rowOff>19050</xdr:rowOff>
    </xdr:from>
    <xdr:ext cx="828675" cy="751609"/>
    <xdr:pic>
      <xdr:nvPicPr>
        <xdr:cNvPr id="7" name="Afbeelding 6">
          <a:extLst>
            <a:ext uri="{FF2B5EF4-FFF2-40B4-BE49-F238E27FC236}">
              <a16:creationId xmlns:a16="http://schemas.microsoft.com/office/drawing/2014/main" id="{6168C662-4646-434D-B4B7-AA8417B21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4735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18</xdr:row>
      <xdr:rowOff>19050</xdr:rowOff>
    </xdr:from>
    <xdr:ext cx="828675" cy="751609"/>
    <xdr:pic>
      <xdr:nvPicPr>
        <xdr:cNvPr id="8" name="Afbeelding 7">
          <a:extLst>
            <a:ext uri="{FF2B5EF4-FFF2-40B4-BE49-F238E27FC236}">
              <a16:creationId xmlns:a16="http://schemas.microsoft.com/office/drawing/2014/main" id="{E00E7E7A-CEF3-4E0B-877C-576936CEF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664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19</xdr:row>
      <xdr:rowOff>19050</xdr:rowOff>
    </xdr:from>
    <xdr:ext cx="828675" cy="751609"/>
    <xdr:pic>
      <xdr:nvPicPr>
        <xdr:cNvPr id="9" name="Afbeelding 8">
          <a:extLst>
            <a:ext uri="{FF2B5EF4-FFF2-40B4-BE49-F238E27FC236}">
              <a16:creationId xmlns:a16="http://schemas.microsoft.com/office/drawing/2014/main" id="{1C1596C8-BC71-491D-BFAD-DA8D74CA4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75925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20</xdr:row>
      <xdr:rowOff>19050</xdr:rowOff>
    </xdr:from>
    <xdr:ext cx="828675" cy="751609"/>
    <xdr:pic>
      <xdr:nvPicPr>
        <xdr:cNvPr id="10" name="Afbeelding 9">
          <a:extLst>
            <a:ext uri="{FF2B5EF4-FFF2-40B4-BE49-F238E27FC236}">
              <a16:creationId xmlns:a16="http://schemas.microsoft.com/office/drawing/2014/main" id="{7008075C-BC84-4693-9656-8BF7B65096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8545087"/>
          <a:ext cx="828675" cy="751609"/>
        </a:xfrm>
        <a:prstGeom prst="rect">
          <a:avLst/>
        </a:prstGeom>
      </xdr:spPr>
    </xdr:pic>
    <xdr:clientData/>
  </xdr:oneCellAnchor>
  <xdr:twoCellAnchor editAs="oneCell">
    <xdr:from>
      <xdr:col>3</xdr:col>
      <xdr:colOff>98534</xdr:colOff>
      <xdr:row>10</xdr:row>
      <xdr:rowOff>32846</xdr:rowOff>
    </xdr:from>
    <xdr:to>
      <xdr:col>3</xdr:col>
      <xdr:colOff>837543</xdr:colOff>
      <xdr:row>10</xdr:row>
      <xdr:rowOff>771112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1E6555DE-64BD-09BB-5A39-67E7726F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258" y="936079"/>
          <a:ext cx="739009" cy="738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27876</xdr:colOff>
      <xdr:row>10</xdr:row>
      <xdr:rowOff>404231</xdr:rowOff>
    </xdr:from>
    <xdr:to>
      <xdr:col>4</xdr:col>
      <xdr:colOff>920955</xdr:colOff>
      <xdr:row>10</xdr:row>
      <xdr:rowOff>710890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01188DEA-DB89-4474-AF14-C88C9207D7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55" t="22068" r="8987" b="11731"/>
        <a:stretch/>
      </xdr:blipFill>
      <xdr:spPr bwMode="auto">
        <a:xfrm>
          <a:off x="2843559" y="1900353"/>
          <a:ext cx="893079" cy="306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6599</xdr:colOff>
      <xdr:row>10</xdr:row>
      <xdr:rowOff>68658</xdr:rowOff>
    </xdr:from>
    <xdr:to>
      <xdr:col>6</xdr:col>
      <xdr:colOff>928574</xdr:colOff>
      <xdr:row>10</xdr:row>
      <xdr:rowOff>797527</xdr:rowOff>
    </xdr:to>
    <xdr:pic>
      <xdr:nvPicPr>
        <xdr:cNvPr id="16" name="Afbeelding 15" descr="Total Direct Energie devient TotalEnergies : nouveau nom, nouvelle identité">
          <a:extLst>
            <a:ext uri="{FF2B5EF4-FFF2-40B4-BE49-F238E27FC236}">
              <a16:creationId xmlns:a16="http://schemas.microsoft.com/office/drawing/2014/main" id="{7C665822-805B-4CC7-99B7-ED64417C3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441" y="1560073"/>
          <a:ext cx="921975" cy="728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26278</xdr:colOff>
      <xdr:row>10</xdr:row>
      <xdr:rowOff>413845</xdr:rowOff>
    </xdr:from>
    <xdr:to>
      <xdr:col>5</xdr:col>
      <xdr:colOff>913416</xdr:colOff>
      <xdr:row>10</xdr:row>
      <xdr:rowOff>591207</xdr:rowOff>
    </xdr:to>
    <xdr:pic>
      <xdr:nvPicPr>
        <xdr:cNvPr id="20" name="Afbeelding 19" descr="IONITY | FirstBlue Fördermittelberatung">
          <a:extLst>
            <a:ext uri="{FF2B5EF4-FFF2-40B4-BE49-F238E27FC236}">
              <a16:creationId xmlns:a16="http://schemas.microsoft.com/office/drawing/2014/main" id="{0185DDE1-48F6-9AA6-1C63-DBF65259E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3088" y="1908285"/>
          <a:ext cx="887138" cy="177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63211</xdr:colOff>
      <xdr:row>12</xdr:row>
      <xdr:rowOff>19050</xdr:rowOff>
    </xdr:from>
    <xdr:ext cx="828675" cy="751609"/>
    <xdr:pic>
      <xdr:nvPicPr>
        <xdr:cNvPr id="12" name="Afbeelding 11">
          <a:extLst>
            <a:ext uri="{FF2B5EF4-FFF2-40B4-BE49-F238E27FC236}">
              <a16:creationId xmlns:a16="http://schemas.microsoft.com/office/drawing/2014/main" id="{7FC20580-ECC2-40C6-8855-16BE3D1A5E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998903" y="3705785"/>
          <a:ext cx="828675" cy="75160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16462</xdr:colOff>
      <xdr:row>4</xdr:row>
      <xdr:rowOff>156933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1575BD7-D891-42B7-B3ED-C6D29F29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"/>
          <a:ext cx="2412000" cy="890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5AE9-8F32-4815-98D1-65B9F0D1756E}">
  <dimension ref="B2:AH57"/>
  <sheetViews>
    <sheetView showGridLines="0" tabSelected="1" zoomScale="85" zoomScaleNormal="85" workbookViewId="0">
      <selection activeCell="O12" sqref="O12"/>
    </sheetView>
  </sheetViews>
  <sheetFormatPr defaultRowHeight="13.5" x14ac:dyDescent="0.35"/>
  <cols>
    <col min="1" max="1" width="13.1328125" style="2" customWidth="1"/>
    <col min="2" max="2" width="13.1328125" style="2" hidden="1" customWidth="1"/>
    <col min="3" max="27" width="13.1328125" style="2" customWidth="1"/>
    <col min="28" max="16384" width="9.06640625" style="2"/>
  </cols>
  <sheetData>
    <row r="2" spans="2:34" ht="17.25" x14ac:dyDescent="0.45">
      <c r="C2" s="1" t="s">
        <v>27</v>
      </c>
    </row>
    <row r="3" spans="2:34" x14ac:dyDescent="0.35">
      <c r="C3" s="3"/>
    </row>
    <row r="4" spans="2:34" x14ac:dyDescent="0.35">
      <c r="C4" s="2" t="s">
        <v>13</v>
      </c>
    </row>
    <row r="5" spans="2:34" x14ac:dyDescent="0.35">
      <c r="C5" s="2" t="s">
        <v>11</v>
      </c>
    </row>
    <row r="6" spans="2:34" x14ac:dyDescent="0.35">
      <c r="C6" s="2" t="s">
        <v>32</v>
      </c>
    </row>
    <row r="7" spans="2:34" x14ac:dyDescent="0.35">
      <c r="C7" s="2" t="s">
        <v>33</v>
      </c>
    </row>
    <row r="8" spans="2:34" x14ac:dyDescent="0.35">
      <c r="C8" s="2" t="s">
        <v>25</v>
      </c>
    </row>
    <row r="11" spans="2:34" ht="88.5" customHeight="1" x14ac:dyDescent="0.35">
      <c r="C11" s="26" t="s">
        <v>26</v>
      </c>
      <c r="D11" s="39" t="s">
        <v>22</v>
      </c>
      <c r="E11" s="39" t="s">
        <v>23</v>
      </c>
      <c r="F11" s="39" t="s">
        <v>24</v>
      </c>
      <c r="G11" s="39" t="s">
        <v>23</v>
      </c>
      <c r="H11" s="25"/>
      <c r="I11" s="25"/>
      <c r="J11" s="25"/>
      <c r="K11" s="25"/>
      <c r="L11" s="25"/>
      <c r="M11" s="25"/>
      <c r="N11" s="25"/>
      <c r="O11" s="25"/>
    </row>
    <row r="12" spans="2:34" ht="75" customHeight="1" x14ac:dyDescent="0.35">
      <c r="B12" s="30">
        <v>50</v>
      </c>
      <c r="C12" s="4" t="s">
        <v>12</v>
      </c>
      <c r="D12" s="24">
        <f>((((1/60)*$B12)*D$23)+(D$24))/(((1/60)*1)*$B12)</f>
        <v>0.29399999999999998</v>
      </c>
      <c r="E12" s="24">
        <f>((((1/60)*$B12)*E$23)+(E$24))/(((1/60)*1)*$B12)</f>
        <v>0.66</v>
      </c>
      <c r="F12" s="24">
        <f>((((1/60)*$B12)*F$23)+(F$24))/(((1/60)*1)*$B12)</f>
        <v>0.83999999999999986</v>
      </c>
      <c r="G12" s="24">
        <f>((((1/60)*$B12)*G$23)+(G$24))/(((1/60)*1)*$B12)</f>
        <v>0.66</v>
      </c>
      <c r="H12" s="24"/>
      <c r="I12" s="24"/>
      <c r="J12" s="24"/>
      <c r="K12" s="24"/>
      <c r="L12" s="24"/>
      <c r="M12" s="24"/>
      <c r="N12" s="24"/>
      <c r="O12" s="24"/>
      <c r="P12" s="5"/>
      <c r="Q12" s="5"/>
      <c r="R12" s="5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ht="75" customHeight="1" x14ac:dyDescent="0.35">
      <c r="B13" s="30">
        <v>75</v>
      </c>
      <c r="C13" s="4" t="s">
        <v>29</v>
      </c>
      <c r="D13" s="24">
        <f>((((1/60)*$B13)*D$23)+(D$24))/(((1/60)*1)*$B13)</f>
        <v>0.26600000000000001</v>
      </c>
      <c r="E13" s="24">
        <f>((((1/60)*$B13)*E$23)+(E$24))/(((1/60)*1)*$B13)</f>
        <v>0.54</v>
      </c>
      <c r="F13" s="24">
        <f>((((1/60)*$B13)*F$23)+(F$24))/(((1/60)*1)*$B13)</f>
        <v>0.65999999999999992</v>
      </c>
      <c r="G13" s="24">
        <f>((((1/60)*$B13)*G$23)+(G$24))/(((1/60)*1)*$B13)</f>
        <v>0.54</v>
      </c>
      <c r="H13" s="24"/>
      <c r="I13" s="24"/>
      <c r="J13" s="24"/>
      <c r="K13" s="24"/>
      <c r="L13" s="24"/>
      <c r="M13" s="24"/>
      <c r="N13" s="24"/>
      <c r="O13" s="24"/>
      <c r="P13" s="5"/>
      <c r="Q13" s="5"/>
      <c r="R13" s="5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2:34" ht="75" customHeight="1" x14ac:dyDescent="0.35">
      <c r="B14" s="30">
        <v>100</v>
      </c>
      <c r="C14" s="4" t="s">
        <v>14</v>
      </c>
      <c r="D14" s="24">
        <f t="shared" ref="D14:F21" si="0">((((1/60)*$B14)*D$23)+(D$24))/(((1/60)*1)*$B14)</f>
        <v>0.252</v>
      </c>
      <c r="E14" s="24">
        <f t="shared" si="0"/>
        <v>0.48</v>
      </c>
      <c r="F14" s="24">
        <f t="shared" si="0"/>
        <v>0.56999999999999995</v>
      </c>
      <c r="G14" s="24">
        <f>((((1/60)*$B14)*G$23)+(G$24))/(((1/60)*1)*$B14)</f>
        <v>0.48</v>
      </c>
      <c r="H14" s="24"/>
      <c r="I14" s="24"/>
      <c r="J14" s="24"/>
      <c r="K14" s="24"/>
      <c r="L14" s="24"/>
      <c r="M14" s="24"/>
      <c r="N14" s="24"/>
      <c r="O14" s="24"/>
      <c r="P14" s="5"/>
      <c r="Q14" s="5"/>
      <c r="R14" s="5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2:34" ht="75" customHeight="1" x14ac:dyDescent="0.35">
      <c r="B15" s="30">
        <v>130</v>
      </c>
      <c r="C15" s="4" t="s">
        <v>15</v>
      </c>
      <c r="D15" s="24">
        <f t="shared" si="0"/>
        <v>0.24230769230769228</v>
      </c>
      <c r="E15" s="24">
        <f t="shared" si="0"/>
        <v>0.43846153846153846</v>
      </c>
      <c r="F15" s="24">
        <f t="shared" si="0"/>
        <v>0.50769230769230766</v>
      </c>
      <c r="G15" s="24">
        <f>((((1/60)*$B15)*G$23)+(G$24))/(((1/60)*1)*$B15)</f>
        <v>0.43846153846153846</v>
      </c>
      <c r="H15" s="24"/>
      <c r="I15" s="24"/>
      <c r="J15" s="24"/>
      <c r="K15" s="24"/>
      <c r="L15" s="24"/>
      <c r="M15" s="24"/>
      <c r="N15" s="24"/>
      <c r="O15" s="24"/>
      <c r="P15" s="5"/>
      <c r="Q15" s="5"/>
      <c r="R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2:34" ht="75" customHeight="1" x14ac:dyDescent="0.35">
      <c r="B16" s="30">
        <v>160</v>
      </c>
      <c r="C16" s="4" t="s">
        <v>16</v>
      </c>
      <c r="D16" s="24">
        <f t="shared" si="0"/>
        <v>0.23624999999999996</v>
      </c>
      <c r="E16" s="24">
        <f t="shared" si="0"/>
        <v>0.41249999999999998</v>
      </c>
      <c r="F16" s="24">
        <f t="shared" si="0"/>
        <v>0.46875</v>
      </c>
      <c r="G16" s="24">
        <f>((((1/60)*$B16)*G$23)+(G$24))/(((1/60)*1)*$B16)</f>
        <v>0.41249999999999998</v>
      </c>
      <c r="H16" s="24"/>
      <c r="I16" s="24"/>
      <c r="J16" s="24"/>
      <c r="K16" s="24"/>
      <c r="L16" s="24"/>
      <c r="M16" s="24"/>
      <c r="N16" s="24"/>
      <c r="O16" s="24"/>
      <c r="P16" s="5"/>
      <c r="Q16" s="5"/>
      <c r="R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2:34" ht="75" customHeight="1" x14ac:dyDescent="0.35">
      <c r="B17" s="30">
        <v>190</v>
      </c>
      <c r="C17" s="4" t="s">
        <v>17</v>
      </c>
      <c r="D17" s="24">
        <f t="shared" si="0"/>
        <v>0.2321052631578947</v>
      </c>
      <c r="E17" s="24">
        <f t="shared" si="0"/>
        <v>0.39473684210526316</v>
      </c>
      <c r="F17" s="24">
        <f t="shared" si="0"/>
        <v>0.44210526315789472</v>
      </c>
      <c r="G17" s="24"/>
      <c r="H17" s="24"/>
      <c r="I17" s="24"/>
      <c r="J17" s="24"/>
      <c r="K17" s="24"/>
      <c r="L17" s="24"/>
      <c r="M17" s="24"/>
      <c r="N17" s="24"/>
      <c r="O17" s="24"/>
      <c r="P17" s="5"/>
      <c r="Q17" s="5"/>
      <c r="R17" s="5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2:34" ht="75" customHeight="1" x14ac:dyDescent="0.35">
      <c r="B18" s="30">
        <v>210</v>
      </c>
      <c r="C18" s="4" t="s">
        <v>18</v>
      </c>
      <c r="D18" s="24"/>
      <c r="E18" s="24">
        <f t="shared" si="0"/>
        <v>0.38571428571428573</v>
      </c>
      <c r="F18" s="24">
        <f t="shared" si="0"/>
        <v>0.42857142857142855</v>
      </c>
      <c r="G18" s="24"/>
      <c r="H18" s="24"/>
      <c r="I18" s="24"/>
      <c r="J18" s="24"/>
      <c r="K18" s="24"/>
      <c r="L18" s="24"/>
      <c r="M18" s="24"/>
      <c r="N18" s="24"/>
      <c r="O18" s="24"/>
      <c r="P18" s="5"/>
      <c r="Q18" s="5"/>
      <c r="R18" s="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2:34" ht="75" customHeight="1" x14ac:dyDescent="0.35">
      <c r="B19" s="30">
        <v>240</v>
      </c>
      <c r="C19" s="4" t="s">
        <v>19</v>
      </c>
      <c r="D19" s="24"/>
      <c r="E19" s="24">
        <f t="shared" si="0"/>
        <v>0.375</v>
      </c>
      <c r="F19" s="24">
        <f t="shared" si="0"/>
        <v>0.41249999999999998</v>
      </c>
      <c r="G19" s="24"/>
      <c r="H19" s="24"/>
      <c r="I19" s="24"/>
      <c r="J19" s="24"/>
      <c r="K19" s="24"/>
      <c r="L19" s="24"/>
      <c r="M19" s="24"/>
      <c r="N19" s="24"/>
      <c r="O19" s="24"/>
      <c r="P19" s="5"/>
      <c r="Q19" s="5"/>
      <c r="R19" s="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2:34" ht="75" customHeight="1" x14ac:dyDescent="0.35">
      <c r="B20" s="30">
        <v>270</v>
      </c>
      <c r="C20" s="4" t="s">
        <v>20</v>
      </c>
      <c r="D20" s="24"/>
      <c r="E20" s="24">
        <f t="shared" si="0"/>
        <v>0.36666666666666664</v>
      </c>
      <c r="F20" s="24">
        <f t="shared" si="0"/>
        <v>0.39999999999999997</v>
      </c>
      <c r="G20" s="24"/>
      <c r="H20" s="24"/>
      <c r="I20" s="24"/>
      <c r="J20" s="24"/>
      <c r="K20" s="24"/>
      <c r="L20" s="24"/>
      <c r="M20" s="24"/>
      <c r="N20" s="24"/>
      <c r="O20" s="24"/>
      <c r="P20" s="5"/>
      <c r="Q20" s="5"/>
      <c r="R20" s="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2:34" ht="75" customHeight="1" x14ac:dyDescent="0.35">
      <c r="B21" s="30">
        <v>300</v>
      </c>
      <c r="C21" s="4" t="s">
        <v>21</v>
      </c>
      <c r="D21" s="24"/>
      <c r="E21" s="24">
        <f t="shared" si="0"/>
        <v>0.36</v>
      </c>
      <c r="F21" s="24">
        <f t="shared" si="0"/>
        <v>0.39</v>
      </c>
      <c r="G21" s="24"/>
      <c r="H21" s="24"/>
      <c r="I21" s="24"/>
      <c r="J21" s="24"/>
      <c r="K21" s="24"/>
      <c r="L21" s="24"/>
      <c r="M21" s="24"/>
      <c r="N21" s="24"/>
      <c r="O21" s="24"/>
      <c r="P21" s="5"/>
      <c r="Q21" s="5"/>
      <c r="R21" s="5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2:34" ht="17.25" x14ac:dyDescent="0.35">
      <c r="B22" s="30"/>
      <c r="C22" s="38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  <c r="P22" s="5"/>
      <c r="Q22" s="5"/>
      <c r="R22" s="5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2:34" x14ac:dyDescent="0.35">
      <c r="C23" s="33" t="s">
        <v>30</v>
      </c>
      <c r="D23" s="34">
        <v>0.21</v>
      </c>
      <c r="E23" s="35">
        <v>0.3</v>
      </c>
      <c r="F23" s="35">
        <v>0.3</v>
      </c>
      <c r="G23" s="35">
        <v>0.3</v>
      </c>
      <c r="H23" s="35"/>
      <c r="I23" s="35"/>
      <c r="J23" s="35"/>
      <c r="K23" s="35"/>
      <c r="L23" s="35"/>
      <c r="M23" s="35"/>
      <c r="N23" s="35"/>
      <c r="O23" s="35"/>
    </row>
    <row r="24" spans="2:34" x14ac:dyDescent="0.35">
      <c r="C24" s="32" t="s">
        <v>31</v>
      </c>
      <c r="D24" s="31">
        <v>7.0000000000000007E-2</v>
      </c>
      <c r="E24" s="29">
        <v>0.3</v>
      </c>
      <c r="F24" s="29">
        <v>0.45</v>
      </c>
      <c r="G24" s="29">
        <v>0.3</v>
      </c>
      <c r="H24" s="29"/>
      <c r="I24" s="29"/>
      <c r="J24" s="29"/>
      <c r="K24" s="29"/>
      <c r="L24" s="29"/>
      <c r="M24" s="29"/>
      <c r="N24" s="29"/>
      <c r="O24" s="29"/>
    </row>
    <row r="25" spans="2:34" ht="75" customHeight="1" x14ac:dyDescent="0.35"/>
    <row r="26" spans="2:34" ht="75" customHeight="1" x14ac:dyDescent="0.35"/>
    <row r="27" spans="2:34" ht="75" customHeight="1" x14ac:dyDescent="0.35"/>
    <row r="28" spans="2:34" ht="75" customHeight="1" x14ac:dyDescent="0.35"/>
    <row r="29" spans="2:34" ht="75" customHeight="1" x14ac:dyDescent="0.35"/>
    <row r="30" spans="2:34" ht="75" customHeight="1" x14ac:dyDescent="0.35"/>
    <row r="31" spans="2:34" ht="75" customHeight="1" x14ac:dyDescent="0.35"/>
    <row r="32" spans="2:34" ht="75" customHeight="1" x14ac:dyDescent="0.35"/>
    <row r="33" ht="75" customHeight="1" x14ac:dyDescent="0.35"/>
    <row r="34" ht="75" customHeight="1" x14ac:dyDescent="0.35"/>
    <row r="35" ht="75" customHeight="1" x14ac:dyDescent="0.35"/>
    <row r="36" ht="75" customHeight="1" x14ac:dyDescent="0.35"/>
    <row r="37" ht="75" customHeight="1" x14ac:dyDescent="0.35"/>
    <row r="38" ht="75" customHeight="1" x14ac:dyDescent="0.35"/>
    <row r="39" ht="75" customHeight="1" x14ac:dyDescent="0.35"/>
    <row r="40" ht="75" customHeight="1" x14ac:dyDescent="0.35"/>
    <row r="41" ht="75" customHeight="1" x14ac:dyDescent="0.35"/>
    <row r="42" ht="75" customHeight="1" x14ac:dyDescent="0.35"/>
    <row r="43" ht="75" customHeight="1" x14ac:dyDescent="0.35"/>
    <row r="44" ht="75" customHeight="1" x14ac:dyDescent="0.35"/>
    <row r="45" ht="75" customHeight="1" x14ac:dyDescent="0.35"/>
    <row r="46" ht="75" customHeight="1" x14ac:dyDescent="0.35"/>
    <row r="47" ht="75" customHeight="1" x14ac:dyDescent="0.35"/>
    <row r="48" ht="75" customHeight="1" x14ac:dyDescent="0.35"/>
    <row r="49" ht="75" customHeight="1" x14ac:dyDescent="0.35"/>
    <row r="50" ht="75" customHeight="1" x14ac:dyDescent="0.35"/>
    <row r="51" ht="75" customHeight="1" x14ac:dyDescent="0.35"/>
    <row r="52" ht="75" customHeight="1" x14ac:dyDescent="0.35"/>
    <row r="53" ht="75" customHeight="1" x14ac:dyDescent="0.35"/>
    <row r="54" ht="75" customHeight="1" x14ac:dyDescent="0.35"/>
    <row r="55" ht="75" customHeight="1" x14ac:dyDescent="0.35"/>
    <row r="56" ht="75" customHeight="1" x14ac:dyDescent="0.35"/>
    <row r="57" ht="75" customHeight="1" x14ac:dyDescent="0.3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E75"/>
  <sheetViews>
    <sheetView showGridLines="0" zoomScaleNormal="100" workbookViewId="0">
      <pane xSplit="3" ySplit="11" topLeftCell="D12" activePane="bottomRight" state="frozen"/>
      <selection pane="topRight" activeCell="D1" sqref="D1"/>
      <selection pane="bottomLeft" activeCell="A10" sqref="A10"/>
      <selection pane="bottomRight" activeCell="C6" sqref="C6"/>
    </sheetView>
  </sheetViews>
  <sheetFormatPr defaultRowHeight="13.5" x14ac:dyDescent="0.35"/>
  <cols>
    <col min="1" max="1" width="9.06640625" style="2"/>
    <col min="2" max="2" width="21.3984375" style="2" bestFit="1" customWidth="1"/>
    <col min="3" max="3" width="12.1328125" style="3" customWidth="1"/>
    <col min="4" max="57" width="7.796875" style="2" customWidth="1"/>
    <col min="58" max="16384" width="9.06640625" style="2"/>
  </cols>
  <sheetData>
    <row r="4" spans="2:57" ht="17.25" x14ac:dyDescent="0.45">
      <c r="B4" s="1"/>
    </row>
    <row r="6" spans="2:57" x14ac:dyDescent="0.35">
      <c r="B6" s="7" t="s">
        <v>2</v>
      </c>
      <c r="C6" s="8">
        <v>0.21</v>
      </c>
    </row>
    <row r="7" spans="2:57" x14ac:dyDescent="0.35">
      <c r="B7" s="7" t="s">
        <v>0</v>
      </c>
      <c r="C7" s="8">
        <v>7.0000000000000007E-2</v>
      </c>
    </row>
    <row r="8" spans="2:57" x14ac:dyDescent="0.35">
      <c r="C8" s="2"/>
    </row>
    <row r="10" spans="2:57" x14ac:dyDescent="0.35">
      <c r="D10" s="9" t="s">
        <v>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2:57" s="14" customFormat="1" ht="27" x14ac:dyDescent="0.35">
      <c r="B11" s="11" t="s">
        <v>4</v>
      </c>
      <c r="C11" s="12" t="s">
        <v>5</v>
      </c>
      <c r="D11" s="13">
        <v>1</v>
      </c>
      <c r="E11" s="13">
        <v>2</v>
      </c>
      <c r="F11" s="13">
        <v>3</v>
      </c>
      <c r="G11" s="13">
        <v>4</v>
      </c>
      <c r="H11" s="13">
        <v>5</v>
      </c>
      <c r="I11" s="13">
        <v>6</v>
      </c>
      <c r="J11" s="13">
        <v>7</v>
      </c>
      <c r="K11" s="13">
        <v>8</v>
      </c>
      <c r="L11" s="13">
        <v>9</v>
      </c>
      <c r="M11" s="13">
        <v>10</v>
      </c>
      <c r="N11" s="13">
        <v>11</v>
      </c>
      <c r="O11" s="13">
        <v>12</v>
      </c>
      <c r="P11" s="13">
        <v>13</v>
      </c>
      <c r="Q11" s="13">
        <v>14</v>
      </c>
      <c r="R11" s="13">
        <v>15</v>
      </c>
      <c r="S11" s="13">
        <v>16</v>
      </c>
      <c r="T11" s="13">
        <v>17</v>
      </c>
      <c r="U11" s="13">
        <v>18</v>
      </c>
      <c r="V11" s="13">
        <v>19</v>
      </c>
      <c r="W11" s="13">
        <v>20</v>
      </c>
      <c r="X11" s="13">
        <v>21</v>
      </c>
      <c r="Y11" s="13">
        <v>22</v>
      </c>
      <c r="Z11" s="13">
        <v>23</v>
      </c>
      <c r="AA11" s="13">
        <v>24</v>
      </c>
      <c r="AB11" s="13">
        <v>25</v>
      </c>
      <c r="AC11" s="13">
        <v>26</v>
      </c>
      <c r="AD11" s="13">
        <v>27</v>
      </c>
      <c r="AE11" s="13">
        <v>28</v>
      </c>
      <c r="AF11" s="13">
        <v>29</v>
      </c>
      <c r="AG11" s="13">
        <v>30</v>
      </c>
      <c r="AH11" s="13">
        <v>35</v>
      </c>
      <c r="AI11" s="13">
        <v>40</v>
      </c>
      <c r="AJ11" s="13">
        <v>45</v>
      </c>
      <c r="AK11" s="13">
        <v>50</v>
      </c>
      <c r="AL11" s="13">
        <v>55</v>
      </c>
      <c r="AM11" s="13">
        <v>60</v>
      </c>
      <c r="AN11" s="13">
        <v>90</v>
      </c>
      <c r="AO11" s="13">
        <v>120</v>
      </c>
      <c r="AP11" s="13">
        <v>150</v>
      </c>
      <c r="AQ11" s="13">
        <v>180</v>
      </c>
      <c r="AR11" s="13">
        <v>210</v>
      </c>
      <c r="AS11" s="13">
        <v>240</v>
      </c>
      <c r="AT11" s="13">
        <v>270</v>
      </c>
      <c r="AU11" s="13">
        <v>300</v>
      </c>
      <c r="AV11" s="13">
        <v>330</v>
      </c>
      <c r="AW11" s="13">
        <v>360</v>
      </c>
      <c r="AX11" s="13">
        <v>390</v>
      </c>
      <c r="AY11" s="13">
        <v>420</v>
      </c>
      <c r="AZ11" s="13">
        <v>450</v>
      </c>
      <c r="BA11" s="13">
        <v>480</v>
      </c>
      <c r="BB11" s="13">
        <v>510</v>
      </c>
      <c r="BC11" s="13">
        <v>540</v>
      </c>
      <c r="BD11" s="13">
        <v>570</v>
      </c>
      <c r="BE11" s="13">
        <v>600</v>
      </c>
    </row>
    <row r="12" spans="2:57" x14ac:dyDescent="0.35">
      <c r="B12" s="15">
        <v>1</v>
      </c>
      <c r="C12" s="16">
        <f>D12/'kWh geladen'!D10</f>
        <v>4.410000000000001</v>
      </c>
      <c r="D12" s="17">
        <f>((((1/60)*D$11)*$B12)*basistarief)+(minuuttarief*D$11)</f>
        <v>7.350000000000001E-2</v>
      </c>
      <c r="E12" s="17">
        <f>((((1/60)*E$11)*$B12)*basistarief)+(minuuttarief*E$11)</f>
        <v>0.14700000000000002</v>
      </c>
      <c r="F12" s="17">
        <f>((((1/60)*F$11)*$B12)*basistarief)+(minuuttarief*F$11)</f>
        <v>0.22050000000000003</v>
      </c>
      <c r="G12" s="17">
        <f>((((1/60)*G$11)*$B12)*basistarief)+(minuuttarief*G$11)</f>
        <v>0.29400000000000004</v>
      </c>
      <c r="H12" s="17">
        <f>((((1/60)*H$11)*$B12)*basistarief)+(minuuttarief*H$11)</f>
        <v>0.36750000000000005</v>
      </c>
      <c r="I12" s="17">
        <f>((((1/60)*I$11)*$B12)*basistarief)+(minuuttarief*I$11)</f>
        <v>0.44100000000000006</v>
      </c>
      <c r="J12" s="17">
        <f>((((1/60)*J$11)*$B12)*basistarief)+(minuuttarief*J$11)</f>
        <v>0.51450000000000007</v>
      </c>
      <c r="K12" s="17">
        <f>((((1/60)*K$11)*$B12)*basistarief)+(minuuttarief*K$11)</f>
        <v>0.58800000000000008</v>
      </c>
      <c r="L12" s="17">
        <f>((((1/60)*L$11)*$B12)*basistarief)+(minuuttarief*L$11)</f>
        <v>0.66150000000000009</v>
      </c>
      <c r="M12" s="17">
        <f>((((1/60)*M$11)*$B12)*basistarief)+(minuuttarief*M$11)</f>
        <v>0.7350000000000001</v>
      </c>
      <c r="N12" s="17">
        <f>((((1/60)*N$11)*$B12)*basistarief)+(minuuttarief*N$11)</f>
        <v>0.8085</v>
      </c>
      <c r="O12" s="17">
        <f>((((1/60)*O$11)*$B12)*basistarief)+(minuuttarief*O$11)</f>
        <v>0.88200000000000012</v>
      </c>
      <c r="P12" s="17">
        <f>((((1/60)*P$11)*$B12)*basistarief)+(minuuttarief*P$11)</f>
        <v>0.95550000000000013</v>
      </c>
      <c r="Q12" s="17">
        <f>((((1/60)*Q$11)*$B12)*basistarief)+(minuuttarief*Q$11)</f>
        <v>1.0290000000000001</v>
      </c>
      <c r="R12" s="17">
        <f>((((1/60)*R$11)*$B12)*basistarief)+(minuuttarief*R$11)</f>
        <v>1.1025</v>
      </c>
      <c r="S12" s="17">
        <f>((((1/60)*S$11)*$B12)*basistarief)+(minuuttarief*S$11)</f>
        <v>1.1760000000000002</v>
      </c>
      <c r="T12" s="17">
        <f>((((1/60)*T$11)*$B12)*basistarief)+(minuuttarief*T$11)</f>
        <v>1.2495000000000003</v>
      </c>
      <c r="U12" s="17">
        <f>((((1/60)*U$11)*$B12)*basistarief)+(minuuttarief*U$11)</f>
        <v>1.3230000000000002</v>
      </c>
      <c r="V12" s="17">
        <f>((((1/60)*V$11)*$B12)*basistarief)+(minuuttarief*V$11)</f>
        <v>1.3965000000000001</v>
      </c>
      <c r="W12" s="17">
        <f>((((1/60)*W$11)*$B12)*basistarief)+(minuuttarief*W$11)</f>
        <v>1.4700000000000002</v>
      </c>
      <c r="X12" s="17">
        <f>((((1/60)*X$11)*$B12)*basistarief)+(minuuttarief*X$11)</f>
        <v>1.5435000000000001</v>
      </c>
      <c r="Y12" s="17">
        <f>((((1/60)*Y$11)*$B12)*basistarief)+(minuuttarief*Y$11)</f>
        <v>1.617</v>
      </c>
      <c r="Z12" s="17">
        <f>((((1/60)*Z$11)*$B12)*basistarief)+(minuuttarief*Z$11)</f>
        <v>1.6905000000000001</v>
      </c>
      <c r="AA12" s="17">
        <f>((((1/60)*AA$11)*$B12)*basistarief)+(minuuttarief*AA$11)</f>
        <v>1.7640000000000002</v>
      </c>
      <c r="AB12" s="17">
        <f>((((1/60)*AB$11)*$B12)*basistarief)+(minuuttarief*AB$11)</f>
        <v>1.8375000000000001</v>
      </c>
      <c r="AC12" s="17">
        <f>((((1/60)*AC$11)*$B12)*basistarief)+(minuuttarief*AC$11)</f>
        <v>1.9110000000000003</v>
      </c>
      <c r="AD12" s="17">
        <f>((((1/60)*AD$11)*$B12)*basistarief)+(minuuttarief*AD$11)</f>
        <v>1.9845000000000002</v>
      </c>
      <c r="AE12" s="17">
        <f>((((1/60)*AE$11)*$B12)*basistarief)+(minuuttarief*AE$11)</f>
        <v>2.0580000000000003</v>
      </c>
      <c r="AF12" s="17">
        <f>((((1/60)*AF$11)*$B12)*basistarief)+(minuuttarief*AF$11)</f>
        <v>2.1315000000000004</v>
      </c>
      <c r="AG12" s="17">
        <f>((((1/60)*AG$11)*$B12)*basistarief)+(minuuttarief*AG$11)</f>
        <v>2.2050000000000001</v>
      </c>
      <c r="AH12" s="17">
        <f>((((1/60)*AH$11)*$B12)*basistarief)+(minuuttarief*AH$11)</f>
        <v>2.5725000000000002</v>
      </c>
      <c r="AI12" s="17">
        <f>((((1/60)*AI$11)*$B12)*basistarief)+(minuuttarief*AI$11)</f>
        <v>2.9400000000000004</v>
      </c>
      <c r="AJ12" s="17">
        <f>((((1/60)*AJ$11)*$B12)*basistarief)+(minuuttarief*AJ$11)</f>
        <v>3.3075000000000006</v>
      </c>
      <c r="AK12" s="17">
        <f>((((1/60)*AK$11)*$B12)*basistarief)+(minuuttarief*AK$11)</f>
        <v>3.6750000000000003</v>
      </c>
      <c r="AL12" s="17">
        <f>((((1/60)*AL$11)*$B12)*basistarief)+(minuuttarief*AL$11)</f>
        <v>4.0425000000000004</v>
      </c>
      <c r="AM12" s="17">
        <f>((((1/60)*AM$11)*$B12)*basistarief)+(minuuttarief*AM$11)</f>
        <v>4.41</v>
      </c>
      <c r="AN12" s="17">
        <f>((((1/60)*AN$11)*$B12)*basistarief)+(minuuttarief*AN$11)</f>
        <v>6.6150000000000011</v>
      </c>
      <c r="AO12" s="17">
        <f>((((1/60)*AO$11)*$B12)*basistarief)+(minuuttarief*AO$11)</f>
        <v>8.82</v>
      </c>
      <c r="AP12" s="17">
        <f>((((1/60)*AP$11)*$B12)*basistarief)+(minuuttarief*AP$11)</f>
        <v>11.025000000000002</v>
      </c>
      <c r="AQ12" s="17">
        <f>((((1/60)*AQ$11)*$B12)*basistarief)+(minuuttarief*AQ$11)</f>
        <v>13.230000000000002</v>
      </c>
      <c r="AR12" s="17">
        <f>((((1/60)*AR$11)*$B12)*basistarief)+(minuuttarief*AR$11)</f>
        <v>15.435</v>
      </c>
      <c r="AS12" s="17">
        <f>((((1/60)*AS$11)*$B12)*basistarief)+(minuuttarief*AS$11)</f>
        <v>17.64</v>
      </c>
      <c r="AT12" s="17">
        <f>((((1/60)*AT$11)*$B12)*basistarief)+(minuuttarief*AT$11)</f>
        <v>19.845000000000002</v>
      </c>
      <c r="AU12" s="17">
        <f>((((1/60)*AU$11)*$B12)*basistarief)+(minuuttarief*AU$11)</f>
        <v>22.050000000000004</v>
      </c>
      <c r="AV12" s="17">
        <f>((((1/60)*AV$11)*$B12)*basistarief)+(minuuttarief*AV$11)</f>
        <v>24.255000000000003</v>
      </c>
      <c r="AW12" s="17">
        <f>((((1/60)*AW$11)*$B12)*basistarief)+(minuuttarief*AW$11)</f>
        <v>26.460000000000004</v>
      </c>
      <c r="AX12" s="17">
        <f>((((1/60)*AX$11)*$B12)*basistarief)+(minuuttarief*AX$11)</f>
        <v>28.665000000000003</v>
      </c>
      <c r="AY12" s="17">
        <f>((((1/60)*AY$11)*$B12)*basistarief)+(minuuttarief*AY$11)</f>
        <v>30.87</v>
      </c>
      <c r="AZ12" s="17">
        <f>((((1/60)*AZ$11)*$B12)*basistarief)+(minuuttarief*AZ$11)</f>
        <v>33.075000000000003</v>
      </c>
      <c r="BA12" s="17">
        <f>((((1/60)*BA$11)*$B12)*basistarief)+(minuuttarief*BA$11)</f>
        <v>35.28</v>
      </c>
      <c r="BB12" s="17">
        <f>((((1/60)*BB$11)*$B12)*basistarief)+(minuuttarief*BB$11)</f>
        <v>37.484999999999999</v>
      </c>
      <c r="BC12" s="17">
        <f>((((1/60)*BC$11)*$B12)*basistarief)+(minuuttarief*BC$11)</f>
        <v>39.690000000000005</v>
      </c>
      <c r="BD12" s="17">
        <f>((((1/60)*BD$11)*$B12)*basistarief)+(minuuttarief*BD$11)</f>
        <v>41.895000000000003</v>
      </c>
      <c r="BE12" s="17">
        <f>((((1/60)*BE$11)*$B12)*basistarief)+(minuuttarief*BE$11)</f>
        <v>44.100000000000009</v>
      </c>
    </row>
    <row r="13" spans="2:57" x14ac:dyDescent="0.35">
      <c r="B13" s="15">
        <v>2</v>
      </c>
      <c r="C13" s="18">
        <f>D13/'kWh geladen'!D11</f>
        <v>2.3100000000000005</v>
      </c>
      <c r="D13" s="19">
        <f>((((1/60)*D$11)*$B13)*basistarief)+(minuuttarief*D$11)</f>
        <v>7.7000000000000013E-2</v>
      </c>
      <c r="E13" s="19">
        <f>((((1/60)*E$11)*$B13)*basistarief)+(minuuttarief*E$11)</f>
        <v>0.15400000000000003</v>
      </c>
      <c r="F13" s="19">
        <f>((((1/60)*F$11)*$B13)*basistarief)+(minuuttarief*F$11)</f>
        <v>0.23100000000000001</v>
      </c>
      <c r="G13" s="19">
        <f>((((1/60)*G$11)*$B13)*basistarief)+(minuuttarief*G$11)</f>
        <v>0.30800000000000005</v>
      </c>
      <c r="H13" s="19">
        <f>((((1/60)*H$11)*$B13)*basistarief)+(minuuttarief*H$11)</f>
        <v>0.38500000000000001</v>
      </c>
      <c r="I13" s="19">
        <f>((((1/60)*I$11)*$B13)*basistarief)+(minuuttarief*I$11)</f>
        <v>0.46200000000000002</v>
      </c>
      <c r="J13" s="19">
        <f>((((1/60)*J$11)*$B13)*basistarief)+(minuuttarief*J$11)</f>
        <v>0.53900000000000003</v>
      </c>
      <c r="K13" s="19">
        <f>((((1/60)*K$11)*$B13)*basistarief)+(minuuttarief*K$11)</f>
        <v>0.6160000000000001</v>
      </c>
      <c r="L13" s="19">
        <f>((((1/60)*L$11)*$B13)*basistarief)+(minuuttarief*L$11)</f>
        <v>0.69300000000000006</v>
      </c>
      <c r="M13" s="19">
        <f>((((1/60)*M$11)*$B13)*basistarief)+(minuuttarief*M$11)</f>
        <v>0.77</v>
      </c>
      <c r="N13" s="19">
        <f>((((1/60)*N$11)*$B13)*basistarief)+(minuuttarief*N$11)</f>
        <v>0.84699999999999998</v>
      </c>
      <c r="O13" s="19">
        <f>((((1/60)*O$11)*$B13)*basistarief)+(minuuttarief*O$11)</f>
        <v>0.92400000000000004</v>
      </c>
      <c r="P13" s="19">
        <f>((((1/60)*P$11)*$B13)*basistarief)+(minuuttarief*P$11)</f>
        <v>1.0010000000000001</v>
      </c>
      <c r="Q13" s="19">
        <f>((((1/60)*Q$11)*$B13)*basistarief)+(minuuttarief*Q$11)</f>
        <v>1.0780000000000001</v>
      </c>
      <c r="R13" s="19">
        <f>((((1/60)*R$11)*$B13)*basistarief)+(minuuttarief*R$11)</f>
        <v>1.155</v>
      </c>
      <c r="S13" s="19">
        <f>((((1/60)*S$11)*$B13)*basistarief)+(minuuttarief*S$11)</f>
        <v>1.2320000000000002</v>
      </c>
      <c r="T13" s="19">
        <f>((((1/60)*T$11)*$B13)*basistarief)+(minuuttarief*T$11)</f>
        <v>1.3090000000000002</v>
      </c>
      <c r="U13" s="19">
        <f>((((1/60)*U$11)*$B13)*basistarief)+(minuuttarief*U$11)</f>
        <v>1.3860000000000001</v>
      </c>
      <c r="V13" s="19">
        <f>((((1/60)*V$11)*$B13)*basistarief)+(minuuttarief*V$11)</f>
        <v>1.4630000000000001</v>
      </c>
      <c r="W13" s="19">
        <f>((((1/60)*W$11)*$B13)*basistarief)+(minuuttarief*W$11)</f>
        <v>1.54</v>
      </c>
      <c r="X13" s="19">
        <f>((((1/60)*X$11)*$B13)*basistarief)+(minuuttarief*X$11)</f>
        <v>1.6170000000000002</v>
      </c>
      <c r="Y13" s="19">
        <f>((((1/60)*Y$11)*$B13)*basistarief)+(minuuttarief*Y$11)</f>
        <v>1.694</v>
      </c>
      <c r="Z13" s="19">
        <f>((((1/60)*Z$11)*$B13)*basistarief)+(minuuttarief*Z$11)</f>
        <v>1.7710000000000001</v>
      </c>
      <c r="AA13" s="19">
        <f>((((1/60)*AA$11)*$B13)*basistarief)+(minuuttarief*AA$11)</f>
        <v>1.8480000000000001</v>
      </c>
      <c r="AB13" s="19">
        <f>((((1/60)*AB$11)*$B13)*basistarief)+(minuuttarief*AB$11)</f>
        <v>1.9250000000000003</v>
      </c>
      <c r="AC13" s="19">
        <f>((((1/60)*AC$11)*$B13)*basistarief)+(minuuttarief*AC$11)</f>
        <v>2.0020000000000002</v>
      </c>
      <c r="AD13" s="19">
        <f>((((1/60)*AD$11)*$B13)*basistarief)+(minuuttarief*AD$11)</f>
        <v>2.0790000000000002</v>
      </c>
      <c r="AE13" s="19">
        <f>((((1/60)*AE$11)*$B13)*basistarief)+(minuuttarief*AE$11)</f>
        <v>2.1560000000000001</v>
      </c>
      <c r="AF13" s="19">
        <f>((((1/60)*AF$11)*$B13)*basistarief)+(minuuttarief*AF$11)</f>
        <v>2.2330000000000001</v>
      </c>
      <c r="AG13" s="19">
        <f>((((1/60)*AG$11)*$B13)*basistarief)+(minuuttarief*AG$11)</f>
        <v>2.31</v>
      </c>
      <c r="AH13" s="19">
        <f>((((1/60)*AH$11)*$B13)*basistarief)+(minuuttarief*AH$11)</f>
        <v>2.6950000000000003</v>
      </c>
      <c r="AI13" s="19">
        <f>((((1/60)*AI$11)*$B13)*basistarief)+(minuuttarief*AI$11)</f>
        <v>3.08</v>
      </c>
      <c r="AJ13" s="19">
        <f>((((1/60)*AJ$11)*$B13)*basistarief)+(minuuttarief*AJ$11)</f>
        <v>3.4650000000000003</v>
      </c>
      <c r="AK13" s="19">
        <f>((((1/60)*AK$11)*$B13)*basistarief)+(minuuttarief*AK$11)</f>
        <v>3.8500000000000005</v>
      </c>
      <c r="AL13" s="19">
        <f>((((1/60)*AL$11)*$B13)*basistarief)+(minuuttarief*AL$11)</f>
        <v>4.2350000000000003</v>
      </c>
      <c r="AM13" s="19">
        <f>((((1/60)*AM$11)*$B13)*basistarief)+(minuuttarief*AM$11)</f>
        <v>4.62</v>
      </c>
      <c r="AN13" s="19">
        <f>((((1/60)*AN$11)*$B13)*basistarief)+(minuuttarief*AN$11)</f>
        <v>6.9300000000000006</v>
      </c>
      <c r="AO13" s="19">
        <f>((((1/60)*AO$11)*$B13)*basistarief)+(minuuttarief*AO$11)</f>
        <v>9.24</v>
      </c>
      <c r="AP13" s="19">
        <f>((((1/60)*AP$11)*$B13)*basistarief)+(minuuttarief*AP$11)</f>
        <v>11.550000000000002</v>
      </c>
      <c r="AQ13" s="19">
        <f>((((1/60)*AQ$11)*$B13)*basistarief)+(minuuttarief*AQ$11)</f>
        <v>13.860000000000001</v>
      </c>
      <c r="AR13" s="19">
        <f>((((1/60)*AR$11)*$B13)*basistarief)+(minuuttarief*AR$11)</f>
        <v>16.170000000000002</v>
      </c>
      <c r="AS13" s="19">
        <f>((((1/60)*AS$11)*$B13)*basistarief)+(minuuttarief*AS$11)</f>
        <v>18.48</v>
      </c>
      <c r="AT13" s="19">
        <f>((((1/60)*AT$11)*$B13)*basistarief)+(minuuttarief*AT$11)</f>
        <v>20.790000000000003</v>
      </c>
      <c r="AU13" s="19">
        <f>((((1/60)*AU$11)*$B13)*basistarief)+(minuuttarief*AU$11)</f>
        <v>23.100000000000005</v>
      </c>
      <c r="AV13" s="19">
        <f>((((1/60)*AV$11)*$B13)*basistarief)+(minuuttarief*AV$11)</f>
        <v>25.41</v>
      </c>
      <c r="AW13" s="19">
        <f>((((1/60)*AW$11)*$B13)*basistarief)+(minuuttarief*AW$11)</f>
        <v>27.720000000000002</v>
      </c>
      <c r="AX13" s="19">
        <f>((((1/60)*AX$11)*$B13)*basistarief)+(minuuttarief*AX$11)</f>
        <v>30.030000000000005</v>
      </c>
      <c r="AY13" s="19">
        <f>((((1/60)*AY$11)*$B13)*basistarief)+(minuuttarief*AY$11)</f>
        <v>32.340000000000003</v>
      </c>
      <c r="AZ13" s="19">
        <f>((((1/60)*AZ$11)*$B13)*basistarief)+(minuuttarief*AZ$11)</f>
        <v>34.650000000000006</v>
      </c>
      <c r="BA13" s="19">
        <f>((((1/60)*BA$11)*$B13)*basistarief)+(minuuttarief*BA$11)</f>
        <v>36.96</v>
      </c>
      <c r="BB13" s="19">
        <f>((((1/60)*BB$11)*$B13)*basistarief)+(minuuttarief*BB$11)</f>
        <v>39.270000000000003</v>
      </c>
      <c r="BC13" s="19">
        <f>((((1/60)*BC$11)*$B13)*basistarief)+(minuuttarief*BC$11)</f>
        <v>41.580000000000005</v>
      </c>
      <c r="BD13" s="19">
        <f>((((1/60)*BD$11)*$B13)*basistarief)+(minuuttarief*BD$11)</f>
        <v>43.890000000000008</v>
      </c>
      <c r="BE13" s="19">
        <f>((((1/60)*BE$11)*$B13)*basistarief)+(minuuttarief*BE$11)</f>
        <v>46.20000000000001</v>
      </c>
    </row>
    <row r="14" spans="2:57" x14ac:dyDescent="0.35">
      <c r="B14" s="15">
        <v>3</v>
      </c>
      <c r="C14" s="18">
        <f>D14/'kWh geladen'!D12</f>
        <v>1.6099999999999999</v>
      </c>
      <c r="D14" s="19">
        <f>((((1/60)*D$11)*$B14)*basistarief)+(minuuttarief*D$11)</f>
        <v>8.0500000000000002E-2</v>
      </c>
      <c r="E14" s="19">
        <f>((((1/60)*E$11)*$B14)*basistarief)+(minuuttarief*E$11)</f>
        <v>0.161</v>
      </c>
      <c r="F14" s="19">
        <f>((((1/60)*F$11)*$B14)*basistarief)+(minuuttarief*F$11)</f>
        <v>0.24150000000000002</v>
      </c>
      <c r="G14" s="19">
        <f>((((1/60)*G$11)*$B14)*basistarief)+(minuuttarief*G$11)</f>
        <v>0.32200000000000001</v>
      </c>
      <c r="H14" s="19">
        <f>((((1/60)*H$11)*$B14)*basistarief)+(minuuttarief*H$11)</f>
        <v>0.40250000000000002</v>
      </c>
      <c r="I14" s="19">
        <f>((((1/60)*I$11)*$B14)*basistarief)+(minuuttarief*I$11)</f>
        <v>0.48300000000000004</v>
      </c>
      <c r="J14" s="19">
        <f>((((1/60)*J$11)*$B14)*basistarief)+(minuuttarief*J$11)</f>
        <v>0.5635</v>
      </c>
      <c r="K14" s="19">
        <f>((((1/60)*K$11)*$B14)*basistarief)+(minuuttarief*K$11)</f>
        <v>0.64400000000000002</v>
      </c>
      <c r="L14" s="19">
        <f>((((1/60)*L$11)*$B14)*basistarief)+(minuuttarief*L$11)</f>
        <v>0.72450000000000014</v>
      </c>
      <c r="M14" s="19">
        <f>((((1/60)*M$11)*$B14)*basistarief)+(minuuttarief*M$11)</f>
        <v>0.80500000000000005</v>
      </c>
      <c r="N14" s="19">
        <f>((((1/60)*N$11)*$B14)*basistarief)+(minuuttarief*N$11)</f>
        <v>0.88549999999999995</v>
      </c>
      <c r="O14" s="19">
        <f>((((1/60)*O$11)*$B14)*basistarief)+(minuuttarief*O$11)</f>
        <v>0.96600000000000008</v>
      </c>
      <c r="P14" s="19">
        <f>((((1/60)*P$11)*$B14)*basistarief)+(minuuttarief*P$11)</f>
        <v>1.0465000000000002</v>
      </c>
      <c r="Q14" s="19">
        <f>((((1/60)*Q$11)*$B14)*basistarief)+(minuuttarief*Q$11)</f>
        <v>1.127</v>
      </c>
      <c r="R14" s="19">
        <f>((((1/60)*R$11)*$B14)*basistarief)+(minuuttarief*R$11)</f>
        <v>1.2075</v>
      </c>
      <c r="S14" s="19">
        <f>((((1/60)*S$11)*$B14)*basistarief)+(minuuttarief*S$11)</f>
        <v>1.288</v>
      </c>
      <c r="T14" s="19">
        <f>((((1/60)*T$11)*$B14)*basistarief)+(minuuttarief*T$11)</f>
        <v>1.3685</v>
      </c>
      <c r="U14" s="19">
        <f>((((1/60)*U$11)*$B14)*basistarief)+(minuuttarief*U$11)</f>
        <v>1.4490000000000003</v>
      </c>
      <c r="V14" s="19">
        <f>((((1/60)*V$11)*$B14)*basistarief)+(minuuttarief*V$11)</f>
        <v>1.5295000000000001</v>
      </c>
      <c r="W14" s="19">
        <f>((((1/60)*W$11)*$B14)*basistarief)+(minuuttarief*W$11)</f>
        <v>1.61</v>
      </c>
      <c r="X14" s="19">
        <f>((((1/60)*X$11)*$B14)*basistarief)+(minuuttarief*X$11)</f>
        <v>1.6905000000000001</v>
      </c>
      <c r="Y14" s="19">
        <f>((((1/60)*Y$11)*$B14)*basistarief)+(minuuttarief*Y$11)</f>
        <v>1.7709999999999999</v>
      </c>
      <c r="Z14" s="19">
        <f>((((1/60)*Z$11)*$B14)*basistarief)+(minuuttarief*Z$11)</f>
        <v>1.8515000000000001</v>
      </c>
      <c r="AA14" s="19">
        <f>((((1/60)*AA$11)*$B14)*basistarief)+(minuuttarief*AA$11)</f>
        <v>1.9320000000000002</v>
      </c>
      <c r="AB14" s="19">
        <f>((((1/60)*AB$11)*$B14)*basistarief)+(minuuttarief*AB$11)</f>
        <v>2.0125000000000002</v>
      </c>
      <c r="AC14" s="19">
        <f>((((1/60)*AC$11)*$B14)*basistarief)+(minuuttarief*AC$11)</f>
        <v>2.0930000000000004</v>
      </c>
      <c r="AD14" s="19">
        <f>((((1/60)*AD$11)*$B14)*basistarief)+(minuuttarief*AD$11)</f>
        <v>2.1735000000000002</v>
      </c>
      <c r="AE14" s="19">
        <f>((((1/60)*AE$11)*$B14)*basistarief)+(minuuttarief*AE$11)</f>
        <v>2.254</v>
      </c>
      <c r="AF14" s="19">
        <f>((((1/60)*AF$11)*$B14)*basistarief)+(minuuttarief*AF$11)</f>
        <v>2.3345000000000002</v>
      </c>
      <c r="AG14" s="19">
        <f>((((1/60)*AG$11)*$B14)*basistarief)+(minuuttarief*AG$11)</f>
        <v>2.415</v>
      </c>
      <c r="AH14" s="19">
        <f>((((1/60)*AH$11)*$B14)*basistarief)+(minuuttarief*AH$11)</f>
        <v>2.8175000000000003</v>
      </c>
      <c r="AI14" s="19">
        <f>((((1/60)*AI$11)*$B14)*basistarief)+(minuuttarief*AI$11)</f>
        <v>3.22</v>
      </c>
      <c r="AJ14" s="19">
        <f>((((1/60)*AJ$11)*$B14)*basistarief)+(minuuttarief*AJ$11)</f>
        <v>3.6225000000000005</v>
      </c>
      <c r="AK14" s="19">
        <f>((((1/60)*AK$11)*$B14)*basistarief)+(minuuttarief*AK$11)</f>
        <v>4.0250000000000004</v>
      </c>
      <c r="AL14" s="19">
        <f>((((1/60)*AL$11)*$B14)*basistarief)+(minuuttarief*AL$11)</f>
        <v>4.4275000000000002</v>
      </c>
      <c r="AM14" s="19">
        <f>((((1/60)*AM$11)*$B14)*basistarief)+(minuuttarief*AM$11)</f>
        <v>4.83</v>
      </c>
      <c r="AN14" s="19">
        <f>((((1/60)*AN$11)*$B14)*basistarief)+(minuuttarief*AN$11)</f>
        <v>7.245000000000001</v>
      </c>
      <c r="AO14" s="19">
        <f>((((1/60)*AO$11)*$B14)*basistarief)+(minuuttarief*AO$11)</f>
        <v>9.66</v>
      </c>
      <c r="AP14" s="19">
        <f>((((1/60)*AP$11)*$B14)*basistarief)+(minuuttarief*AP$11)</f>
        <v>12.075000000000001</v>
      </c>
      <c r="AQ14" s="19">
        <f>((((1/60)*AQ$11)*$B14)*basistarief)+(minuuttarief*AQ$11)</f>
        <v>14.490000000000002</v>
      </c>
      <c r="AR14" s="19">
        <f>((((1/60)*AR$11)*$B14)*basistarief)+(minuuttarief*AR$11)</f>
        <v>16.905000000000001</v>
      </c>
      <c r="AS14" s="19">
        <f>((((1/60)*AS$11)*$B14)*basistarief)+(minuuttarief*AS$11)</f>
        <v>19.32</v>
      </c>
      <c r="AT14" s="19">
        <f>((((1/60)*AT$11)*$B14)*basistarief)+(minuuttarief*AT$11)</f>
        <v>21.735000000000003</v>
      </c>
      <c r="AU14" s="19">
        <f>((((1/60)*AU$11)*$B14)*basistarief)+(minuuttarief*AU$11)</f>
        <v>24.150000000000002</v>
      </c>
      <c r="AV14" s="19">
        <f>((((1/60)*AV$11)*$B14)*basistarief)+(minuuttarief*AV$11)</f>
        <v>26.565000000000001</v>
      </c>
      <c r="AW14" s="19">
        <f>((((1/60)*AW$11)*$B14)*basistarief)+(minuuttarief*AW$11)</f>
        <v>28.980000000000004</v>
      </c>
      <c r="AX14" s="19">
        <f>((((1/60)*AX$11)*$B14)*basistarief)+(minuuttarief*AX$11)</f>
        <v>31.395000000000003</v>
      </c>
      <c r="AY14" s="19">
        <f>((((1/60)*AY$11)*$B14)*basistarief)+(minuuttarief*AY$11)</f>
        <v>33.81</v>
      </c>
      <c r="AZ14" s="19">
        <f>((((1/60)*AZ$11)*$B14)*basistarief)+(minuuttarief*AZ$11)</f>
        <v>36.225000000000001</v>
      </c>
      <c r="BA14" s="19">
        <f>((((1/60)*BA$11)*$B14)*basistarief)+(minuuttarief*BA$11)</f>
        <v>38.64</v>
      </c>
      <c r="BB14" s="19">
        <f>((((1/60)*BB$11)*$B14)*basistarief)+(minuuttarief*BB$11)</f>
        <v>41.055</v>
      </c>
      <c r="BC14" s="19">
        <f>((((1/60)*BC$11)*$B14)*basistarief)+(minuuttarief*BC$11)</f>
        <v>43.470000000000006</v>
      </c>
      <c r="BD14" s="19">
        <f>((((1/60)*BD$11)*$B14)*basistarief)+(minuuttarief*BD$11)</f>
        <v>45.885000000000005</v>
      </c>
      <c r="BE14" s="19">
        <f>((((1/60)*BE$11)*$B14)*basistarief)+(minuuttarief*BE$11)</f>
        <v>48.300000000000004</v>
      </c>
    </row>
    <row r="15" spans="2:57" x14ac:dyDescent="0.35">
      <c r="B15" s="15">
        <v>3.7</v>
      </c>
      <c r="C15" s="18">
        <f>D15/'kWh geladen'!D13</f>
        <v>1.3451351351351353</v>
      </c>
      <c r="D15" s="19">
        <f>((((1/60)*D$11)*$B15)*basistarief)+(minuuttarief*D$11)</f>
        <v>8.295000000000001E-2</v>
      </c>
      <c r="E15" s="19">
        <f>((((1/60)*E$11)*$B15)*basistarief)+(minuuttarief*E$11)</f>
        <v>0.16590000000000002</v>
      </c>
      <c r="F15" s="19">
        <f>((((1/60)*F$11)*$B15)*basistarief)+(minuuttarief*F$11)</f>
        <v>0.24885000000000002</v>
      </c>
      <c r="G15" s="19">
        <f>((((1/60)*G$11)*$B15)*basistarief)+(minuuttarief*G$11)</f>
        <v>0.33180000000000004</v>
      </c>
      <c r="H15" s="19">
        <f>((((1/60)*H$11)*$B15)*basistarief)+(minuuttarief*H$11)</f>
        <v>0.41475000000000006</v>
      </c>
      <c r="I15" s="19">
        <f>((((1/60)*I$11)*$B15)*basistarief)+(minuuttarief*I$11)</f>
        <v>0.49770000000000003</v>
      </c>
      <c r="J15" s="19">
        <f>((((1/60)*J$11)*$B15)*basistarief)+(minuuttarief*J$11)</f>
        <v>0.58065000000000011</v>
      </c>
      <c r="K15" s="19">
        <f>((((1/60)*K$11)*$B15)*basistarief)+(minuuttarief*K$11)</f>
        <v>0.66360000000000008</v>
      </c>
      <c r="L15" s="19">
        <f>((((1/60)*L$11)*$B15)*basistarief)+(minuuttarief*L$11)</f>
        <v>0.74655000000000016</v>
      </c>
      <c r="M15" s="19">
        <f>((((1/60)*M$11)*$B15)*basistarief)+(minuuttarief*M$11)</f>
        <v>0.82950000000000013</v>
      </c>
      <c r="N15" s="19">
        <f>((((1/60)*N$11)*$B15)*basistarief)+(minuuttarief*N$11)</f>
        <v>0.91244999999999998</v>
      </c>
      <c r="O15" s="19">
        <f>((((1/60)*O$11)*$B15)*basistarief)+(minuuttarief*O$11)</f>
        <v>0.99540000000000006</v>
      </c>
      <c r="P15" s="19">
        <f>((((1/60)*P$11)*$B15)*basistarief)+(minuuttarief*P$11)</f>
        <v>1.0783500000000001</v>
      </c>
      <c r="Q15" s="19">
        <f>((((1/60)*Q$11)*$B15)*basistarief)+(minuuttarief*Q$11)</f>
        <v>1.1613000000000002</v>
      </c>
      <c r="R15" s="19">
        <f>((((1/60)*R$11)*$B15)*basistarief)+(minuuttarief*R$11)</f>
        <v>1.2442500000000001</v>
      </c>
      <c r="S15" s="19">
        <f>((((1/60)*S$11)*$B15)*basistarief)+(minuuttarief*S$11)</f>
        <v>1.3272000000000002</v>
      </c>
      <c r="T15" s="19">
        <f>((((1/60)*T$11)*$B15)*basistarief)+(minuuttarief*T$11)</f>
        <v>1.4101500000000002</v>
      </c>
      <c r="U15" s="19">
        <f>((((1/60)*U$11)*$B15)*basistarief)+(minuuttarief*U$11)</f>
        <v>1.4931000000000003</v>
      </c>
      <c r="V15" s="19">
        <f>((((1/60)*V$11)*$B15)*basistarief)+(minuuttarief*V$11)</f>
        <v>1.57605</v>
      </c>
      <c r="W15" s="19">
        <f>((((1/60)*W$11)*$B15)*basistarief)+(minuuttarief*W$11)</f>
        <v>1.6590000000000003</v>
      </c>
      <c r="X15" s="19">
        <f>((((1/60)*X$11)*$B15)*basistarief)+(minuuttarief*X$11)</f>
        <v>1.7419500000000001</v>
      </c>
      <c r="Y15" s="19">
        <f>((((1/60)*Y$11)*$B15)*basistarief)+(minuuttarief*Y$11)</f>
        <v>1.8249</v>
      </c>
      <c r="Z15" s="19">
        <f>((((1/60)*Z$11)*$B15)*basistarief)+(minuuttarief*Z$11)</f>
        <v>1.90785</v>
      </c>
      <c r="AA15" s="19">
        <f>((((1/60)*AA$11)*$B15)*basistarief)+(minuuttarief*AA$11)</f>
        <v>1.9908000000000001</v>
      </c>
      <c r="AB15" s="19">
        <f>((((1/60)*AB$11)*$B15)*basistarief)+(minuuttarief*AB$11)</f>
        <v>2.0737500000000004</v>
      </c>
      <c r="AC15" s="19">
        <f>((((1/60)*AC$11)*$B15)*basistarief)+(minuuttarief*AC$11)</f>
        <v>2.1567000000000003</v>
      </c>
      <c r="AD15" s="19">
        <f>((((1/60)*AD$11)*$B15)*basistarief)+(minuuttarief*AD$11)</f>
        <v>2.2396500000000001</v>
      </c>
      <c r="AE15" s="19">
        <f>((((1/60)*AE$11)*$B15)*basistarief)+(minuuttarief*AE$11)</f>
        <v>2.3226000000000004</v>
      </c>
      <c r="AF15" s="19">
        <f>((((1/60)*AF$11)*$B15)*basistarief)+(minuuttarief*AF$11)</f>
        <v>2.4055500000000003</v>
      </c>
      <c r="AG15" s="19">
        <f>((((1/60)*AG$11)*$B15)*basistarief)+(minuuttarief*AG$11)</f>
        <v>2.4885000000000002</v>
      </c>
      <c r="AH15" s="19">
        <f>((((1/60)*AH$11)*$B15)*basistarief)+(minuuttarief*AH$11)</f>
        <v>2.9032500000000003</v>
      </c>
      <c r="AI15" s="19">
        <f>((((1/60)*AI$11)*$B15)*basistarief)+(minuuttarief*AI$11)</f>
        <v>3.3180000000000005</v>
      </c>
      <c r="AJ15" s="19">
        <f>((((1/60)*AJ$11)*$B15)*basistarief)+(minuuttarief*AJ$11)</f>
        <v>3.7327500000000002</v>
      </c>
      <c r="AK15" s="19">
        <f>((((1/60)*AK$11)*$B15)*basistarief)+(minuuttarief*AK$11)</f>
        <v>4.1475000000000009</v>
      </c>
      <c r="AL15" s="19">
        <f>((((1/60)*AL$11)*$B15)*basistarief)+(minuuttarief*AL$11)</f>
        <v>4.5622500000000006</v>
      </c>
      <c r="AM15" s="19">
        <f>((((1/60)*AM$11)*$B15)*basistarief)+(minuuttarief*AM$11)</f>
        <v>4.9770000000000003</v>
      </c>
      <c r="AN15" s="19">
        <f>((((1/60)*AN$11)*$B15)*basistarief)+(minuuttarief*AN$11)</f>
        <v>7.4655000000000005</v>
      </c>
      <c r="AO15" s="19">
        <f>((((1/60)*AO$11)*$B15)*basistarief)+(minuuttarief*AO$11)</f>
        <v>9.9540000000000006</v>
      </c>
      <c r="AP15" s="19">
        <f>((((1/60)*AP$11)*$B15)*basistarief)+(minuuttarief*AP$11)</f>
        <v>12.442500000000003</v>
      </c>
      <c r="AQ15" s="19">
        <f>((((1/60)*AQ$11)*$B15)*basistarief)+(minuuttarief*AQ$11)</f>
        <v>14.931000000000001</v>
      </c>
      <c r="AR15" s="19">
        <f>((((1/60)*AR$11)*$B15)*basistarief)+(minuuttarief*AR$11)</f>
        <v>17.419499999999999</v>
      </c>
      <c r="AS15" s="19">
        <f>((((1/60)*AS$11)*$B15)*basistarief)+(minuuttarief*AS$11)</f>
        <v>19.908000000000001</v>
      </c>
      <c r="AT15" s="19">
        <f>((((1/60)*AT$11)*$B15)*basistarief)+(minuuttarief*AT$11)</f>
        <v>22.396500000000003</v>
      </c>
      <c r="AU15" s="19">
        <f>((((1/60)*AU$11)*$B15)*basistarief)+(minuuttarief*AU$11)</f>
        <v>24.885000000000005</v>
      </c>
      <c r="AV15" s="19">
        <f>((((1/60)*AV$11)*$B15)*basistarief)+(minuuttarief*AV$11)</f>
        <v>27.3735</v>
      </c>
      <c r="AW15" s="19">
        <f>((((1/60)*AW$11)*$B15)*basistarief)+(minuuttarief*AW$11)</f>
        <v>29.862000000000002</v>
      </c>
      <c r="AX15" s="19">
        <f>((((1/60)*AX$11)*$B15)*basistarief)+(minuuttarief*AX$11)</f>
        <v>32.350500000000004</v>
      </c>
      <c r="AY15" s="19">
        <f>((((1/60)*AY$11)*$B15)*basistarief)+(minuuttarief*AY$11)</f>
        <v>34.838999999999999</v>
      </c>
      <c r="AZ15" s="19">
        <f>((((1/60)*AZ$11)*$B15)*basistarief)+(minuuttarief*AZ$11)</f>
        <v>37.327500000000001</v>
      </c>
      <c r="BA15" s="19">
        <f>((((1/60)*BA$11)*$B15)*basistarief)+(minuuttarief*BA$11)</f>
        <v>39.816000000000003</v>
      </c>
      <c r="BB15" s="19">
        <f>((((1/60)*BB$11)*$B15)*basistarief)+(minuuttarief*BB$11)</f>
        <v>42.304500000000004</v>
      </c>
      <c r="BC15" s="19">
        <f>((((1/60)*BC$11)*$B15)*basistarief)+(minuuttarief*BC$11)</f>
        <v>44.793000000000006</v>
      </c>
      <c r="BD15" s="19">
        <f>((((1/60)*BD$11)*$B15)*basistarief)+(minuuttarief*BD$11)</f>
        <v>47.281500000000008</v>
      </c>
      <c r="BE15" s="19">
        <f>((((1/60)*BE$11)*$B15)*basistarief)+(minuuttarief*BE$11)</f>
        <v>49.77000000000001</v>
      </c>
    </row>
    <row r="16" spans="2:57" x14ac:dyDescent="0.35">
      <c r="B16" s="15">
        <v>4</v>
      </c>
      <c r="C16" s="18">
        <f>D16/'kWh geladen'!D14</f>
        <v>1.26</v>
      </c>
      <c r="D16" s="19">
        <f>((((1/60)*D$11)*$B16)*basistarief)+(minuuttarief*D$11)</f>
        <v>8.4000000000000005E-2</v>
      </c>
      <c r="E16" s="19">
        <f>((((1/60)*E$11)*$B16)*basistarief)+(minuuttarief*E$11)</f>
        <v>0.16800000000000001</v>
      </c>
      <c r="F16" s="19">
        <f>((((1/60)*F$11)*$B16)*basistarief)+(minuuttarief*F$11)</f>
        <v>0.252</v>
      </c>
      <c r="G16" s="19">
        <f>((((1/60)*G$11)*$B16)*basistarief)+(minuuttarief*G$11)</f>
        <v>0.33600000000000002</v>
      </c>
      <c r="H16" s="19">
        <f>((((1/60)*H$11)*$B16)*basistarief)+(minuuttarief*H$11)</f>
        <v>0.42000000000000004</v>
      </c>
      <c r="I16" s="19">
        <f>((((1/60)*I$11)*$B16)*basistarief)+(minuuttarief*I$11)</f>
        <v>0.504</v>
      </c>
      <c r="J16" s="19">
        <f>((((1/60)*J$11)*$B16)*basistarief)+(minuuttarief*J$11)</f>
        <v>0.58800000000000008</v>
      </c>
      <c r="K16" s="19">
        <f>((((1/60)*K$11)*$B16)*basistarief)+(minuuttarief*K$11)</f>
        <v>0.67200000000000004</v>
      </c>
      <c r="L16" s="19">
        <f>((((1/60)*L$11)*$B16)*basistarief)+(minuuttarief*L$11)</f>
        <v>0.75600000000000012</v>
      </c>
      <c r="M16" s="19">
        <f>((((1/60)*M$11)*$B16)*basistarief)+(minuuttarief*M$11)</f>
        <v>0.84000000000000008</v>
      </c>
      <c r="N16" s="19">
        <f>((((1/60)*N$11)*$B16)*basistarief)+(minuuttarief*N$11)</f>
        <v>0.92399999999999993</v>
      </c>
      <c r="O16" s="19">
        <f>((((1/60)*O$11)*$B16)*basistarief)+(minuuttarief*O$11)</f>
        <v>1.008</v>
      </c>
      <c r="P16" s="19">
        <f>((((1/60)*P$11)*$B16)*basistarief)+(minuuttarief*P$11)</f>
        <v>1.0920000000000001</v>
      </c>
      <c r="Q16" s="19">
        <f>((((1/60)*Q$11)*$B16)*basistarief)+(minuuttarief*Q$11)</f>
        <v>1.1760000000000002</v>
      </c>
      <c r="R16" s="19">
        <f>((((1/60)*R$11)*$B16)*basistarief)+(minuuttarief*R$11)</f>
        <v>1.26</v>
      </c>
      <c r="S16" s="19">
        <f>((((1/60)*S$11)*$B16)*basistarief)+(minuuttarief*S$11)</f>
        <v>1.3440000000000001</v>
      </c>
      <c r="T16" s="19">
        <f>((((1/60)*T$11)*$B16)*basistarief)+(minuuttarief*T$11)</f>
        <v>1.4280000000000002</v>
      </c>
      <c r="U16" s="19">
        <f>((((1/60)*U$11)*$B16)*basistarief)+(minuuttarief*U$11)</f>
        <v>1.5120000000000002</v>
      </c>
      <c r="V16" s="19">
        <f>((((1/60)*V$11)*$B16)*basistarief)+(minuuttarief*V$11)</f>
        <v>1.5960000000000001</v>
      </c>
      <c r="W16" s="19">
        <f>((((1/60)*W$11)*$B16)*basistarief)+(minuuttarief*W$11)</f>
        <v>1.6800000000000002</v>
      </c>
      <c r="X16" s="19">
        <f>((((1/60)*X$11)*$B16)*basistarief)+(minuuttarief*X$11)</f>
        <v>1.7640000000000002</v>
      </c>
      <c r="Y16" s="19">
        <f>((((1/60)*Y$11)*$B16)*basistarief)+(minuuttarief*Y$11)</f>
        <v>1.8479999999999999</v>
      </c>
      <c r="Z16" s="19">
        <f>((((1/60)*Z$11)*$B16)*basistarief)+(minuuttarief*Z$11)</f>
        <v>1.9319999999999999</v>
      </c>
      <c r="AA16" s="19">
        <f>((((1/60)*AA$11)*$B16)*basistarief)+(minuuttarief*AA$11)</f>
        <v>2.016</v>
      </c>
      <c r="AB16" s="19">
        <f>((((1/60)*AB$11)*$B16)*basistarief)+(minuuttarief*AB$11)</f>
        <v>2.1</v>
      </c>
      <c r="AC16" s="19">
        <f>((((1/60)*AC$11)*$B16)*basistarief)+(minuuttarief*AC$11)</f>
        <v>2.1840000000000002</v>
      </c>
      <c r="AD16" s="19">
        <f>((((1/60)*AD$11)*$B16)*basistarief)+(minuuttarief*AD$11)</f>
        <v>2.2680000000000002</v>
      </c>
      <c r="AE16" s="19">
        <f>((((1/60)*AE$11)*$B16)*basistarief)+(minuuttarief*AE$11)</f>
        <v>2.3520000000000003</v>
      </c>
      <c r="AF16" s="19">
        <f>((((1/60)*AF$11)*$B16)*basistarief)+(minuuttarief*AF$11)</f>
        <v>2.4360000000000004</v>
      </c>
      <c r="AG16" s="19">
        <f>((((1/60)*AG$11)*$B16)*basistarief)+(minuuttarief*AG$11)</f>
        <v>2.52</v>
      </c>
      <c r="AH16" s="19">
        <f>((((1/60)*AH$11)*$B16)*basistarief)+(minuuttarief*AH$11)</f>
        <v>2.9400000000000004</v>
      </c>
      <c r="AI16" s="19">
        <f>((((1/60)*AI$11)*$B16)*basistarief)+(minuuttarief*AI$11)</f>
        <v>3.3600000000000003</v>
      </c>
      <c r="AJ16" s="19">
        <f>((((1/60)*AJ$11)*$B16)*basistarief)+(minuuttarief*AJ$11)</f>
        <v>3.7800000000000002</v>
      </c>
      <c r="AK16" s="19">
        <f>((((1/60)*AK$11)*$B16)*basistarief)+(minuuttarief*AK$11)</f>
        <v>4.2</v>
      </c>
      <c r="AL16" s="19">
        <f>((((1/60)*AL$11)*$B16)*basistarief)+(minuuttarief*AL$11)</f>
        <v>4.62</v>
      </c>
      <c r="AM16" s="19">
        <f>((((1/60)*AM$11)*$B16)*basistarief)+(minuuttarief*AM$11)</f>
        <v>5.04</v>
      </c>
      <c r="AN16" s="19">
        <f>((((1/60)*AN$11)*$B16)*basistarief)+(minuuttarief*AN$11)</f>
        <v>7.5600000000000005</v>
      </c>
      <c r="AO16" s="19">
        <f>((((1/60)*AO$11)*$B16)*basistarief)+(minuuttarief*AO$11)</f>
        <v>10.08</v>
      </c>
      <c r="AP16" s="19">
        <f>((((1/60)*AP$11)*$B16)*basistarief)+(minuuttarief*AP$11)</f>
        <v>12.600000000000001</v>
      </c>
      <c r="AQ16" s="19">
        <f>((((1/60)*AQ$11)*$B16)*basistarief)+(minuuttarief*AQ$11)</f>
        <v>15.120000000000001</v>
      </c>
      <c r="AR16" s="19">
        <f>((((1/60)*AR$11)*$B16)*basistarief)+(minuuttarief*AR$11)</f>
        <v>17.64</v>
      </c>
      <c r="AS16" s="19">
        <f>((((1/60)*AS$11)*$B16)*basistarief)+(minuuttarief*AS$11)</f>
        <v>20.16</v>
      </c>
      <c r="AT16" s="19">
        <f>((((1/60)*AT$11)*$B16)*basistarief)+(minuuttarief*AT$11)</f>
        <v>22.680000000000003</v>
      </c>
      <c r="AU16" s="19">
        <f>((((1/60)*AU$11)*$B16)*basistarief)+(minuuttarief*AU$11)</f>
        <v>25.200000000000003</v>
      </c>
      <c r="AV16" s="19">
        <f>((((1/60)*AV$11)*$B16)*basistarief)+(minuuttarief*AV$11)</f>
        <v>27.720000000000002</v>
      </c>
      <c r="AW16" s="19">
        <f>((((1/60)*AW$11)*$B16)*basistarief)+(minuuttarief*AW$11)</f>
        <v>30.240000000000002</v>
      </c>
      <c r="AX16" s="19">
        <f>((((1/60)*AX$11)*$B16)*basistarief)+(minuuttarief*AX$11)</f>
        <v>32.760000000000005</v>
      </c>
      <c r="AY16" s="19">
        <f>((((1/60)*AY$11)*$B16)*basistarief)+(minuuttarief*AY$11)</f>
        <v>35.28</v>
      </c>
      <c r="AZ16" s="19">
        <f>((((1/60)*AZ$11)*$B16)*basistarief)+(minuuttarief*AZ$11)</f>
        <v>37.800000000000004</v>
      </c>
      <c r="BA16" s="19">
        <f>((((1/60)*BA$11)*$B16)*basistarief)+(minuuttarief*BA$11)</f>
        <v>40.32</v>
      </c>
      <c r="BB16" s="19">
        <f>((((1/60)*BB$11)*$B16)*basistarief)+(minuuttarief*BB$11)</f>
        <v>42.84</v>
      </c>
      <c r="BC16" s="19">
        <f>((((1/60)*BC$11)*$B16)*basistarief)+(minuuttarief*BC$11)</f>
        <v>45.360000000000007</v>
      </c>
      <c r="BD16" s="19">
        <f>((((1/60)*BD$11)*$B16)*basistarief)+(minuuttarief*BD$11)</f>
        <v>47.88</v>
      </c>
      <c r="BE16" s="19">
        <f>((((1/60)*BE$11)*$B16)*basistarief)+(minuuttarief*BE$11)</f>
        <v>50.400000000000006</v>
      </c>
    </row>
    <row r="17" spans="2:57" x14ac:dyDescent="0.35">
      <c r="B17" s="15">
        <v>5</v>
      </c>
      <c r="C17" s="18">
        <f>D17/'kWh geladen'!D15</f>
        <v>1.0500000000000003</v>
      </c>
      <c r="D17" s="19">
        <f>((((1/60)*D$11)*$B17)*basistarief)+(minuuttarief*D$11)</f>
        <v>8.7500000000000008E-2</v>
      </c>
      <c r="E17" s="19">
        <f>((((1/60)*E$11)*$B17)*basistarief)+(minuuttarief*E$11)</f>
        <v>0.17500000000000002</v>
      </c>
      <c r="F17" s="19">
        <f>((((1/60)*F$11)*$B17)*basistarief)+(minuuttarief*F$11)</f>
        <v>0.26250000000000001</v>
      </c>
      <c r="G17" s="19">
        <f>((((1/60)*G$11)*$B17)*basistarief)+(minuuttarief*G$11)</f>
        <v>0.35000000000000003</v>
      </c>
      <c r="H17" s="19">
        <f>((((1/60)*H$11)*$B17)*basistarief)+(minuuttarief*H$11)</f>
        <v>0.4375</v>
      </c>
      <c r="I17" s="19">
        <f>((((1/60)*I$11)*$B17)*basistarief)+(minuuttarief*I$11)</f>
        <v>0.52500000000000002</v>
      </c>
      <c r="J17" s="19">
        <f>((((1/60)*J$11)*$B17)*basistarief)+(minuuttarief*J$11)</f>
        <v>0.61250000000000004</v>
      </c>
      <c r="K17" s="19">
        <f>((((1/60)*K$11)*$B17)*basistarief)+(minuuttarief*K$11)</f>
        <v>0.70000000000000007</v>
      </c>
      <c r="L17" s="19">
        <f>((((1/60)*L$11)*$B17)*basistarief)+(minuuttarief*L$11)</f>
        <v>0.78750000000000009</v>
      </c>
      <c r="M17" s="19">
        <f>((((1/60)*M$11)*$B17)*basistarief)+(minuuttarief*M$11)</f>
        <v>0.875</v>
      </c>
      <c r="N17" s="19">
        <f>((((1/60)*N$11)*$B17)*basistarief)+(minuuttarief*N$11)</f>
        <v>0.96250000000000002</v>
      </c>
      <c r="O17" s="19">
        <f>((((1/60)*O$11)*$B17)*basistarief)+(minuuttarief*O$11)</f>
        <v>1.05</v>
      </c>
      <c r="P17" s="19">
        <f>((((1/60)*P$11)*$B17)*basistarief)+(minuuttarief*P$11)</f>
        <v>1.1375000000000002</v>
      </c>
      <c r="Q17" s="19">
        <f>((((1/60)*Q$11)*$B17)*basistarief)+(minuuttarief*Q$11)</f>
        <v>1.2250000000000001</v>
      </c>
      <c r="R17" s="19">
        <f>((((1/60)*R$11)*$B17)*basistarief)+(minuuttarief*R$11)</f>
        <v>1.3125</v>
      </c>
      <c r="S17" s="19">
        <f>((((1/60)*S$11)*$B17)*basistarief)+(minuuttarief*S$11)</f>
        <v>1.4000000000000001</v>
      </c>
      <c r="T17" s="19">
        <f>((((1/60)*T$11)*$B17)*basistarief)+(minuuttarief*T$11)</f>
        <v>1.4875</v>
      </c>
      <c r="U17" s="19">
        <f>((((1/60)*U$11)*$B17)*basistarief)+(minuuttarief*U$11)</f>
        <v>1.5750000000000002</v>
      </c>
      <c r="V17" s="19">
        <f>((((1/60)*V$11)*$B17)*basistarief)+(minuuttarief*V$11)</f>
        <v>1.6625000000000001</v>
      </c>
      <c r="W17" s="19">
        <f>((((1/60)*W$11)*$B17)*basistarief)+(minuuttarief*W$11)</f>
        <v>1.75</v>
      </c>
      <c r="X17" s="19">
        <f>((((1/60)*X$11)*$B17)*basistarief)+(minuuttarief*X$11)</f>
        <v>1.8375000000000001</v>
      </c>
      <c r="Y17" s="19">
        <f>((((1/60)*Y$11)*$B17)*basistarief)+(minuuttarief*Y$11)</f>
        <v>1.925</v>
      </c>
      <c r="Z17" s="19">
        <f>((((1/60)*Z$11)*$B17)*basistarief)+(minuuttarief*Z$11)</f>
        <v>2.0125000000000002</v>
      </c>
      <c r="AA17" s="19">
        <f>((((1/60)*AA$11)*$B17)*basistarief)+(minuuttarief*AA$11)</f>
        <v>2.1</v>
      </c>
      <c r="AB17" s="19">
        <f>((((1/60)*AB$11)*$B17)*basistarief)+(minuuttarief*AB$11)</f>
        <v>2.1875</v>
      </c>
      <c r="AC17" s="19">
        <f>((((1/60)*AC$11)*$B17)*basistarief)+(minuuttarief*AC$11)</f>
        <v>2.2750000000000004</v>
      </c>
      <c r="AD17" s="19">
        <f>((((1/60)*AD$11)*$B17)*basistarief)+(minuuttarief*AD$11)</f>
        <v>2.3625000000000003</v>
      </c>
      <c r="AE17" s="19">
        <f>((((1/60)*AE$11)*$B17)*basistarief)+(minuuttarief*AE$11)</f>
        <v>2.4500000000000002</v>
      </c>
      <c r="AF17" s="19">
        <f>((((1/60)*AF$11)*$B17)*basistarief)+(minuuttarief*AF$11)</f>
        <v>2.5375000000000001</v>
      </c>
      <c r="AG17" s="19">
        <f>((((1/60)*AG$11)*$B17)*basistarief)+(minuuttarief*AG$11)</f>
        <v>2.625</v>
      </c>
      <c r="AH17" s="19">
        <f>((((1/60)*AH$11)*$B17)*basistarief)+(minuuttarief*AH$11)</f>
        <v>3.0625</v>
      </c>
      <c r="AI17" s="19">
        <f>((((1/60)*AI$11)*$B17)*basistarief)+(minuuttarief*AI$11)</f>
        <v>3.5</v>
      </c>
      <c r="AJ17" s="19">
        <f>((((1/60)*AJ$11)*$B17)*basistarief)+(minuuttarief*AJ$11)</f>
        <v>3.9375000000000004</v>
      </c>
      <c r="AK17" s="19">
        <f>((((1/60)*AK$11)*$B17)*basistarief)+(minuuttarief*AK$11)</f>
        <v>4.375</v>
      </c>
      <c r="AL17" s="19">
        <f>((((1/60)*AL$11)*$B17)*basistarief)+(minuuttarief*AL$11)</f>
        <v>4.8125</v>
      </c>
      <c r="AM17" s="19">
        <f>((((1/60)*AM$11)*$B17)*basistarief)+(minuuttarief*AM$11)</f>
        <v>5.25</v>
      </c>
      <c r="AN17" s="19">
        <f>((((1/60)*AN$11)*$B17)*basistarief)+(minuuttarief*AN$11)</f>
        <v>7.8750000000000009</v>
      </c>
      <c r="AO17" s="19">
        <f>((((1/60)*AO$11)*$B17)*basistarief)+(minuuttarief*AO$11)</f>
        <v>10.5</v>
      </c>
      <c r="AP17" s="19">
        <f>((((1/60)*AP$11)*$B17)*basistarief)+(minuuttarief*AP$11)</f>
        <v>13.125000000000002</v>
      </c>
      <c r="AQ17" s="19">
        <f>((((1/60)*AQ$11)*$B17)*basistarief)+(minuuttarief*AQ$11)</f>
        <v>15.750000000000002</v>
      </c>
      <c r="AR17" s="19">
        <f>((((1/60)*AR$11)*$B17)*basistarief)+(minuuttarief*AR$11)</f>
        <v>18.375</v>
      </c>
      <c r="AS17" s="19">
        <f>((((1/60)*AS$11)*$B17)*basistarief)+(minuuttarief*AS$11)</f>
        <v>21</v>
      </c>
      <c r="AT17" s="19">
        <f>((((1/60)*AT$11)*$B17)*basistarief)+(minuuttarief*AT$11)</f>
        <v>23.625</v>
      </c>
      <c r="AU17" s="19">
        <f>((((1/60)*AU$11)*$B17)*basistarief)+(minuuttarief*AU$11)</f>
        <v>26.250000000000004</v>
      </c>
      <c r="AV17" s="19">
        <f>((((1/60)*AV$11)*$B17)*basistarief)+(minuuttarief*AV$11)</f>
        <v>28.875</v>
      </c>
      <c r="AW17" s="19">
        <f>((((1/60)*AW$11)*$B17)*basistarief)+(minuuttarief*AW$11)</f>
        <v>31.500000000000004</v>
      </c>
      <c r="AX17" s="19">
        <f>((((1/60)*AX$11)*$B17)*basistarief)+(minuuttarief*AX$11)</f>
        <v>34.125000000000007</v>
      </c>
      <c r="AY17" s="19">
        <f>((((1/60)*AY$11)*$B17)*basistarief)+(minuuttarief*AY$11)</f>
        <v>36.75</v>
      </c>
      <c r="AZ17" s="19">
        <f>((((1/60)*AZ$11)*$B17)*basistarief)+(minuuttarief*AZ$11)</f>
        <v>39.375</v>
      </c>
      <c r="BA17" s="19">
        <f>((((1/60)*BA$11)*$B17)*basistarief)+(minuuttarief*BA$11)</f>
        <v>42</v>
      </c>
      <c r="BB17" s="19">
        <f>((((1/60)*BB$11)*$B17)*basistarief)+(minuuttarief*BB$11)</f>
        <v>44.625</v>
      </c>
      <c r="BC17" s="19">
        <f>((((1/60)*BC$11)*$B17)*basistarief)+(minuuttarief*BC$11)</f>
        <v>47.25</v>
      </c>
      <c r="BD17" s="19">
        <f>((((1/60)*BD$11)*$B17)*basistarief)+(minuuttarief*BD$11)</f>
        <v>49.875000000000007</v>
      </c>
      <c r="BE17" s="19">
        <f>((((1/60)*BE$11)*$B17)*basistarief)+(minuuttarief*BE$11)</f>
        <v>52.500000000000007</v>
      </c>
    </row>
    <row r="18" spans="2:57" x14ac:dyDescent="0.35">
      <c r="B18" s="15">
        <v>6</v>
      </c>
      <c r="C18" s="18">
        <f>D18/'kWh geladen'!D16</f>
        <v>0.91</v>
      </c>
      <c r="D18" s="19">
        <f>((((1/60)*D$11)*$B18)*basistarief)+(minuuttarief*D$11)</f>
        <v>9.1000000000000011E-2</v>
      </c>
      <c r="E18" s="19">
        <f>((((1/60)*E$11)*$B18)*basistarief)+(minuuttarief*E$11)</f>
        <v>0.18200000000000002</v>
      </c>
      <c r="F18" s="19">
        <f>((((1/60)*F$11)*$B18)*basistarief)+(minuuttarief*F$11)</f>
        <v>0.27300000000000002</v>
      </c>
      <c r="G18" s="19">
        <f>((((1/60)*G$11)*$B18)*basistarief)+(minuuttarief*G$11)</f>
        <v>0.36400000000000005</v>
      </c>
      <c r="H18" s="19">
        <f>((((1/60)*H$11)*$B18)*basistarief)+(minuuttarief*H$11)</f>
        <v>0.45500000000000002</v>
      </c>
      <c r="I18" s="19">
        <f>((((1/60)*I$11)*$B18)*basistarief)+(minuuttarief*I$11)</f>
        <v>0.54600000000000004</v>
      </c>
      <c r="J18" s="19">
        <f>((((1/60)*J$11)*$B18)*basistarief)+(minuuttarief*J$11)</f>
        <v>0.63700000000000001</v>
      </c>
      <c r="K18" s="19">
        <f>((((1/60)*K$11)*$B18)*basistarief)+(minuuttarief*K$11)</f>
        <v>0.72800000000000009</v>
      </c>
      <c r="L18" s="19">
        <f>((((1/60)*L$11)*$B18)*basistarief)+(minuuttarief*L$11)</f>
        <v>0.81900000000000006</v>
      </c>
      <c r="M18" s="19">
        <f>((((1/60)*M$11)*$B18)*basistarief)+(minuuttarief*M$11)</f>
        <v>0.91</v>
      </c>
      <c r="N18" s="19">
        <f>((((1/60)*N$11)*$B18)*basistarief)+(minuuttarief*N$11)</f>
        <v>1.0009999999999999</v>
      </c>
      <c r="O18" s="19">
        <f>((((1/60)*O$11)*$B18)*basistarief)+(minuuttarief*O$11)</f>
        <v>1.0920000000000001</v>
      </c>
      <c r="P18" s="19">
        <f>((((1/60)*P$11)*$B18)*basistarief)+(minuuttarief*P$11)</f>
        <v>1.1830000000000003</v>
      </c>
      <c r="Q18" s="19">
        <f>((((1/60)*Q$11)*$B18)*basistarief)+(minuuttarief*Q$11)</f>
        <v>1.274</v>
      </c>
      <c r="R18" s="19">
        <f>((((1/60)*R$11)*$B18)*basistarief)+(minuuttarief*R$11)</f>
        <v>1.365</v>
      </c>
      <c r="S18" s="19">
        <f>((((1/60)*S$11)*$B18)*basistarief)+(minuuttarief*S$11)</f>
        <v>1.4560000000000002</v>
      </c>
      <c r="T18" s="19">
        <f>((((1/60)*T$11)*$B18)*basistarief)+(minuuttarief*T$11)</f>
        <v>1.5470000000000002</v>
      </c>
      <c r="U18" s="19">
        <f>((((1/60)*U$11)*$B18)*basistarief)+(minuuttarief*U$11)</f>
        <v>1.6380000000000001</v>
      </c>
      <c r="V18" s="19">
        <f>((((1/60)*V$11)*$B18)*basistarief)+(minuuttarief*V$11)</f>
        <v>1.7290000000000001</v>
      </c>
      <c r="W18" s="19">
        <f>((((1/60)*W$11)*$B18)*basistarief)+(minuuttarief*W$11)</f>
        <v>1.82</v>
      </c>
      <c r="X18" s="19">
        <f>((((1/60)*X$11)*$B18)*basistarief)+(minuuttarief*X$11)</f>
        <v>1.911</v>
      </c>
      <c r="Y18" s="19">
        <f>((((1/60)*Y$11)*$B18)*basistarief)+(minuuttarief*Y$11)</f>
        <v>2.0019999999999998</v>
      </c>
      <c r="Z18" s="19">
        <f>((((1/60)*Z$11)*$B18)*basistarief)+(minuuttarief*Z$11)</f>
        <v>2.093</v>
      </c>
      <c r="AA18" s="19">
        <f>((((1/60)*AA$11)*$B18)*basistarief)+(minuuttarief*AA$11)</f>
        <v>2.1840000000000002</v>
      </c>
      <c r="AB18" s="19">
        <f>((((1/60)*AB$11)*$B18)*basistarief)+(minuuttarief*AB$11)</f>
        <v>2.2750000000000004</v>
      </c>
      <c r="AC18" s="19">
        <f>((((1/60)*AC$11)*$B18)*basistarief)+(minuuttarief*AC$11)</f>
        <v>2.3660000000000005</v>
      </c>
      <c r="AD18" s="19">
        <f>((((1/60)*AD$11)*$B18)*basistarief)+(minuuttarief*AD$11)</f>
        <v>2.4570000000000003</v>
      </c>
      <c r="AE18" s="19">
        <f>((((1/60)*AE$11)*$B18)*basistarief)+(minuuttarief*AE$11)</f>
        <v>2.548</v>
      </c>
      <c r="AF18" s="19">
        <f>((((1/60)*AF$11)*$B18)*basistarief)+(minuuttarief*AF$11)</f>
        <v>2.6390000000000002</v>
      </c>
      <c r="AG18" s="19">
        <f>((((1/60)*AG$11)*$B18)*basistarief)+(minuuttarief*AG$11)</f>
        <v>2.73</v>
      </c>
      <c r="AH18" s="19">
        <f>((((1/60)*AH$11)*$B18)*basistarief)+(minuuttarief*AH$11)</f>
        <v>3.1850000000000001</v>
      </c>
      <c r="AI18" s="19">
        <f>((((1/60)*AI$11)*$B18)*basistarief)+(minuuttarief*AI$11)</f>
        <v>3.64</v>
      </c>
      <c r="AJ18" s="19">
        <f>((((1/60)*AJ$11)*$B18)*basistarief)+(minuuttarief*AJ$11)</f>
        <v>4.0950000000000006</v>
      </c>
      <c r="AK18" s="19">
        <f>((((1/60)*AK$11)*$B18)*basistarief)+(minuuttarief*AK$11)</f>
        <v>4.5500000000000007</v>
      </c>
      <c r="AL18" s="19">
        <f>((((1/60)*AL$11)*$B18)*basistarief)+(minuuttarief*AL$11)</f>
        <v>5.0050000000000008</v>
      </c>
      <c r="AM18" s="19">
        <f>((((1/60)*AM$11)*$B18)*basistarief)+(minuuttarief*AM$11)</f>
        <v>5.46</v>
      </c>
      <c r="AN18" s="19">
        <f>((((1/60)*AN$11)*$B18)*basistarief)+(minuuttarief*AN$11)</f>
        <v>8.1900000000000013</v>
      </c>
      <c r="AO18" s="19">
        <f>((((1/60)*AO$11)*$B18)*basistarief)+(minuuttarief*AO$11)</f>
        <v>10.92</v>
      </c>
      <c r="AP18" s="19">
        <f>((((1/60)*AP$11)*$B18)*basistarief)+(minuuttarief*AP$11)</f>
        <v>13.650000000000002</v>
      </c>
      <c r="AQ18" s="19">
        <f>((((1/60)*AQ$11)*$B18)*basistarief)+(minuuttarief*AQ$11)</f>
        <v>16.380000000000003</v>
      </c>
      <c r="AR18" s="19">
        <f>((((1/60)*AR$11)*$B18)*basistarief)+(minuuttarief*AR$11)</f>
        <v>19.11</v>
      </c>
      <c r="AS18" s="19">
        <f>((((1/60)*AS$11)*$B18)*basistarief)+(minuuttarief*AS$11)</f>
        <v>21.84</v>
      </c>
      <c r="AT18" s="19">
        <f>((((1/60)*AT$11)*$B18)*basistarief)+(minuuttarief*AT$11)</f>
        <v>24.57</v>
      </c>
      <c r="AU18" s="19">
        <f>((((1/60)*AU$11)*$B18)*basistarief)+(minuuttarief*AU$11)</f>
        <v>27.300000000000004</v>
      </c>
      <c r="AV18" s="19">
        <f>((((1/60)*AV$11)*$B18)*basistarief)+(minuuttarief*AV$11)</f>
        <v>30.03</v>
      </c>
      <c r="AW18" s="19">
        <f>((((1/60)*AW$11)*$B18)*basistarief)+(minuuttarief*AW$11)</f>
        <v>32.760000000000005</v>
      </c>
      <c r="AX18" s="19">
        <f>((((1/60)*AX$11)*$B18)*basistarief)+(minuuttarief*AX$11)</f>
        <v>35.49</v>
      </c>
      <c r="AY18" s="19">
        <f>((((1/60)*AY$11)*$B18)*basistarief)+(minuuttarief*AY$11)</f>
        <v>38.22</v>
      </c>
      <c r="AZ18" s="19">
        <f>((((1/60)*AZ$11)*$B18)*basistarief)+(minuuttarief*AZ$11)</f>
        <v>40.950000000000003</v>
      </c>
      <c r="BA18" s="19">
        <f>((((1/60)*BA$11)*$B18)*basistarief)+(minuuttarief*BA$11)</f>
        <v>43.68</v>
      </c>
      <c r="BB18" s="19">
        <f>((((1/60)*BB$11)*$B18)*basistarief)+(minuuttarief*BB$11)</f>
        <v>46.410000000000004</v>
      </c>
      <c r="BC18" s="19">
        <f>((((1/60)*BC$11)*$B18)*basistarief)+(minuuttarief*BC$11)</f>
        <v>49.14</v>
      </c>
      <c r="BD18" s="19">
        <f>((((1/60)*BD$11)*$B18)*basistarief)+(minuuttarief*BD$11)</f>
        <v>51.870000000000005</v>
      </c>
      <c r="BE18" s="19">
        <f>((((1/60)*BE$11)*$B18)*basistarief)+(minuuttarief*BE$11)</f>
        <v>54.600000000000009</v>
      </c>
    </row>
    <row r="19" spans="2:57" x14ac:dyDescent="0.35">
      <c r="B19" s="15">
        <v>7</v>
      </c>
      <c r="C19" s="18">
        <f>D19/'kWh geladen'!D17</f>
        <v>0.80999999999999994</v>
      </c>
      <c r="D19" s="19">
        <f>((((1/60)*D$11)*$B19)*basistarief)+(minuuttarief*D$11)</f>
        <v>9.4500000000000001E-2</v>
      </c>
      <c r="E19" s="19">
        <f>((((1/60)*E$11)*$B19)*basistarief)+(minuuttarief*E$11)</f>
        <v>0.189</v>
      </c>
      <c r="F19" s="19">
        <f>((((1/60)*F$11)*$B19)*basistarief)+(minuuttarief*F$11)</f>
        <v>0.28350000000000003</v>
      </c>
      <c r="G19" s="19">
        <f>((((1/60)*G$11)*$B19)*basistarief)+(minuuttarief*G$11)</f>
        <v>0.378</v>
      </c>
      <c r="H19" s="19">
        <f>((((1/60)*H$11)*$B19)*basistarief)+(minuuttarief*H$11)</f>
        <v>0.47250000000000003</v>
      </c>
      <c r="I19" s="19">
        <f>((((1/60)*I$11)*$B19)*basistarief)+(minuuttarief*I$11)</f>
        <v>0.56700000000000006</v>
      </c>
      <c r="J19" s="19">
        <f>((((1/60)*J$11)*$B19)*basistarief)+(minuuttarief*J$11)</f>
        <v>0.66149999999999998</v>
      </c>
      <c r="K19" s="19">
        <f>((((1/60)*K$11)*$B19)*basistarief)+(minuuttarief*K$11)</f>
        <v>0.75600000000000001</v>
      </c>
      <c r="L19" s="19">
        <f>((((1/60)*L$11)*$B19)*basistarief)+(minuuttarief*L$11)</f>
        <v>0.85050000000000014</v>
      </c>
      <c r="M19" s="19">
        <f>((((1/60)*M$11)*$B19)*basistarief)+(minuuttarief*M$11)</f>
        <v>0.94500000000000006</v>
      </c>
      <c r="N19" s="19">
        <f>((((1/60)*N$11)*$B19)*basistarief)+(minuuttarief*N$11)</f>
        <v>1.0394999999999999</v>
      </c>
      <c r="O19" s="19">
        <f>((((1/60)*O$11)*$B19)*basistarief)+(minuuttarief*O$11)</f>
        <v>1.1340000000000001</v>
      </c>
      <c r="P19" s="19">
        <f>((((1/60)*P$11)*$B19)*basistarief)+(minuuttarief*P$11)</f>
        <v>1.2285000000000001</v>
      </c>
      <c r="Q19" s="19">
        <f>((((1/60)*Q$11)*$B19)*basistarief)+(minuuttarief*Q$11)</f>
        <v>1.323</v>
      </c>
      <c r="R19" s="19">
        <f>((((1/60)*R$11)*$B19)*basistarief)+(minuuttarief*R$11)</f>
        <v>1.4175</v>
      </c>
      <c r="S19" s="19">
        <f>((((1/60)*S$11)*$B19)*basistarief)+(minuuttarief*S$11)</f>
        <v>1.512</v>
      </c>
      <c r="T19" s="19">
        <f>((((1/60)*T$11)*$B19)*basistarief)+(minuuttarief*T$11)</f>
        <v>1.6065</v>
      </c>
      <c r="U19" s="19">
        <f>((((1/60)*U$11)*$B19)*basistarief)+(minuuttarief*U$11)</f>
        <v>1.7010000000000003</v>
      </c>
      <c r="V19" s="19">
        <f>((((1/60)*V$11)*$B19)*basistarief)+(minuuttarief*V$11)</f>
        <v>1.7955000000000001</v>
      </c>
      <c r="W19" s="19">
        <f>((((1/60)*W$11)*$B19)*basistarief)+(minuuttarief*W$11)</f>
        <v>1.8900000000000001</v>
      </c>
      <c r="X19" s="19">
        <f>((((1/60)*X$11)*$B19)*basistarief)+(minuuttarief*X$11)</f>
        <v>1.9845000000000002</v>
      </c>
      <c r="Y19" s="19">
        <f>((((1/60)*Y$11)*$B19)*basistarief)+(minuuttarief*Y$11)</f>
        <v>2.0789999999999997</v>
      </c>
      <c r="Z19" s="19">
        <f>((((1/60)*Z$11)*$B19)*basistarief)+(minuuttarief*Z$11)</f>
        <v>2.1734999999999998</v>
      </c>
      <c r="AA19" s="19">
        <f>((((1/60)*AA$11)*$B19)*basistarief)+(minuuttarief*AA$11)</f>
        <v>2.2680000000000002</v>
      </c>
      <c r="AB19" s="19">
        <f>((((1/60)*AB$11)*$B19)*basistarief)+(minuuttarief*AB$11)</f>
        <v>2.3625000000000003</v>
      </c>
      <c r="AC19" s="19">
        <f>((((1/60)*AC$11)*$B19)*basistarief)+(minuuttarief*AC$11)</f>
        <v>2.4570000000000003</v>
      </c>
      <c r="AD19" s="19">
        <f>((((1/60)*AD$11)*$B19)*basistarief)+(minuuttarief*AD$11)</f>
        <v>2.5514999999999999</v>
      </c>
      <c r="AE19" s="19">
        <f>((((1/60)*AE$11)*$B19)*basistarief)+(minuuttarief*AE$11)</f>
        <v>2.6459999999999999</v>
      </c>
      <c r="AF19" s="19">
        <f>((((1/60)*AF$11)*$B19)*basistarief)+(minuuttarief*AF$11)</f>
        <v>2.7405000000000004</v>
      </c>
      <c r="AG19" s="19">
        <f>((((1/60)*AG$11)*$B19)*basistarief)+(minuuttarief*AG$11)</f>
        <v>2.835</v>
      </c>
      <c r="AH19" s="19">
        <f>((((1/60)*AH$11)*$B19)*basistarief)+(minuuttarief*AH$11)</f>
        <v>3.3075000000000001</v>
      </c>
      <c r="AI19" s="19">
        <f>((((1/60)*AI$11)*$B19)*basistarief)+(minuuttarief*AI$11)</f>
        <v>3.7800000000000002</v>
      </c>
      <c r="AJ19" s="19">
        <f>((((1/60)*AJ$11)*$B19)*basistarief)+(minuuttarief*AJ$11)</f>
        <v>4.2525000000000004</v>
      </c>
      <c r="AK19" s="19">
        <f>((((1/60)*AK$11)*$B19)*basistarief)+(minuuttarief*AK$11)</f>
        <v>4.7250000000000005</v>
      </c>
      <c r="AL19" s="19">
        <f>((((1/60)*AL$11)*$B19)*basistarief)+(minuuttarief*AL$11)</f>
        <v>5.1975000000000007</v>
      </c>
      <c r="AM19" s="19">
        <f>((((1/60)*AM$11)*$B19)*basistarief)+(minuuttarief*AM$11)</f>
        <v>5.67</v>
      </c>
      <c r="AN19" s="19">
        <f>((((1/60)*AN$11)*$B19)*basistarief)+(minuuttarief*AN$11)</f>
        <v>8.5050000000000008</v>
      </c>
      <c r="AO19" s="19">
        <f>((((1/60)*AO$11)*$B19)*basistarief)+(minuuttarief*AO$11)</f>
        <v>11.34</v>
      </c>
      <c r="AP19" s="19">
        <f>((((1/60)*AP$11)*$B19)*basistarief)+(minuuttarief*AP$11)</f>
        <v>14.175000000000001</v>
      </c>
      <c r="AQ19" s="19">
        <f>((((1/60)*AQ$11)*$B19)*basistarief)+(minuuttarief*AQ$11)</f>
        <v>17.010000000000002</v>
      </c>
      <c r="AR19" s="19">
        <f>((((1/60)*AR$11)*$B19)*basistarief)+(minuuttarief*AR$11)</f>
        <v>19.844999999999999</v>
      </c>
      <c r="AS19" s="19">
        <f>((((1/60)*AS$11)*$B19)*basistarief)+(minuuttarief*AS$11)</f>
        <v>22.68</v>
      </c>
      <c r="AT19" s="19">
        <f>((((1/60)*AT$11)*$B19)*basistarief)+(minuuttarief*AT$11)</f>
        <v>25.515000000000001</v>
      </c>
      <c r="AU19" s="19">
        <f>((((1/60)*AU$11)*$B19)*basistarief)+(minuuttarief*AU$11)</f>
        <v>28.35</v>
      </c>
      <c r="AV19" s="19">
        <f>((((1/60)*AV$11)*$B19)*basistarief)+(minuuttarief*AV$11)</f>
        <v>31.185000000000002</v>
      </c>
      <c r="AW19" s="19">
        <f>((((1/60)*AW$11)*$B19)*basistarief)+(minuuttarief*AW$11)</f>
        <v>34.020000000000003</v>
      </c>
      <c r="AX19" s="19">
        <f>((((1/60)*AX$11)*$B19)*basistarief)+(minuuttarief*AX$11)</f>
        <v>36.855000000000004</v>
      </c>
      <c r="AY19" s="19">
        <f>((((1/60)*AY$11)*$B19)*basistarief)+(minuuttarief*AY$11)</f>
        <v>39.69</v>
      </c>
      <c r="AZ19" s="19">
        <f>((((1/60)*AZ$11)*$B19)*basistarief)+(minuuttarief*AZ$11)</f>
        <v>42.525000000000006</v>
      </c>
      <c r="BA19" s="19">
        <f>((((1/60)*BA$11)*$B19)*basistarief)+(minuuttarief*BA$11)</f>
        <v>45.36</v>
      </c>
      <c r="BB19" s="19">
        <f>((((1/60)*BB$11)*$B19)*basistarief)+(minuuttarief*BB$11)</f>
        <v>48.195</v>
      </c>
      <c r="BC19" s="19">
        <f>((((1/60)*BC$11)*$B19)*basistarief)+(minuuttarief*BC$11)</f>
        <v>51.03</v>
      </c>
      <c r="BD19" s="19">
        <f>((((1/60)*BD$11)*$B19)*basistarief)+(minuuttarief*BD$11)</f>
        <v>53.865000000000009</v>
      </c>
      <c r="BE19" s="19">
        <f>((((1/60)*BE$11)*$B19)*basistarief)+(minuuttarief*BE$11)</f>
        <v>56.7</v>
      </c>
    </row>
    <row r="20" spans="2:57" x14ac:dyDescent="0.35">
      <c r="B20" s="15">
        <v>8</v>
      </c>
      <c r="C20" s="18">
        <f>D20/'kWh geladen'!D18</f>
        <v>0.73499999999999999</v>
      </c>
      <c r="D20" s="19">
        <f>((((1/60)*D$11)*$B20)*basistarief)+(minuuttarief*D$11)</f>
        <v>9.8000000000000004E-2</v>
      </c>
      <c r="E20" s="19">
        <f>((((1/60)*E$11)*$B20)*basistarief)+(minuuttarief*E$11)</f>
        <v>0.19600000000000001</v>
      </c>
      <c r="F20" s="19">
        <f>((((1/60)*F$11)*$B20)*basistarief)+(minuuttarief*F$11)</f>
        <v>0.29400000000000004</v>
      </c>
      <c r="G20" s="19">
        <f>((((1/60)*G$11)*$B20)*basistarief)+(minuuttarief*G$11)</f>
        <v>0.39200000000000002</v>
      </c>
      <c r="H20" s="19">
        <f>((((1/60)*H$11)*$B20)*basistarief)+(minuuttarief*H$11)</f>
        <v>0.49</v>
      </c>
      <c r="I20" s="19">
        <f>((((1/60)*I$11)*$B20)*basistarief)+(minuuttarief*I$11)</f>
        <v>0.58800000000000008</v>
      </c>
      <c r="J20" s="19">
        <f>((((1/60)*J$11)*$B20)*basistarief)+(minuuttarief*J$11)</f>
        <v>0.68600000000000005</v>
      </c>
      <c r="K20" s="19">
        <f>((((1/60)*K$11)*$B20)*basistarief)+(minuuttarief*K$11)</f>
        <v>0.78400000000000003</v>
      </c>
      <c r="L20" s="19">
        <f>((((1/60)*L$11)*$B20)*basistarief)+(minuuttarief*L$11)</f>
        <v>0.88200000000000012</v>
      </c>
      <c r="M20" s="19">
        <f>((((1/60)*M$11)*$B20)*basistarief)+(minuuttarief*M$11)</f>
        <v>0.98</v>
      </c>
      <c r="N20" s="19">
        <f>((((1/60)*N$11)*$B20)*basistarief)+(minuuttarief*N$11)</f>
        <v>1.0779999999999998</v>
      </c>
      <c r="O20" s="19">
        <f>((((1/60)*O$11)*$B20)*basistarief)+(minuuttarief*O$11)</f>
        <v>1.1760000000000002</v>
      </c>
      <c r="P20" s="19">
        <f>((((1/60)*P$11)*$B20)*basistarief)+(minuuttarief*P$11)</f>
        <v>1.274</v>
      </c>
      <c r="Q20" s="19">
        <f>((((1/60)*Q$11)*$B20)*basistarief)+(minuuttarief*Q$11)</f>
        <v>1.3720000000000001</v>
      </c>
      <c r="R20" s="19">
        <f>((((1/60)*R$11)*$B20)*basistarief)+(minuuttarief*R$11)</f>
        <v>1.47</v>
      </c>
      <c r="S20" s="19">
        <f>((((1/60)*S$11)*$B20)*basistarief)+(minuuttarief*S$11)</f>
        <v>1.5680000000000001</v>
      </c>
      <c r="T20" s="19">
        <f>((((1/60)*T$11)*$B20)*basistarief)+(minuuttarief*T$11)</f>
        <v>1.6660000000000001</v>
      </c>
      <c r="U20" s="19">
        <f>((((1/60)*U$11)*$B20)*basistarief)+(minuuttarief*U$11)</f>
        <v>1.7640000000000002</v>
      </c>
      <c r="V20" s="19">
        <f>((((1/60)*V$11)*$B20)*basistarief)+(minuuttarief*V$11)</f>
        <v>1.8620000000000001</v>
      </c>
      <c r="W20" s="19">
        <f>((((1/60)*W$11)*$B20)*basistarief)+(minuuttarief*W$11)</f>
        <v>1.96</v>
      </c>
      <c r="X20" s="19">
        <f>((((1/60)*X$11)*$B20)*basistarief)+(minuuttarief*X$11)</f>
        <v>2.0580000000000003</v>
      </c>
      <c r="Y20" s="19">
        <f>((((1/60)*Y$11)*$B20)*basistarief)+(minuuttarief*Y$11)</f>
        <v>2.1559999999999997</v>
      </c>
      <c r="Z20" s="19">
        <f>((((1/60)*Z$11)*$B20)*basistarief)+(minuuttarief*Z$11)</f>
        <v>2.254</v>
      </c>
      <c r="AA20" s="19">
        <f>((((1/60)*AA$11)*$B20)*basistarief)+(minuuttarief*AA$11)</f>
        <v>2.3520000000000003</v>
      </c>
      <c r="AB20" s="19">
        <f>((((1/60)*AB$11)*$B20)*basistarief)+(minuuttarief*AB$11)</f>
        <v>2.4500000000000002</v>
      </c>
      <c r="AC20" s="19">
        <f>((((1/60)*AC$11)*$B20)*basistarief)+(minuuttarief*AC$11)</f>
        <v>2.548</v>
      </c>
      <c r="AD20" s="19">
        <f>((((1/60)*AD$11)*$B20)*basistarief)+(minuuttarief*AD$11)</f>
        <v>2.6459999999999999</v>
      </c>
      <c r="AE20" s="19">
        <f>((((1/60)*AE$11)*$B20)*basistarief)+(minuuttarief*AE$11)</f>
        <v>2.7440000000000002</v>
      </c>
      <c r="AF20" s="19">
        <f>((((1/60)*AF$11)*$B20)*basistarief)+(minuuttarief*AF$11)</f>
        <v>2.8420000000000001</v>
      </c>
      <c r="AG20" s="19">
        <f>((((1/60)*AG$11)*$B20)*basistarief)+(minuuttarief*AG$11)</f>
        <v>2.94</v>
      </c>
      <c r="AH20" s="19">
        <f>((((1/60)*AH$11)*$B20)*basistarief)+(minuuttarief*AH$11)</f>
        <v>3.43</v>
      </c>
      <c r="AI20" s="19">
        <f>((((1/60)*AI$11)*$B20)*basistarief)+(minuuttarief*AI$11)</f>
        <v>3.92</v>
      </c>
      <c r="AJ20" s="19">
        <f>((((1/60)*AJ$11)*$B20)*basistarief)+(minuuttarief*AJ$11)</f>
        <v>4.41</v>
      </c>
      <c r="AK20" s="19">
        <f>((((1/60)*AK$11)*$B20)*basistarief)+(minuuttarief*AK$11)</f>
        <v>4.9000000000000004</v>
      </c>
      <c r="AL20" s="19">
        <f>((((1/60)*AL$11)*$B20)*basistarief)+(minuuttarief*AL$11)</f>
        <v>5.3900000000000006</v>
      </c>
      <c r="AM20" s="19">
        <f>((((1/60)*AM$11)*$B20)*basistarief)+(minuuttarief*AM$11)</f>
        <v>5.88</v>
      </c>
      <c r="AN20" s="19">
        <f>((((1/60)*AN$11)*$B20)*basistarief)+(minuuttarief*AN$11)</f>
        <v>8.82</v>
      </c>
      <c r="AO20" s="19">
        <f>((((1/60)*AO$11)*$B20)*basistarief)+(minuuttarief*AO$11)</f>
        <v>11.76</v>
      </c>
      <c r="AP20" s="19">
        <f>((((1/60)*AP$11)*$B20)*basistarief)+(minuuttarief*AP$11)</f>
        <v>14.700000000000003</v>
      </c>
      <c r="AQ20" s="19">
        <f>((((1/60)*AQ$11)*$B20)*basistarief)+(minuuttarief*AQ$11)</f>
        <v>17.64</v>
      </c>
      <c r="AR20" s="19">
        <f>((((1/60)*AR$11)*$B20)*basistarief)+(minuuttarief*AR$11)</f>
        <v>20.580000000000002</v>
      </c>
      <c r="AS20" s="19">
        <f>((((1/60)*AS$11)*$B20)*basistarief)+(minuuttarief*AS$11)</f>
        <v>23.52</v>
      </c>
      <c r="AT20" s="19">
        <f>((((1/60)*AT$11)*$B20)*basistarief)+(minuuttarief*AT$11)</f>
        <v>26.46</v>
      </c>
      <c r="AU20" s="19">
        <f>((((1/60)*AU$11)*$B20)*basistarief)+(minuuttarief*AU$11)</f>
        <v>29.400000000000006</v>
      </c>
      <c r="AV20" s="19">
        <f>((((1/60)*AV$11)*$B20)*basistarief)+(minuuttarief*AV$11)</f>
        <v>32.340000000000003</v>
      </c>
      <c r="AW20" s="19">
        <f>((((1/60)*AW$11)*$B20)*basistarief)+(minuuttarief*AW$11)</f>
        <v>35.28</v>
      </c>
      <c r="AX20" s="19">
        <f>((((1/60)*AX$11)*$B20)*basistarief)+(minuuttarief*AX$11)</f>
        <v>38.220000000000006</v>
      </c>
      <c r="AY20" s="19">
        <f>((((1/60)*AY$11)*$B20)*basistarief)+(minuuttarief*AY$11)</f>
        <v>41.160000000000004</v>
      </c>
      <c r="AZ20" s="19">
        <f>((((1/60)*AZ$11)*$B20)*basistarief)+(minuuttarief*AZ$11)</f>
        <v>44.1</v>
      </c>
      <c r="BA20" s="19">
        <f>((((1/60)*BA$11)*$B20)*basistarief)+(minuuttarief*BA$11)</f>
        <v>47.04</v>
      </c>
      <c r="BB20" s="19">
        <f>((((1/60)*BB$11)*$B20)*basistarief)+(minuuttarief*BB$11)</f>
        <v>49.980000000000004</v>
      </c>
      <c r="BC20" s="19">
        <f>((((1/60)*BC$11)*$B20)*basistarief)+(minuuttarief*BC$11)</f>
        <v>52.92</v>
      </c>
      <c r="BD20" s="19">
        <f>((((1/60)*BD$11)*$B20)*basistarief)+(minuuttarief*BD$11)</f>
        <v>55.860000000000007</v>
      </c>
      <c r="BE20" s="19">
        <f>((((1/60)*BE$11)*$B20)*basistarief)+(minuuttarief*BE$11)</f>
        <v>58.800000000000011</v>
      </c>
    </row>
    <row r="21" spans="2:57" x14ac:dyDescent="0.35">
      <c r="B21" s="15">
        <v>9</v>
      </c>
      <c r="C21" s="18">
        <f>D21/'kWh geladen'!D19</f>
        <v>0.67666666666666675</v>
      </c>
      <c r="D21" s="19">
        <f>((((1/60)*D$11)*$B21)*basistarief)+(minuuttarief*D$11)</f>
        <v>0.10150000000000001</v>
      </c>
      <c r="E21" s="19">
        <f>((((1/60)*E$11)*$B21)*basistarief)+(minuuttarief*E$11)</f>
        <v>0.20300000000000001</v>
      </c>
      <c r="F21" s="19">
        <f>((((1/60)*F$11)*$B21)*basistarief)+(minuuttarief*F$11)</f>
        <v>0.30449999999999999</v>
      </c>
      <c r="G21" s="19">
        <f>((((1/60)*G$11)*$B21)*basistarief)+(minuuttarief*G$11)</f>
        <v>0.40600000000000003</v>
      </c>
      <c r="H21" s="19">
        <f>((((1/60)*H$11)*$B21)*basistarief)+(minuuttarief*H$11)</f>
        <v>0.50750000000000006</v>
      </c>
      <c r="I21" s="19">
        <f>((((1/60)*I$11)*$B21)*basistarief)+(minuuttarief*I$11)</f>
        <v>0.60899999999999999</v>
      </c>
      <c r="J21" s="19">
        <f>((((1/60)*J$11)*$B21)*basistarief)+(minuuttarief*J$11)</f>
        <v>0.71050000000000002</v>
      </c>
      <c r="K21" s="19">
        <f>((((1/60)*K$11)*$B21)*basistarief)+(minuuttarief*K$11)</f>
        <v>0.81200000000000006</v>
      </c>
      <c r="L21" s="19">
        <f>((((1/60)*L$11)*$B21)*basistarief)+(minuuttarief*L$11)</f>
        <v>0.91350000000000009</v>
      </c>
      <c r="M21" s="19">
        <f>((((1/60)*M$11)*$B21)*basistarief)+(minuuttarief*M$11)</f>
        <v>1.0150000000000001</v>
      </c>
      <c r="N21" s="19">
        <f>((((1/60)*N$11)*$B21)*basistarief)+(minuuttarief*N$11)</f>
        <v>1.1165</v>
      </c>
      <c r="O21" s="19">
        <f>((((1/60)*O$11)*$B21)*basistarief)+(minuuttarief*O$11)</f>
        <v>1.218</v>
      </c>
      <c r="P21" s="19">
        <f>((((1/60)*P$11)*$B21)*basistarief)+(minuuttarief*P$11)</f>
        <v>1.3195000000000001</v>
      </c>
      <c r="Q21" s="19">
        <f>((((1/60)*Q$11)*$B21)*basistarief)+(minuuttarief*Q$11)</f>
        <v>1.421</v>
      </c>
      <c r="R21" s="19">
        <f>((((1/60)*R$11)*$B21)*basistarief)+(minuuttarief*R$11)</f>
        <v>1.5225</v>
      </c>
      <c r="S21" s="19">
        <f>((((1/60)*S$11)*$B21)*basistarief)+(minuuttarief*S$11)</f>
        <v>1.6240000000000001</v>
      </c>
      <c r="T21" s="19">
        <f>((((1/60)*T$11)*$B21)*basistarief)+(minuuttarief*T$11)</f>
        <v>1.7255000000000003</v>
      </c>
      <c r="U21" s="19">
        <f>((((1/60)*U$11)*$B21)*basistarief)+(minuuttarief*U$11)</f>
        <v>1.8270000000000002</v>
      </c>
      <c r="V21" s="19">
        <f>((((1/60)*V$11)*$B21)*basistarief)+(minuuttarief*V$11)</f>
        <v>1.9285000000000001</v>
      </c>
      <c r="W21" s="19">
        <f>((((1/60)*W$11)*$B21)*basistarief)+(minuuttarief*W$11)</f>
        <v>2.0300000000000002</v>
      </c>
      <c r="X21" s="19">
        <f>((((1/60)*X$11)*$B21)*basistarief)+(minuuttarief*X$11)</f>
        <v>2.1315</v>
      </c>
      <c r="Y21" s="19">
        <f>((((1/60)*Y$11)*$B21)*basistarief)+(minuuttarief*Y$11)</f>
        <v>2.2330000000000001</v>
      </c>
      <c r="Z21" s="19">
        <f>((((1/60)*Z$11)*$B21)*basistarief)+(minuuttarief*Z$11)</f>
        <v>2.3345000000000002</v>
      </c>
      <c r="AA21" s="19">
        <f>((((1/60)*AA$11)*$B21)*basistarief)+(minuuttarief*AA$11)</f>
        <v>2.4359999999999999</v>
      </c>
      <c r="AB21" s="19">
        <f>((((1/60)*AB$11)*$B21)*basistarief)+(minuuttarief*AB$11)</f>
        <v>2.5375000000000001</v>
      </c>
      <c r="AC21" s="19">
        <f>((((1/60)*AC$11)*$B21)*basistarief)+(minuuttarief*AC$11)</f>
        <v>2.6390000000000002</v>
      </c>
      <c r="AD21" s="19">
        <f>((((1/60)*AD$11)*$B21)*basistarief)+(minuuttarief*AD$11)</f>
        <v>2.7404999999999999</v>
      </c>
      <c r="AE21" s="19">
        <f>((((1/60)*AE$11)*$B21)*basistarief)+(minuuttarief*AE$11)</f>
        <v>2.8420000000000001</v>
      </c>
      <c r="AF21" s="19">
        <f>((((1/60)*AF$11)*$B21)*basistarief)+(minuuttarief*AF$11)</f>
        <v>2.9435000000000002</v>
      </c>
      <c r="AG21" s="19">
        <f>((((1/60)*AG$11)*$B21)*basistarief)+(minuuttarief*AG$11)</f>
        <v>3.0449999999999999</v>
      </c>
      <c r="AH21" s="19">
        <f>((((1/60)*AH$11)*$B21)*basistarief)+(minuuttarief*AH$11)</f>
        <v>3.5525000000000002</v>
      </c>
      <c r="AI21" s="19">
        <f>((((1/60)*AI$11)*$B21)*basistarief)+(minuuttarief*AI$11)</f>
        <v>4.0600000000000005</v>
      </c>
      <c r="AJ21" s="19">
        <f>((((1/60)*AJ$11)*$B21)*basistarief)+(minuuttarief*AJ$11)</f>
        <v>4.5675000000000008</v>
      </c>
      <c r="AK21" s="19">
        <f>((((1/60)*AK$11)*$B21)*basistarief)+(minuuttarief*AK$11)</f>
        <v>5.0750000000000002</v>
      </c>
      <c r="AL21" s="19">
        <f>((((1/60)*AL$11)*$B21)*basistarief)+(minuuttarief*AL$11)</f>
        <v>5.5825000000000005</v>
      </c>
      <c r="AM21" s="19">
        <f>((((1/60)*AM$11)*$B21)*basistarief)+(minuuttarief*AM$11)</f>
        <v>6.09</v>
      </c>
      <c r="AN21" s="19">
        <f>((((1/60)*AN$11)*$B21)*basistarief)+(minuuttarief*AN$11)</f>
        <v>9.1350000000000016</v>
      </c>
      <c r="AO21" s="19">
        <f>((((1/60)*AO$11)*$B21)*basistarief)+(minuuttarief*AO$11)</f>
        <v>12.18</v>
      </c>
      <c r="AP21" s="19">
        <f>((((1/60)*AP$11)*$B21)*basistarief)+(minuuttarief*AP$11)</f>
        <v>15.225000000000001</v>
      </c>
      <c r="AQ21" s="19">
        <f>((((1/60)*AQ$11)*$B21)*basistarief)+(minuuttarief*AQ$11)</f>
        <v>18.270000000000003</v>
      </c>
      <c r="AR21" s="19">
        <f>((((1/60)*AR$11)*$B21)*basistarief)+(minuuttarief*AR$11)</f>
        <v>21.315000000000001</v>
      </c>
      <c r="AS21" s="19">
        <f>((((1/60)*AS$11)*$B21)*basistarief)+(minuuttarief*AS$11)</f>
        <v>24.36</v>
      </c>
      <c r="AT21" s="19">
        <f>((((1/60)*AT$11)*$B21)*basistarief)+(minuuttarief*AT$11)</f>
        <v>27.405000000000001</v>
      </c>
      <c r="AU21" s="19">
        <f>((((1/60)*AU$11)*$B21)*basistarief)+(minuuttarief*AU$11)</f>
        <v>30.450000000000003</v>
      </c>
      <c r="AV21" s="19">
        <f>((((1/60)*AV$11)*$B21)*basistarief)+(minuuttarief*AV$11)</f>
        <v>33.495000000000005</v>
      </c>
      <c r="AW21" s="19">
        <f>((((1/60)*AW$11)*$B21)*basistarief)+(minuuttarief*AW$11)</f>
        <v>36.540000000000006</v>
      </c>
      <c r="AX21" s="19">
        <f>((((1/60)*AX$11)*$B21)*basistarief)+(minuuttarief*AX$11)</f>
        <v>39.585000000000008</v>
      </c>
      <c r="AY21" s="19">
        <f>((((1/60)*AY$11)*$B21)*basistarief)+(minuuttarief*AY$11)</f>
        <v>42.63</v>
      </c>
      <c r="AZ21" s="19">
        <f>((((1/60)*AZ$11)*$B21)*basistarief)+(minuuttarief*AZ$11)</f>
        <v>45.675000000000004</v>
      </c>
      <c r="BA21" s="19">
        <f>((((1/60)*BA$11)*$B21)*basistarief)+(minuuttarief*BA$11)</f>
        <v>48.72</v>
      </c>
      <c r="BB21" s="19">
        <f>((((1/60)*BB$11)*$B21)*basistarief)+(minuuttarief*BB$11)</f>
        <v>51.765000000000001</v>
      </c>
      <c r="BC21" s="19">
        <f>((((1/60)*BC$11)*$B21)*basistarief)+(minuuttarief*BC$11)</f>
        <v>54.81</v>
      </c>
      <c r="BD21" s="19">
        <f>((((1/60)*BD$11)*$B21)*basistarief)+(minuuttarief*BD$11)</f>
        <v>57.855000000000004</v>
      </c>
      <c r="BE21" s="19">
        <f>((((1/60)*BE$11)*$B21)*basistarief)+(minuuttarief*BE$11)</f>
        <v>60.900000000000006</v>
      </c>
    </row>
    <row r="22" spans="2:57" x14ac:dyDescent="0.35">
      <c r="B22" s="15">
        <v>10</v>
      </c>
      <c r="C22" s="18">
        <f>D22/'kWh geladen'!D20</f>
        <v>0.63000000000000012</v>
      </c>
      <c r="D22" s="19">
        <f>((((1/60)*D$11)*$B22)*basistarief)+(minuuttarief*D$11)</f>
        <v>0.10500000000000001</v>
      </c>
      <c r="E22" s="19">
        <f>((((1/60)*E$11)*$B22)*basistarief)+(minuuttarief*E$11)</f>
        <v>0.21000000000000002</v>
      </c>
      <c r="F22" s="19">
        <f>((((1/60)*F$11)*$B22)*basistarief)+(minuuttarief*F$11)</f>
        <v>0.315</v>
      </c>
      <c r="G22" s="19">
        <f>((((1/60)*G$11)*$B22)*basistarief)+(minuuttarief*G$11)</f>
        <v>0.42000000000000004</v>
      </c>
      <c r="H22" s="19">
        <f>((((1/60)*H$11)*$B22)*basistarief)+(minuuttarief*H$11)</f>
        <v>0.52500000000000002</v>
      </c>
      <c r="I22" s="19">
        <f>((((1/60)*I$11)*$B22)*basistarief)+(minuuttarief*I$11)</f>
        <v>0.63</v>
      </c>
      <c r="J22" s="19">
        <f>((((1/60)*J$11)*$B22)*basistarief)+(minuuttarief*J$11)</f>
        <v>0.7350000000000001</v>
      </c>
      <c r="K22" s="19">
        <f>((((1/60)*K$11)*$B22)*basistarief)+(minuuttarief*K$11)</f>
        <v>0.84000000000000008</v>
      </c>
      <c r="L22" s="19">
        <f>((((1/60)*L$11)*$B22)*basistarief)+(minuuttarief*L$11)</f>
        <v>0.94500000000000006</v>
      </c>
      <c r="M22" s="19">
        <f>((((1/60)*M$11)*$B22)*basistarief)+(minuuttarief*M$11)</f>
        <v>1.05</v>
      </c>
      <c r="N22" s="19">
        <f>((((1/60)*N$11)*$B22)*basistarief)+(minuuttarief*N$11)</f>
        <v>1.155</v>
      </c>
      <c r="O22" s="19">
        <f>((((1/60)*O$11)*$B22)*basistarief)+(minuuttarief*O$11)</f>
        <v>1.26</v>
      </c>
      <c r="P22" s="19">
        <f>((((1/60)*P$11)*$B22)*basistarief)+(minuuttarief*P$11)</f>
        <v>1.3650000000000002</v>
      </c>
      <c r="Q22" s="19">
        <f>((((1/60)*Q$11)*$B22)*basistarief)+(minuuttarief*Q$11)</f>
        <v>1.4700000000000002</v>
      </c>
      <c r="R22" s="19">
        <f>((((1/60)*R$11)*$B22)*basistarief)+(minuuttarief*R$11)</f>
        <v>1.5750000000000002</v>
      </c>
      <c r="S22" s="19">
        <f>((((1/60)*S$11)*$B22)*basistarief)+(minuuttarief*S$11)</f>
        <v>1.6800000000000002</v>
      </c>
      <c r="T22" s="19">
        <f>((((1/60)*T$11)*$B22)*basistarief)+(minuuttarief*T$11)</f>
        <v>1.7850000000000001</v>
      </c>
      <c r="U22" s="19">
        <f>((((1/60)*U$11)*$B22)*basistarief)+(minuuttarief*U$11)</f>
        <v>1.8900000000000001</v>
      </c>
      <c r="V22" s="19">
        <f>((((1/60)*V$11)*$B22)*basistarief)+(minuuttarief*V$11)</f>
        <v>1.9950000000000001</v>
      </c>
      <c r="W22" s="19">
        <f>((((1/60)*W$11)*$B22)*basistarief)+(minuuttarief*W$11)</f>
        <v>2.1</v>
      </c>
      <c r="X22" s="19">
        <f>((((1/60)*X$11)*$B22)*basistarief)+(minuuttarief*X$11)</f>
        <v>2.2050000000000001</v>
      </c>
      <c r="Y22" s="19">
        <f>((((1/60)*Y$11)*$B22)*basistarief)+(minuuttarief*Y$11)</f>
        <v>2.31</v>
      </c>
      <c r="Z22" s="19">
        <f>((((1/60)*Z$11)*$B22)*basistarief)+(minuuttarief*Z$11)</f>
        <v>2.415</v>
      </c>
      <c r="AA22" s="19">
        <f>((((1/60)*AA$11)*$B22)*basistarief)+(minuuttarief*AA$11)</f>
        <v>2.52</v>
      </c>
      <c r="AB22" s="19">
        <f>((((1/60)*AB$11)*$B22)*basistarief)+(minuuttarief*AB$11)</f>
        <v>2.625</v>
      </c>
      <c r="AC22" s="19">
        <f>((((1/60)*AC$11)*$B22)*basistarief)+(minuuttarief*AC$11)</f>
        <v>2.7300000000000004</v>
      </c>
      <c r="AD22" s="19">
        <f>((((1/60)*AD$11)*$B22)*basistarief)+(minuuttarief*AD$11)</f>
        <v>2.835</v>
      </c>
      <c r="AE22" s="19">
        <f>((((1/60)*AE$11)*$B22)*basistarief)+(minuuttarief*AE$11)</f>
        <v>2.9400000000000004</v>
      </c>
      <c r="AF22" s="19">
        <f>((((1/60)*AF$11)*$B22)*basistarief)+(minuuttarief*AF$11)</f>
        <v>3.0449999999999999</v>
      </c>
      <c r="AG22" s="19">
        <f>((((1/60)*AG$11)*$B22)*basistarief)+(minuuttarief*AG$11)</f>
        <v>3.1500000000000004</v>
      </c>
      <c r="AH22" s="19">
        <f>((((1/60)*AH$11)*$B22)*basistarief)+(minuuttarief*AH$11)</f>
        <v>3.6750000000000003</v>
      </c>
      <c r="AI22" s="19">
        <f>((((1/60)*AI$11)*$B22)*basistarief)+(minuuttarief*AI$11)</f>
        <v>4.2</v>
      </c>
      <c r="AJ22" s="19">
        <f>((((1/60)*AJ$11)*$B22)*basistarief)+(minuuttarief*AJ$11)</f>
        <v>4.7250000000000005</v>
      </c>
      <c r="AK22" s="19">
        <f>((((1/60)*AK$11)*$B22)*basistarief)+(minuuttarief*AK$11)</f>
        <v>5.25</v>
      </c>
      <c r="AL22" s="19">
        <f>((((1/60)*AL$11)*$B22)*basistarief)+(minuuttarief*AL$11)</f>
        <v>5.7750000000000004</v>
      </c>
      <c r="AM22" s="19">
        <f>((((1/60)*AM$11)*$B22)*basistarief)+(minuuttarief*AM$11)</f>
        <v>6.3000000000000007</v>
      </c>
      <c r="AN22" s="19">
        <f>((((1/60)*AN$11)*$B22)*basistarief)+(minuuttarief*AN$11)</f>
        <v>9.4500000000000011</v>
      </c>
      <c r="AO22" s="19">
        <f>((((1/60)*AO$11)*$B22)*basistarief)+(minuuttarief*AO$11)</f>
        <v>12.600000000000001</v>
      </c>
      <c r="AP22" s="19">
        <f>((((1/60)*AP$11)*$B22)*basistarief)+(minuuttarief*AP$11)</f>
        <v>15.750000000000002</v>
      </c>
      <c r="AQ22" s="19">
        <f>((((1/60)*AQ$11)*$B22)*basistarief)+(minuuttarief*AQ$11)</f>
        <v>18.900000000000002</v>
      </c>
      <c r="AR22" s="19">
        <f>((((1/60)*AR$11)*$B22)*basistarief)+(minuuttarief*AR$11)</f>
        <v>22.05</v>
      </c>
      <c r="AS22" s="19">
        <f>((((1/60)*AS$11)*$B22)*basistarief)+(minuuttarief*AS$11)</f>
        <v>25.200000000000003</v>
      </c>
      <c r="AT22" s="19">
        <f>((((1/60)*AT$11)*$B22)*basistarief)+(minuuttarief*AT$11)</f>
        <v>28.35</v>
      </c>
      <c r="AU22" s="19">
        <f>((((1/60)*AU$11)*$B22)*basistarief)+(minuuttarief*AU$11)</f>
        <v>31.500000000000004</v>
      </c>
      <c r="AV22" s="19">
        <f>((((1/60)*AV$11)*$B22)*basistarief)+(minuuttarief*AV$11)</f>
        <v>34.65</v>
      </c>
      <c r="AW22" s="19">
        <f>((((1/60)*AW$11)*$B22)*basistarief)+(minuuttarief*AW$11)</f>
        <v>37.800000000000004</v>
      </c>
      <c r="AX22" s="19">
        <f>((((1/60)*AX$11)*$B22)*basistarief)+(minuuttarief*AX$11)</f>
        <v>40.950000000000003</v>
      </c>
      <c r="AY22" s="19">
        <f>((((1/60)*AY$11)*$B22)*basistarief)+(minuuttarief*AY$11)</f>
        <v>44.1</v>
      </c>
      <c r="AZ22" s="19">
        <f>((((1/60)*AZ$11)*$B22)*basistarief)+(minuuttarief*AZ$11)</f>
        <v>47.25</v>
      </c>
      <c r="BA22" s="19">
        <f>((((1/60)*BA$11)*$B22)*basistarief)+(minuuttarief*BA$11)</f>
        <v>50.400000000000006</v>
      </c>
      <c r="BB22" s="19">
        <f>((((1/60)*BB$11)*$B22)*basistarief)+(minuuttarief*BB$11)</f>
        <v>53.55</v>
      </c>
      <c r="BC22" s="19">
        <f>((((1/60)*BC$11)*$B22)*basistarief)+(minuuttarief*BC$11)</f>
        <v>56.7</v>
      </c>
      <c r="BD22" s="19">
        <f>((((1/60)*BD$11)*$B22)*basistarief)+(minuuttarief*BD$11)</f>
        <v>59.850000000000009</v>
      </c>
      <c r="BE22" s="19">
        <f>((((1/60)*BE$11)*$B22)*basistarief)+(minuuttarief*BE$11)</f>
        <v>63.000000000000007</v>
      </c>
    </row>
    <row r="23" spans="2:57" x14ac:dyDescent="0.35">
      <c r="B23" s="15">
        <v>11</v>
      </c>
      <c r="C23" s="18">
        <f>D23/'kWh geladen'!D21</f>
        <v>0.59181818181818191</v>
      </c>
      <c r="D23" s="19">
        <f>((((1/60)*D$11)*$B23)*basistarief)+(minuuttarief*D$11)</f>
        <v>0.1085</v>
      </c>
      <c r="E23" s="19">
        <f>((((1/60)*E$11)*$B23)*basistarief)+(minuuttarief*E$11)</f>
        <v>0.217</v>
      </c>
      <c r="F23" s="19">
        <f>((((1/60)*F$11)*$B23)*basistarief)+(minuuttarief*F$11)</f>
        <v>0.32550000000000001</v>
      </c>
      <c r="G23" s="19">
        <f>((((1/60)*G$11)*$B23)*basistarief)+(minuuttarief*G$11)</f>
        <v>0.434</v>
      </c>
      <c r="H23" s="19">
        <f>((((1/60)*H$11)*$B23)*basistarief)+(minuuttarief*H$11)</f>
        <v>0.54249999999999998</v>
      </c>
      <c r="I23" s="19">
        <f>((((1/60)*I$11)*$B23)*basistarief)+(minuuttarief*I$11)</f>
        <v>0.65100000000000002</v>
      </c>
      <c r="J23" s="19">
        <f>((((1/60)*J$11)*$B23)*basistarief)+(minuuttarief*J$11)</f>
        <v>0.75950000000000006</v>
      </c>
      <c r="K23" s="19">
        <f>((((1/60)*K$11)*$B23)*basistarief)+(minuuttarief*K$11)</f>
        <v>0.86799999999999999</v>
      </c>
      <c r="L23" s="19">
        <f>((((1/60)*L$11)*$B23)*basistarief)+(minuuttarief*L$11)</f>
        <v>0.97650000000000015</v>
      </c>
      <c r="M23" s="19">
        <f>((((1/60)*M$11)*$B23)*basistarief)+(minuuttarief*M$11)</f>
        <v>1.085</v>
      </c>
      <c r="N23" s="19">
        <f>((((1/60)*N$11)*$B23)*basistarief)+(minuuttarief*N$11)</f>
        <v>1.1935</v>
      </c>
      <c r="O23" s="19">
        <f>((((1/60)*O$11)*$B23)*basistarief)+(minuuttarief*O$11)</f>
        <v>1.302</v>
      </c>
      <c r="P23" s="19">
        <f>((((1/60)*P$11)*$B23)*basistarief)+(minuuttarief*P$11)</f>
        <v>1.4105000000000001</v>
      </c>
      <c r="Q23" s="19">
        <f>((((1/60)*Q$11)*$B23)*basistarief)+(minuuttarief*Q$11)</f>
        <v>1.5190000000000001</v>
      </c>
      <c r="R23" s="19">
        <f>((((1/60)*R$11)*$B23)*basistarief)+(minuuttarief*R$11)</f>
        <v>1.6274999999999999</v>
      </c>
      <c r="S23" s="19">
        <f>((((1/60)*S$11)*$B23)*basistarief)+(minuuttarief*S$11)</f>
        <v>1.736</v>
      </c>
      <c r="T23" s="19">
        <f>((((1/60)*T$11)*$B23)*basistarief)+(minuuttarief*T$11)</f>
        <v>1.8445</v>
      </c>
      <c r="U23" s="19">
        <f>((((1/60)*U$11)*$B23)*basistarief)+(minuuttarief*U$11)</f>
        <v>1.9530000000000003</v>
      </c>
      <c r="V23" s="19">
        <f>((((1/60)*V$11)*$B23)*basistarief)+(minuuttarief*V$11)</f>
        <v>2.0615000000000001</v>
      </c>
      <c r="W23" s="19">
        <f>((((1/60)*W$11)*$B23)*basistarief)+(minuuttarief*W$11)</f>
        <v>2.17</v>
      </c>
      <c r="X23" s="19">
        <f>((((1/60)*X$11)*$B23)*basistarief)+(minuuttarief*X$11)</f>
        <v>2.2785000000000002</v>
      </c>
      <c r="Y23" s="19">
        <f>((((1/60)*Y$11)*$B23)*basistarief)+(minuuttarief*Y$11)</f>
        <v>2.387</v>
      </c>
      <c r="Z23" s="19">
        <f>((((1/60)*Z$11)*$B23)*basistarief)+(minuuttarief*Z$11)</f>
        <v>2.4954999999999998</v>
      </c>
      <c r="AA23" s="19">
        <f>((((1/60)*AA$11)*$B23)*basistarief)+(minuuttarief*AA$11)</f>
        <v>2.6040000000000001</v>
      </c>
      <c r="AB23" s="19">
        <f>((((1/60)*AB$11)*$B23)*basistarief)+(minuuttarief*AB$11)</f>
        <v>2.7125000000000004</v>
      </c>
      <c r="AC23" s="19">
        <f>((((1/60)*AC$11)*$B23)*basistarief)+(minuuttarief*AC$11)</f>
        <v>2.8210000000000002</v>
      </c>
      <c r="AD23" s="19">
        <f>((((1/60)*AD$11)*$B23)*basistarief)+(minuuttarief*AD$11)</f>
        <v>2.9295</v>
      </c>
      <c r="AE23" s="19">
        <f>((((1/60)*AE$11)*$B23)*basistarief)+(minuuttarief*AE$11)</f>
        <v>3.0380000000000003</v>
      </c>
      <c r="AF23" s="19">
        <f>((((1/60)*AF$11)*$B23)*basistarief)+(minuuttarief*AF$11)</f>
        <v>3.1465000000000001</v>
      </c>
      <c r="AG23" s="19">
        <f>((((1/60)*AG$11)*$B23)*basistarief)+(minuuttarief*AG$11)</f>
        <v>3.2549999999999999</v>
      </c>
      <c r="AH23" s="19">
        <f>((((1/60)*AH$11)*$B23)*basistarief)+(minuuttarief*AH$11)</f>
        <v>3.7975000000000003</v>
      </c>
      <c r="AI23" s="19">
        <f>((((1/60)*AI$11)*$B23)*basistarief)+(minuuttarief*AI$11)</f>
        <v>4.34</v>
      </c>
      <c r="AJ23" s="19">
        <f>((((1/60)*AJ$11)*$B23)*basistarief)+(minuuttarief*AJ$11)</f>
        <v>4.8825000000000003</v>
      </c>
      <c r="AK23" s="19">
        <f>((((1/60)*AK$11)*$B23)*basistarief)+(minuuttarief*AK$11)</f>
        <v>5.4250000000000007</v>
      </c>
      <c r="AL23" s="19">
        <f>((((1/60)*AL$11)*$B23)*basistarief)+(minuuttarief*AL$11)</f>
        <v>5.9675000000000002</v>
      </c>
      <c r="AM23" s="19">
        <f>((((1/60)*AM$11)*$B23)*basistarief)+(minuuttarief*AM$11)</f>
        <v>6.51</v>
      </c>
      <c r="AN23" s="19">
        <f>((((1/60)*AN$11)*$B23)*basistarief)+(minuuttarief*AN$11)</f>
        <v>9.7650000000000006</v>
      </c>
      <c r="AO23" s="19">
        <f>((((1/60)*AO$11)*$B23)*basistarief)+(minuuttarief*AO$11)</f>
        <v>13.02</v>
      </c>
      <c r="AP23" s="19">
        <f>((((1/60)*AP$11)*$B23)*basistarief)+(minuuttarief*AP$11)</f>
        <v>16.275000000000002</v>
      </c>
      <c r="AQ23" s="19">
        <f>((((1/60)*AQ$11)*$B23)*basistarief)+(minuuttarief*AQ$11)</f>
        <v>19.53</v>
      </c>
      <c r="AR23" s="19">
        <f>((((1/60)*AR$11)*$B23)*basistarief)+(minuuttarief*AR$11)</f>
        <v>22.785</v>
      </c>
      <c r="AS23" s="19">
        <f>((((1/60)*AS$11)*$B23)*basistarief)+(minuuttarief*AS$11)</f>
        <v>26.04</v>
      </c>
      <c r="AT23" s="19">
        <f>((((1/60)*AT$11)*$B23)*basistarief)+(minuuttarief*AT$11)</f>
        <v>29.295000000000002</v>
      </c>
      <c r="AU23" s="19">
        <f>((((1/60)*AU$11)*$B23)*basistarief)+(minuuttarief*AU$11)</f>
        <v>32.550000000000004</v>
      </c>
      <c r="AV23" s="19">
        <f>((((1/60)*AV$11)*$B23)*basistarief)+(minuuttarief*AV$11)</f>
        <v>35.805</v>
      </c>
      <c r="AW23" s="19">
        <f>((((1/60)*AW$11)*$B23)*basistarief)+(minuuttarief*AW$11)</f>
        <v>39.06</v>
      </c>
      <c r="AX23" s="19">
        <f>((((1/60)*AX$11)*$B23)*basistarief)+(minuuttarief*AX$11)</f>
        <v>42.315000000000005</v>
      </c>
      <c r="AY23" s="19">
        <f>((((1/60)*AY$11)*$B23)*basistarief)+(minuuttarief*AY$11)</f>
        <v>45.57</v>
      </c>
      <c r="AZ23" s="19">
        <f>((((1/60)*AZ$11)*$B23)*basistarief)+(minuuttarief*AZ$11)</f>
        <v>48.825000000000003</v>
      </c>
      <c r="BA23" s="19">
        <f>((((1/60)*BA$11)*$B23)*basistarief)+(minuuttarief*BA$11)</f>
        <v>52.08</v>
      </c>
      <c r="BB23" s="19">
        <f>((((1/60)*BB$11)*$B23)*basistarief)+(minuuttarief*BB$11)</f>
        <v>55.335000000000001</v>
      </c>
      <c r="BC23" s="19">
        <f>((((1/60)*BC$11)*$B23)*basistarief)+(minuuttarief*BC$11)</f>
        <v>58.59</v>
      </c>
      <c r="BD23" s="19">
        <f>((((1/60)*BD$11)*$B23)*basistarief)+(minuuttarief*BD$11)</f>
        <v>61.845000000000006</v>
      </c>
      <c r="BE23" s="19">
        <f>((((1/60)*BE$11)*$B23)*basistarief)+(minuuttarief*BE$11)</f>
        <v>65.100000000000009</v>
      </c>
    </row>
    <row r="24" spans="2:57" x14ac:dyDescent="0.35">
      <c r="B24" s="15">
        <v>12</v>
      </c>
      <c r="C24" s="18">
        <f>D24/'kWh geladen'!D22</f>
        <v>0.56000000000000005</v>
      </c>
      <c r="D24" s="19">
        <f>((((1/60)*D$11)*$B24)*basistarief)+(minuuttarief*D$11)</f>
        <v>0.11200000000000002</v>
      </c>
      <c r="E24" s="19">
        <f>((((1/60)*E$11)*$B24)*basistarief)+(minuuttarief*E$11)</f>
        <v>0.22400000000000003</v>
      </c>
      <c r="F24" s="19">
        <f>((((1/60)*F$11)*$B24)*basistarief)+(minuuttarief*F$11)</f>
        <v>0.33600000000000002</v>
      </c>
      <c r="G24" s="19">
        <f>((((1/60)*G$11)*$B24)*basistarief)+(minuuttarief*G$11)</f>
        <v>0.44800000000000006</v>
      </c>
      <c r="H24" s="19">
        <f>((((1/60)*H$11)*$B24)*basistarief)+(minuuttarief*H$11)</f>
        <v>0.56000000000000005</v>
      </c>
      <c r="I24" s="19">
        <f>((((1/60)*I$11)*$B24)*basistarief)+(minuuttarief*I$11)</f>
        <v>0.67200000000000004</v>
      </c>
      <c r="J24" s="19">
        <f>((((1/60)*J$11)*$B24)*basistarief)+(minuuttarief*J$11)</f>
        <v>0.78400000000000003</v>
      </c>
      <c r="K24" s="19">
        <f>((((1/60)*K$11)*$B24)*basistarief)+(minuuttarief*K$11)</f>
        <v>0.89600000000000013</v>
      </c>
      <c r="L24" s="19">
        <f>((((1/60)*L$11)*$B24)*basistarief)+(minuuttarief*L$11)</f>
        <v>1.008</v>
      </c>
      <c r="M24" s="19">
        <f>((((1/60)*M$11)*$B24)*basistarief)+(minuuttarief*M$11)</f>
        <v>1.1200000000000001</v>
      </c>
      <c r="N24" s="19">
        <f>((((1/60)*N$11)*$B24)*basistarief)+(minuuttarief*N$11)</f>
        <v>1.232</v>
      </c>
      <c r="O24" s="19">
        <f>((((1/60)*O$11)*$B24)*basistarief)+(minuuttarief*O$11)</f>
        <v>1.3440000000000001</v>
      </c>
      <c r="P24" s="19">
        <f>((((1/60)*P$11)*$B24)*basistarief)+(minuuttarief*P$11)</f>
        <v>1.4560000000000002</v>
      </c>
      <c r="Q24" s="19">
        <f>((((1/60)*Q$11)*$B24)*basistarief)+(minuuttarief*Q$11)</f>
        <v>1.5680000000000001</v>
      </c>
      <c r="R24" s="19">
        <f>((((1/60)*R$11)*$B24)*basistarief)+(minuuttarief*R$11)</f>
        <v>1.6800000000000002</v>
      </c>
      <c r="S24" s="19">
        <f>((((1/60)*S$11)*$B24)*basistarief)+(minuuttarief*S$11)</f>
        <v>1.7920000000000003</v>
      </c>
      <c r="T24" s="19">
        <f>((((1/60)*T$11)*$B24)*basistarief)+(minuuttarief*T$11)</f>
        <v>1.9040000000000001</v>
      </c>
      <c r="U24" s="19">
        <f>((((1/60)*U$11)*$B24)*basistarief)+(minuuttarief*U$11)</f>
        <v>2.016</v>
      </c>
      <c r="V24" s="19">
        <f>((((1/60)*V$11)*$B24)*basistarief)+(minuuttarief*V$11)</f>
        <v>2.1280000000000001</v>
      </c>
      <c r="W24" s="19">
        <f>((((1/60)*W$11)*$B24)*basistarief)+(minuuttarief*W$11)</f>
        <v>2.2400000000000002</v>
      </c>
      <c r="X24" s="19">
        <f>((((1/60)*X$11)*$B24)*basistarief)+(minuuttarief*X$11)</f>
        <v>2.3519999999999999</v>
      </c>
      <c r="Y24" s="19">
        <f>((((1/60)*Y$11)*$B24)*basistarief)+(minuuttarief*Y$11)</f>
        <v>2.464</v>
      </c>
      <c r="Z24" s="19">
        <f>((((1/60)*Z$11)*$B24)*basistarief)+(minuuttarief*Z$11)</f>
        <v>2.5760000000000001</v>
      </c>
      <c r="AA24" s="19">
        <f>((((1/60)*AA$11)*$B24)*basistarief)+(minuuttarief*AA$11)</f>
        <v>2.6880000000000002</v>
      </c>
      <c r="AB24" s="19">
        <f>((((1/60)*AB$11)*$B24)*basistarief)+(minuuttarief*AB$11)</f>
        <v>2.8000000000000003</v>
      </c>
      <c r="AC24" s="19">
        <f>((((1/60)*AC$11)*$B24)*basistarief)+(minuuttarief*AC$11)</f>
        <v>2.9120000000000004</v>
      </c>
      <c r="AD24" s="19">
        <f>((((1/60)*AD$11)*$B24)*basistarief)+(minuuttarief*AD$11)</f>
        <v>3.024</v>
      </c>
      <c r="AE24" s="19">
        <f>((((1/60)*AE$11)*$B24)*basistarief)+(minuuttarief*AE$11)</f>
        <v>3.1360000000000001</v>
      </c>
      <c r="AF24" s="19">
        <f>((((1/60)*AF$11)*$B24)*basistarief)+(minuuttarief*AF$11)</f>
        <v>3.2480000000000002</v>
      </c>
      <c r="AG24" s="19">
        <f>((((1/60)*AG$11)*$B24)*basistarief)+(minuuttarief*AG$11)</f>
        <v>3.3600000000000003</v>
      </c>
      <c r="AH24" s="19">
        <f>((((1/60)*AH$11)*$B24)*basistarief)+(minuuttarief*AH$11)</f>
        <v>3.92</v>
      </c>
      <c r="AI24" s="19">
        <f>((((1/60)*AI$11)*$B24)*basistarief)+(minuuttarief*AI$11)</f>
        <v>4.4800000000000004</v>
      </c>
      <c r="AJ24" s="19">
        <f>((((1/60)*AJ$11)*$B24)*basistarief)+(minuuttarief*AJ$11)</f>
        <v>5.04</v>
      </c>
      <c r="AK24" s="19">
        <f>((((1/60)*AK$11)*$B24)*basistarief)+(minuuttarief*AK$11)</f>
        <v>5.6000000000000005</v>
      </c>
      <c r="AL24" s="19">
        <f>((((1/60)*AL$11)*$B24)*basistarief)+(minuuttarief*AL$11)</f>
        <v>6.16</v>
      </c>
      <c r="AM24" s="19">
        <f>((((1/60)*AM$11)*$B24)*basistarief)+(minuuttarief*AM$11)</f>
        <v>6.7200000000000006</v>
      </c>
      <c r="AN24" s="19">
        <f>((((1/60)*AN$11)*$B24)*basistarief)+(minuuttarief*AN$11)</f>
        <v>10.08</v>
      </c>
      <c r="AO24" s="19">
        <f>((((1/60)*AO$11)*$B24)*basistarief)+(minuuttarief*AO$11)</f>
        <v>13.440000000000001</v>
      </c>
      <c r="AP24" s="19">
        <f>((((1/60)*AP$11)*$B24)*basistarief)+(minuuttarief*AP$11)</f>
        <v>16.8</v>
      </c>
      <c r="AQ24" s="19">
        <f>((((1/60)*AQ$11)*$B24)*basistarief)+(minuuttarief*AQ$11)</f>
        <v>20.16</v>
      </c>
      <c r="AR24" s="19">
        <f>((((1/60)*AR$11)*$B24)*basistarief)+(minuuttarief*AR$11)</f>
        <v>23.520000000000003</v>
      </c>
      <c r="AS24" s="19">
        <f>((((1/60)*AS$11)*$B24)*basistarief)+(minuuttarief*AS$11)</f>
        <v>26.880000000000003</v>
      </c>
      <c r="AT24" s="19">
        <f>((((1/60)*AT$11)*$B24)*basistarief)+(minuuttarief*AT$11)</f>
        <v>30.240000000000002</v>
      </c>
      <c r="AU24" s="19">
        <f>((((1/60)*AU$11)*$B24)*basistarief)+(minuuttarief*AU$11)</f>
        <v>33.6</v>
      </c>
      <c r="AV24" s="19">
        <f>((((1/60)*AV$11)*$B24)*basistarief)+(minuuttarief*AV$11)</f>
        <v>36.96</v>
      </c>
      <c r="AW24" s="19">
        <f>((((1/60)*AW$11)*$B24)*basistarief)+(minuuttarief*AW$11)</f>
        <v>40.32</v>
      </c>
      <c r="AX24" s="19">
        <f>((((1/60)*AX$11)*$B24)*basistarief)+(minuuttarief*AX$11)</f>
        <v>43.680000000000007</v>
      </c>
      <c r="AY24" s="19">
        <f>((((1/60)*AY$11)*$B24)*basistarief)+(minuuttarief*AY$11)</f>
        <v>47.040000000000006</v>
      </c>
      <c r="AZ24" s="19">
        <f>((((1/60)*AZ$11)*$B24)*basistarief)+(minuuttarief*AZ$11)</f>
        <v>50.400000000000006</v>
      </c>
      <c r="BA24" s="19">
        <f>((((1/60)*BA$11)*$B24)*basistarief)+(minuuttarief*BA$11)</f>
        <v>53.760000000000005</v>
      </c>
      <c r="BB24" s="19">
        <f>((((1/60)*BB$11)*$B24)*basistarief)+(minuuttarief*BB$11)</f>
        <v>57.120000000000005</v>
      </c>
      <c r="BC24" s="19">
        <f>((((1/60)*BC$11)*$B24)*basistarief)+(minuuttarief*BC$11)</f>
        <v>60.480000000000004</v>
      </c>
      <c r="BD24" s="19">
        <f>((((1/60)*BD$11)*$B24)*basistarief)+(minuuttarief*BD$11)</f>
        <v>63.84</v>
      </c>
      <c r="BE24" s="19">
        <f>((((1/60)*BE$11)*$B24)*basistarief)+(minuuttarief*BE$11)</f>
        <v>67.2</v>
      </c>
    </row>
    <row r="25" spans="2:57" x14ac:dyDescent="0.35">
      <c r="B25" s="15">
        <v>13</v>
      </c>
      <c r="C25" s="18">
        <f>D25/'kWh geladen'!D23</f>
        <v>0.53307692307692311</v>
      </c>
      <c r="D25" s="19">
        <f>((((1/60)*D$11)*$B25)*basistarief)+(minuuttarief*D$11)</f>
        <v>0.11550000000000001</v>
      </c>
      <c r="E25" s="19">
        <f>((((1/60)*E$11)*$B25)*basistarief)+(minuuttarief*E$11)</f>
        <v>0.23100000000000001</v>
      </c>
      <c r="F25" s="19">
        <f>((((1/60)*F$11)*$B25)*basistarief)+(minuuttarief*F$11)</f>
        <v>0.34650000000000003</v>
      </c>
      <c r="G25" s="19">
        <f>((((1/60)*G$11)*$B25)*basistarief)+(minuuttarief*G$11)</f>
        <v>0.46200000000000002</v>
      </c>
      <c r="H25" s="19">
        <f>((((1/60)*H$11)*$B25)*basistarief)+(minuuttarief*H$11)</f>
        <v>0.57750000000000001</v>
      </c>
      <c r="I25" s="19">
        <f>((((1/60)*I$11)*$B25)*basistarief)+(minuuttarief*I$11)</f>
        <v>0.69300000000000006</v>
      </c>
      <c r="J25" s="19">
        <f>((((1/60)*J$11)*$B25)*basistarief)+(minuuttarief*J$11)</f>
        <v>0.8085</v>
      </c>
      <c r="K25" s="19">
        <f>((((1/60)*K$11)*$B25)*basistarief)+(minuuttarief*K$11)</f>
        <v>0.92400000000000004</v>
      </c>
      <c r="L25" s="19">
        <f>((((1/60)*L$11)*$B25)*basistarief)+(minuuttarief*L$11)</f>
        <v>1.0395000000000001</v>
      </c>
      <c r="M25" s="19">
        <f>((((1/60)*M$11)*$B25)*basistarief)+(minuuttarief*M$11)</f>
        <v>1.155</v>
      </c>
      <c r="N25" s="19">
        <f>((((1/60)*N$11)*$B25)*basistarief)+(minuuttarief*N$11)</f>
        <v>1.2705</v>
      </c>
      <c r="O25" s="19">
        <f>((((1/60)*O$11)*$B25)*basistarief)+(minuuttarief*O$11)</f>
        <v>1.3860000000000001</v>
      </c>
      <c r="P25" s="19">
        <f>((((1/60)*P$11)*$B25)*basistarief)+(minuuttarief*P$11)</f>
        <v>1.5015000000000001</v>
      </c>
      <c r="Q25" s="19">
        <f>((((1/60)*Q$11)*$B25)*basistarief)+(minuuttarief*Q$11)</f>
        <v>1.617</v>
      </c>
      <c r="R25" s="19">
        <f>((((1/60)*R$11)*$B25)*basistarief)+(minuuttarief*R$11)</f>
        <v>1.7324999999999999</v>
      </c>
      <c r="S25" s="19">
        <f>((((1/60)*S$11)*$B25)*basistarief)+(minuuttarief*S$11)</f>
        <v>1.8480000000000001</v>
      </c>
      <c r="T25" s="19">
        <f>((((1/60)*T$11)*$B25)*basistarief)+(minuuttarief*T$11)</f>
        <v>1.9635000000000002</v>
      </c>
      <c r="U25" s="19">
        <f>((((1/60)*U$11)*$B25)*basistarief)+(minuuttarief*U$11)</f>
        <v>2.0790000000000002</v>
      </c>
      <c r="V25" s="19">
        <f>((((1/60)*V$11)*$B25)*basistarief)+(minuuttarief*V$11)</f>
        <v>2.1945000000000001</v>
      </c>
      <c r="W25" s="19">
        <f>((((1/60)*W$11)*$B25)*basistarief)+(minuuttarief*W$11)</f>
        <v>2.31</v>
      </c>
      <c r="X25" s="19">
        <f>((((1/60)*X$11)*$B25)*basistarief)+(minuuttarief*X$11)</f>
        <v>2.4255</v>
      </c>
      <c r="Y25" s="19">
        <f>((((1/60)*Y$11)*$B25)*basistarief)+(minuuttarief*Y$11)</f>
        <v>2.5409999999999999</v>
      </c>
      <c r="Z25" s="19">
        <f>((((1/60)*Z$11)*$B25)*basistarief)+(minuuttarief*Z$11)</f>
        <v>2.6564999999999999</v>
      </c>
      <c r="AA25" s="19">
        <f>((((1/60)*AA$11)*$B25)*basistarief)+(minuuttarief*AA$11)</f>
        <v>2.7720000000000002</v>
      </c>
      <c r="AB25" s="19">
        <f>((((1/60)*AB$11)*$B25)*basistarief)+(minuuttarief*AB$11)</f>
        <v>2.8875000000000002</v>
      </c>
      <c r="AC25" s="19">
        <f>((((1/60)*AC$11)*$B25)*basistarief)+(minuuttarief*AC$11)</f>
        <v>3.0030000000000001</v>
      </c>
      <c r="AD25" s="19">
        <f>((((1/60)*AD$11)*$B25)*basistarief)+(minuuttarief*AD$11)</f>
        <v>3.1185</v>
      </c>
      <c r="AE25" s="19">
        <f>((((1/60)*AE$11)*$B25)*basistarief)+(minuuttarief*AE$11)</f>
        <v>3.234</v>
      </c>
      <c r="AF25" s="19">
        <f>((((1/60)*AF$11)*$B25)*basistarief)+(minuuttarief*AF$11)</f>
        <v>3.3494999999999999</v>
      </c>
      <c r="AG25" s="19">
        <f>((((1/60)*AG$11)*$B25)*basistarief)+(minuuttarief*AG$11)</f>
        <v>3.4649999999999999</v>
      </c>
      <c r="AH25" s="19">
        <f>((((1/60)*AH$11)*$B25)*basistarief)+(minuuttarief*AH$11)</f>
        <v>4.0425000000000004</v>
      </c>
      <c r="AI25" s="19">
        <f>((((1/60)*AI$11)*$B25)*basistarief)+(minuuttarief*AI$11)</f>
        <v>4.62</v>
      </c>
      <c r="AJ25" s="19">
        <f>((((1/60)*AJ$11)*$B25)*basistarief)+(minuuttarief*AJ$11)</f>
        <v>5.1974999999999998</v>
      </c>
      <c r="AK25" s="19">
        <f>((((1/60)*AK$11)*$B25)*basistarief)+(minuuttarief*AK$11)</f>
        <v>5.7750000000000004</v>
      </c>
      <c r="AL25" s="19">
        <f>((((1/60)*AL$11)*$B25)*basistarief)+(minuuttarief*AL$11)</f>
        <v>6.3525000000000009</v>
      </c>
      <c r="AM25" s="19">
        <f>((((1/60)*AM$11)*$B25)*basistarief)+(minuuttarief*AM$11)</f>
        <v>6.93</v>
      </c>
      <c r="AN25" s="19">
        <f>((((1/60)*AN$11)*$B25)*basistarief)+(minuuttarief*AN$11)</f>
        <v>10.395</v>
      </c>
      <c r="AO25" s="19">
        <f>((((1/60)*AO$11)*$B25)*basistarief)+(minuuttarief*AO$11)</f>
        <v>13.86</v>
      </c>
      <c r="AP25" s="19">
        <f>((((1/60)*AP$11)*$B25)*basistarief)+(minuuttarief*AP$11)</f>
        <v>17.325000000000003</v>
      </c>
      <c r="AQ25" s="19">
        <f>((((1/60)*AQ$11)*$B25)*basistarief)+(minuuttarief*AQ$11)</f>
        <v>20.79</v>
      </c>
      <c r="AR25" s="19">
        <f>((((1/60)*AR$11)*$B25)*basistarief)+(minuuttarief*AR$11)</f>
        <v>24.255000000000003</v>
      </c>
      <c r="AS25" s="19">
        <f>((((1/60)*AS$11)*$B25)*basistarief)+(minuuttarief*AS$11)</f>
        <v>27.72</v>
      </c>
      <c r="AT25" s="19">
        <f>((((1/60)*AT$11)*$B25)*basistarief)+(minuuttarief*AT$11)</f>
        <v>31.185000000000002</v>
      </c>
      <c r="AU25" s="19">
        <f>((((1/60)*AU$11)*$B25)*basistarief)+(minuuttarief*AU$11)</f>
        <v>34.650000000000006</v>
      </c>
      <c r="AV25" s="19">
        <f>((((1/60)*AV$11)*$B25)*basistarief)+(minuuttarief*AV$11)</f>
        <v>38.115000000000002</v>
      </c>
      <c r="AW25" s="19">
        <f>((((1/60)*AW$11)*$B25)*basistarief)+(minuuttarief*AW$11)</f>
        <v>41.58</v>
      </c>
      <c r="AX25" s="19">
        <f>((((1/60)*AX$11)*$B25)*basistarief)+(minuuttarief*AX$11)</f>
        <v>45.045000000000002</v>
      </c>
      <c r="AY25" s="19">
        <f>((((1/60)*AY$11)*$B25)*basistarief)+(minuuttarief*AY$11)</f>
        <v>48.510000000000005</v>
      </c>
      <c r="AZ25" s="19">
        <f>((((1/60)*AZ$11)*$B25)*basistarief)+(minuuttarief*AZ$11)</f>
        <v>51.975000000000001</v>
      </c>
      <c r="BA25" s="19">
        <f>((((1/60)*BA$11)*$B25)*basistarief)+(minuuttarief*BA$11)</f>
        <v>55.44</v>
      </c>
      <c r="BB25" s="19">
        <f>((((1/60)*BB$11)*$B25)*basistarief)+(minuuttarief*BB$11)</f>
        <v>58.905000000000001</v>
      </c>
      <c r="BC25" s="19">
        <f>((((1/60)*BC$11)*$B25)*basistarief)+(minuuttarief*BC$11)</f>
        <v>62.370000000000005</v>
      </c>
      <c r="BD25" s="19">
        <f>((((1/60)*BD$11)*$B25)*basistarief)+(minuuttarief*BD$11)</f>
        <v>65.835000000000008</v>
      </c>
      <c r="BE25" s="19">
        <f>((((1/60)*BE$11)*$B25)*basistarief)+(minuuttarief*BE$11)</f>
        <v>69.300000000000011</v>
      </c>
    </row>
    <row r="26" spans="2:57" x14ac:dyDescent="0.35">
      <c r="B26" s="15">
        <v>14</v>
      </c>
      <c r="C26" s="18">
        <f>D26/'kWh geladen'!D24</f>
        <v>0.51</v>
      </c>
      <c r="D26" s="19">
        <f>((((1/60)*D$11)*$B26)*basistarief)+(minuuttarief*D$11)</f>
        <v>0.11900000000000001</v>
      </c>
      <c r="E26" s="19">
        <f>((((1/60)*E$11)*$B26)*basistarief)+(minuuttarief*E$11)</f>
        <v>0.23800000000000002</v>
      </c>
      <c r="F26" s="19">
        <f>((((1/60)*F$11)*$B26)*basistarief)+(minuuttarief*F$11)</f>
        <v>0.35700000000000004</v>
      </c>
      <c r="G26" s="19">
        <f>((((1/60)*G$11)*$B26)*basistarief)+(minuuttarief*G$11)</f>
        <v>0.47600000000000003</v>
      </c>
      <c r="H26" s="19">
        <f>((((1/60)*H$11)*$B26)*basistarief)+(minuuttarief*H$11)</f>
        <v>0.59499999999999997</v>
      </c>
      <c r="I26" s="19">
        <f>((((1/60)*I$11)*$B26)*basistarief)+(minuuttarief*I$11)</f>
        <v>0.71400000000000008</v>
      </c>
      <c r="J26" s="19">
        <f>((((1/60)*J$11)*$B26)*basistarief)+(minuuttarief*J$11)</f>
        <v>0.83299999999999996</v>
      </c>
      <c r="K26" s="19">
        <f>((((1/60)*K$11)*$B26)*basistarief)+(minuuttarief*K$11)</f>
        <v>0.95200000000000007</v>
      </c>
      <c r="L26" s="19">
        <f>((((1/60)*L$11)*$B26)*basistarief)+(minuuttarief*L$11)</f>
        <v>1.0710000000000002</v>
      </c>
      <c r="M26" s="19">
        <f>((((1/60)*M$11)*$B26)*basistarief)+(minuuttarief*M$11)</f>
        <v>1.19</v>
      </c>
      <c r="N26" s="19">
        <f>((((1/60)*N$11)*$B26)*basistarief)+(minuuttarief*N$11)</f>
        <v>1.3089999999999999</v>
      </c>
      <c r="O26" s="19">
        <f>((((1/60)*O$11)*$B26)*basistarief)+(minuuttarief*O$11)</f>
        <v>1.4280000000000002</v>
      </c>
      <c r="P26" s="19">
        <f>((((1/60)*P$11)*$B26)*basistarief)+(minuuttarief*P$11)</f>
        <v>1.5470000000000002</v>
      </c>
      <c r="Q26" s="19">
        <f>((((1/60)*Q$11)*$B26)*basistarief)+(minuuttarief*Q$11)</f>
        <v>1.6659999999999999</v>
      </c>
      <c r="R26" s="19">
        <f>((((1/60)*R$11)*$B26)*basistarief)+(minuuttarief*R$11)</f>
        <v>1.7850000000000001</v>
      </c>
      <c r="S26" s="19">
        <f>((((1/60)*S$11)*$B26)*basistarief)+(minuuttarief*S$11)</f>
        <v>1.9040000000000001</v>
      </c>
      <c r="T26" s="19">
        <f>((((1/60)*T$11)*$B26)*basistarief)+(minuuttarief*T$11)</f>
        <v>2.0230000000000001</v>
      </c>
      <c r="U26" s="19">
        <f>((((1/60)*U$11)*$B26)*basistarief)+(minuuttarief*U$11)</f>
        <v>2.1420000000000003</v>
      </c>
      <c r="V26" s="19">
        <f>((((1/60)*V$11)*$B26)*basistarief)+(minuuttarief*V$11)</f>
        <v>2.2610000000000001</v>
      </c>
      <c r="W26" s="19">
        <f>((((1/60)*W$11)*$B26)*basistarief)+(minuuttarief*W$11)</f>
        <v>2.38</v>
      </c>
      <c r="X26" s="19">
        <f>((((1/60)*X$11)*$B26)*basistarief)+(minuuttarief*X$11)</f>
        <v>2.4990000000000001</v>
      </c>
      <c r="Y26" s="19">
        <f>((((1/60)*Y$11)*$B26)*basistarief)+(minuuttarief*Y$11)</f>
        <v>2.6179999999999999</v>
      </c>
      <c r="Z26" s="19">
        <f>((((1/60)*Z$11)*$B26)*basistarief)+(minuuttarief*Z$11)</f>
        <v>2.7370000000000001</v>
      </c>
      <c r="AA26" s="19">
        <f>((((1/60)*AA$11)*$B26)*basistarief)+(minuuttarief*AA$11)</f>
        <v>2.8560000000000003</v>
      </c>
      <c r="AB26" s="19">
        <f>((((1/60)*AB$11)*$B26)*basistarief)+(minuuttarief*AB$11)</f>
        <v>2.9750000000000005</v>
      </c>
      <c r="AC26" s="19">
        <f>((((1/60)*AC$11)*$B26)*basistarief)+(minuuttarief*AC$11)</f>
        <v>3.0940000000000003</v>
      </c>
      <c r="AD26" s="19">
        <f>((((1/60)*AD$11)*$B26)*basistarief)+(minuuttarief*AD$11)</f>
        <v>3.2130000000000001</v>
      </c>
      <c r="AE26" s="19">
        <f>((((1/60)*AE$11)*$B26)*basistarief)+(minuuttarief*AE$11)</f>
        <v>3.3319999999999999</v>
      </c>
      <c r="AF26" s="19">
        <f>((((1/60)*AF$11)*$B26)*basistarief)+(minuuttarief*AF$11)</f>
        <v>3.4510000000000005</v>
      </c>
      <c r="AG26" s="19">
        <f>((((1/60)*AG$11)*$B26)*basistarief)+(minuuttarief*AG$11)</f>
        <v>3.5700000000000003</v>
      </c>
      <c r="AH26" s="19">
        <f>((((1/60)*AH$11)*$B26)*basistarief)+(minuuttarief*AH$11)</f>
        <v>4.165</v>
      </c>
      <c r="AI26" s="19">
        <f>((((1/60)*AI$11)*$B26)*basistarief)+(minuuttarief*AI$11)</f>
        <v>4.76</v>
      </c>
      <c r="AJ26" s="19">
        <f>((((1/60)*AJ$11)*$B26)*basistarief)+(minuuttarief*AJ$11)</f>
        <v>5.3550000000000004</v>
      </c>
      <c r="AK26" s="19">
        <f>((((1/60)*AK$11)*$B26)*basistarief)+(minuuttarief*AK$11)</f>
        <v>5.9500000000000011</v>
      </c>
      <c r="AL26" s="19">
        <f>((((1/60)*AL$11)*$B26)*basistarief)+(minuuttarief*AL$11)</f>
        <v>6.5449999999999999</v>
      </c>
      <c r="AM26" s="19">
        <f>((((1/60)*AM$11)*$B26)*basistarief)+(minuuttarief*AM$11)</f>
        <v>7.1400000000000006</v>
      </c>
      <c r="AN26" s="19">
        <f>((((1/60)*AN$11)*$B26)*basistarief)+(minuuttarief*AN$11)</f>
        <v>10.71</v>
      </c>
      <c r="AO26" s="19">
        <f>((((1/60)*AO$11)*$B26)*basistarief)+(minuuttarief*AO$11)</f>
        <v>14.280000000000001</v>
      </c>
      <c r="AP26" s="19">
        <f>((((1/60)*AP$11)*$B26)*basistarief)+(minuuttarief*AP$11)</f>
        <v>17.850000000000001</v>
      </c>
      <c r="AQ26" s="19">
        <f>((((1/60)*AQ$11)*$B26)*basistarief)+(minuuttarief*AQ$11)</f>
        <v>21.42</v>
      </c>
      <c r="AR26" s="19">
        <f>((((1/60)*AR$11)*$B26)*basistarief)+(minuuttarief*AR$11)</f>
        <v>24.990000000000002</v>
      </c>
      <c r="AS26" s="19">
        <f>((((1/60)*AS$11)*$B26)*basistarief)+(minuuttarief*AS$11)</f>
        <v>28.560000000000002</v>
      </c>
      <c r="AT26" s="19">
        <f>((((1/60)*AT$11)*$B26)*basistarief)+(minuuttarief*AT$11)</f>
        <v>32.130000000000003</v>
      </c>
      <c r="AU26" s="19">
        <f>((((1/60)*AU$11)*$B26)*basistarief)+(minuuttarief*AU$11)</f>
        <v>35.700000000000003</v>
      </c>
      <c r="AV26" s="19">
        <f>((((1/60)*AV$11)*$B26)*basistarief)+(minuuttarief*AV$11)</f>
        <v>39.269999999999996</v>
      </c>
      <c r="AW26" s="19">
        <f>((((1/60)*AW$11)*$B26)*basistarief)+(minuuttarief*AW$11)</f>
        <v>42.84</v>
      </c>
      <c r="AX26" s="19">
        <f>((((1/60)*AX$11)*$B26)*basistarief)+(minuuttarief*AX$11)</f>
        <v>46.410000000000004</v>
      </c>
      <c r="AY26" s="19">
        <f>((((1/60)*AY$11)*$B26)*basistarief)+(minuuttarief*AY$11)</f>
        <v>49.980000000000004</v>
      </c>
      <c r="AZ26" s="19">
        <f>((((1/60)*AZ$11)*$B26)*basistarief)+(minuuttarief*AZ$11)</f>
        <v>53.550000000000004</v>
      </c>
      <c r="BA26" s="19">
        <f>((((1/60)*BA$11)*$B26)*basistarief)+(minuuttarief*BA$11)</f>
        <v>57.120000000000005</v>
      </c>
      <c r="BB26" s="19">
        <f>((((1/60)*BB$11)*$B26)*basistarief)+(minuuttarief*BB$11)</f>
        <v>60.69</v>
      </c>
      <c r="BC26" s="19">
        <f>((((1/60)*BC$11)*$B26)*basistarief)+(minuuttarief*BC$11)</f>
        <v>64.260000000000005</v>
      </c>
      <c r="BD26" s="19">
        <f>((((1/60)*BD$11)*$B26)*basistarief)+(minuuttarief*BD$11)</f>
        <v>67.830000000000013</v>
      </c>
      <c r="BE26" s="19">
        <f>((((1/60)*BE$11)*$B26)*basistarief)+(minuuttarief*BE$11)</f>
        <v>71.400000000000006</v>
      </c>
    </row>
    <row r="27" spans="2:57" x14ac:dyDescent="0.35">
      <c r="B27" s="15">
        <v>15</v>
      </c>
      <c r="C27" s="18">
        <f>D27/'kWh geladen'!D25</f>
        <v>0.49</v>
      </c>
      <c r="D27" s="19">
        <f>((((1/60)*D$11)*$B27)*basistarief)+(minuuttarief*D$11)</f>
        <v>0.1225</v>
      </c>
      <c r="E27" s="19">
        <f>((((1/60)*E$11)*$B27)*basistarief)+(minuuttarief*E$11)</f>
        <v>0.245</v>
      </c>
      <c r="F27" s="19">
        <f>((((1/60)*F$11)*$B27)*basistarief)+(minuuttarief*F$11)</f>
        <v>0.36750000000000005</v>
      </c>
      <c r="G27" s="19">
        <f>((((1/60)*G$11)*$B27)*basistarief)+(minuuttarief*G$11)</f>
        <v>0.49</v>
      </c>
      <c r="H27" s="19">
        <f>((((1/60)*H$11)*$B27)*basistarief)+(minuuttarief*H$11)</f>
        <v>0.61250000000000004</v>
      </c>
      <c r="I27" s="19">
        <f>((((1/60)*I$11)*$B27)*basistarief)+(minuuttarief*I$11)</f>
        <v>0.7350000000000001</v>
      </c>
      <c r="J27" s="19">
        <f>((((1/60)*J$11)*$B27)*basistarief)+(minuuttarief*J$11)</f>
        <v>0.85750000000000004</v>
      </c>
      <c r="K27" s="19">
        <f>((((1/60)*K$11)*$B27)*basistarief)+(minuuttarief*K$11)</f>
        <v>0.98</v>
      </c>
      <c r="L27" s="19">
        <f>((((1/60)*L$11)*$B27)*basistarief)+(minuuttarief*L$11)</f>
        <v>1.1025</v>
      </c>
      <c r="M27" s="19">
        <f>((((1/60)*M$11)*$B27)*basistarief)+(minuuttarief*M$11)</f>
        <v>1.2250000000000001</v>
      </c>
      <c r="N27" s="19">
        <f>((((1/60)*N$11)*$B27)*basistarief)+(minuuttarief*N$11)</f>
        <v>1.3475000000000001</v>
      </c>
      <c r="O27" s="19">
        <f>((((1/60)*O$11)*$B27)*basistarief)+(minuuttarief*O$11)</f>
        <v>1.4700000000000002</v>
      </c>
      <c r="P27" s="19">
        <f>((((1/60)*P$11)*$B27)*basistarief)+(minuuttarief*P$11)</f>
        <v>1.5925000000000002</v>
      </c>
      <c r="Q27" s="19">
        <f>((((1/60)*Q$11)*$B27)*basistarief)+(minuuttarief*Q$11)</f>
        <v>1.7150000000000001</v>
      </c>
      <c r="R27" s="19">
        <f>((((1/60)*R$11)*$B27)*basistarief)+(minuuttarief*R$11)</f>
        <v>1.8374999999999999</v>
      </c>
      <c r="S27" s="19">
        <f>((((1/60)*S$11)*$B27)*basistarief)+(minuuttarief*S$11)</f>
        <v>1.96</v>
      </c>
      <c r="T27" s="19">
        <f>((((1/60)*T$11)*$B27)*basistarief)+(minuuttarief*T$11)</f>
        <v>2.0825</v>
      </c>
      <c r="U27" s="19">
        <f>((((1/60)*U$11)*$B27)*basistarief)+(minuuttarief*U$11)</f>
        <v>2.2050000000000001</v>
      </c>
      <c r="V27" s="19">
        <f>((((1/60)*V$11)*$B27)*basistarief)+(minuuttarief*V$11)</f>
        <v>2.3275000000000001</v>
      </c>
      <c r="W27" s="19">
        <f>((((1/60)*W$11)*$B27)*basistarief)+(minuuttarief*W$11)</f>
        <v>2.4500000000000002</v>
      </c>
      <c r="X27" s="19">
        <f>((((1/60)*X$11)*$B27)*basistarief)+(minuuttarief*X$11)</f>
        <v>2.5725000000000002</v>
      </c>
      <c r="Y27" s="19">
        <f>((((1/60)*Y$11)*$B27)*basistarief)+(minuuttarief*Y$11)</f>
        <v>2.6950000000000003</v>
      </c>
      <c r="Z27" s="19">
        <f>((((1/60)*Z$11)*$B27)*basistarief)+(minuuttarief*Z$11)</f>
        <v>2.8174999999999999</v>
      </c>
      <c r="AA27" s="19">
        <f>((((1/60)*AA$11)*$B27)*basistarief)+(minuuttarief*AA$11)</f>
        <v>2.9400000000000004</v>
      </c>
      <c r="AB27" s="19">
        <f>((((1/60)*AB$11)*$B27)*basistarief)+(minuuttarief*AB$11)</f>
        <v>3.0625</v>
      </c>
      <c r="AC27" s="19">
        <f>((((1/60)*AC$11)*$B27)*basistarief)+(minuuttarief*AC$11)</f>
        <v>3.1850000000000005</v>
      </c>
      <c r="AD27" s="19">
        <f>((((1/60)*AD$11)*$B27)*basistarief)+(minuuttarief*AD$11)</f>
        <v>3.3075000000000001</v>
      </c>
      <c r="AE27" s="19">
        <f>((((1/60)*AE$11)*$B27)*basistarief)+(minuuttarief*AE$11)</f>
        <v>3.43</v>
      </c>
      <c r="AF27" s="19">
        <f>((((1/60)*AF$11)*$B27)*basistarief)+(minuuttarief*AF$11)</f>
        <v>3.5525000000000002</v>
      </c>
      <c r="AG27" s="19">
        <f>((((1/60)*AG$11)*$B27)*basistarief)+(minuuttarief*AG$11)</f>
        <v>3.6749999999999998</v>
      </c>
      <c r="AH27" s="19">
        <f>((((1/60)*AH$11)*$B27)*basistarief)+(minuuttarief*AH$11)</f>
        <v>4.2874999999999996</v>
      </c>
      <c r="AI27" s="19">
        <f>((((1/60)*AI$11)*$B27)*basistarief)+(minuuttarief*AI$11)</f>
        <v>4.9000000000000004</v>
      </c>
      <c r="AJ27" s="19">
        <f>((((1/60)*AJ$11)*$B27)*basistarief)+(minuuttarief*AJ$11)</f>
        <v>5.5125000000000002</v>
      </c>
      <c r="AK27" s="19">
        <f>((((1/60)*AK$11)*$B27)*basistarief)+(minuuttarief*AK$11)</f>
        <v>6.125</v>
      </c>
      <c r="AL27" s="19">
        <f>((((1/60)*AL$11)*$B27)*basistarief)+(minuuttarief*AL$11)</f>
        <v>6.7375000000000007</v>
      </c>
      <c r="AM27" s="19">
        <f>((((1/60)*AM$11)*$B27)*basistarief)+(minuuttarief*AM$11)</f>
        <v>7.35</v>
      </c>
      <c r="AN27" s="19">
        <f>((((1/60)*AN$11)*$B27)*basistarief)+(minuuttarief*AN$11)</f>
        <v>11.025</v>
      </c>
      <c r="AO27" s="19">
        <f>((((1/60)*AO$11)*$B27)*basistarief)+(minuuttarief*AO$11)</f>
        <v>14.7</v>
      </c>
      <c r="AP27" s="19">
        <f>((((1/60)*AP$11)*$B27)*basistarief)+(minuuttarief*AP$11)</f>
        <v>18.375</v>
      </c>
      <c r="AQ27" s="19">
        <f>((((1/60)*AQ$11)*$B27)*basistarief)+(minuuttarief*AQ$11)</f>
        <v>22.05</v>
      </c>
      <c r="AR27" s="19">
        <f>((((1/60)*AR$11)*$B27)*basistarief)+(minuuttarief*AR$11)</f>
        <v>25.725000000000001</v>
      </c>
      <c r="AS27" s="19">
        <f>((((1/60)*AS$11)*$B27)*basistarief)+(minuuttarief*AS$11)</f>
        <v>29.4</v>
      </c>
      <c r="AT27" s="19">
        <f>((((1/60)*AT$11)*$B27)*basistarief)+(minuuttarief*AT$11)</f>
        <v>33.075000000000003</v>
      </c>
      <c r="AU27" s="19">
        <f>((((1/60)*AU$11)*$B27)*basistarief)+(minuuttarief*AU$11)</f>
        <v>36.75</v>
      </c>
      <c r="AV27" s="19">
        <f>((((1/60)*AV$11)*$B27)*basistarief)+(minuuttarief*AV$11)</f>
        <v>40.424999999999997</v>
      </c>
      <c r="AW27" s="19">
        <f>((((1/60)*AW$11)*$B27)*basistarief)+(minuuttarief*AW$11)</f>
        <v>44.1</v>
      </c>
      <c r="AX27" s="19">
        <f>((((1/60)*AX$11)*$B27)*basistarief)+(minuuttarief*AX$11)</f>
        <v>47.775000000000006</v>
      </c>
      <c r="AY27" s="19">
        <f>((((1/60)*AY$11)*$B27)*basistarief)+(minuuttarief*AY$11)</f>
        <v>51.45</v>
      </c>
      <c r="AZ27" s="19">
        <f>((((1/60)*AZ$11)*$B27)*basistarief)+(minuuttarief*AZ$11)</f>
        <v>55.125</v>
      </c>
      <c r="BA27" s="19">
        <f>((((1/60)*BA$11)*$B27)*basistarief)+(minuuttarief*BA$11)</f>
        <v>58.8</v>
      </c>
      <c r="BB27" s="19">
        <f>((((1/60)*BB$11)*$B27)*basistarief)+(minuuttarief*BB$11)</f>
        <v>62.475000000000001</v>
      </c>
      <c r="BC27" s="19">
        <f>((((1/60)*BC$11)*$B27)*basistarief)+(minuuttarief*BC$11)</f>
        <v>66.150000000000006</v>
      </c>
      <c r="BD27" s="19">
        <f>((((1/60)*BD$11)*$B27)*basistarief)+(minuuttarief*BD$11)</f>
        <v>69.825000000000003</v>
      </c>
      <c r="BE27" s="19">
        <f>((((1/60)*BE$11)*$B27)*basistarief)+(minuuttarief*BE$11)</f>
        <v>73.5</v>
      </c>
    </row>
    <row r="28" spans="2:57" x14ac:dyDescent="0.35">
      <c r="B28" s="15">
        <v>16</v>
      </c>
      <c r="C28" s="18">
        <f>D28/'kWh geladen'!D26</f>
        <v>0.47250000000000003</v>
      </c>
      <c r="D28" s="19">
        <f>((((1/60)*D$11)*$B28)*basistarief)+(minuuttarief*D$11)</f>
        <v>0.126</v>
      </c>
      <c r="E28" s="19">
        <f>((((1/60)*E$11)*$B28)*basistarief)+(minuuttarief*E$11)</f>
        <v>0.252</v>
      </c>
      <c r="F28" s="19">
        <f>((((1/60)*F$11)*$B28)*basistarief)+(minuuttarief*F$11)</f>
        <v>0.378</v>
      </c>
      <c r="G28" s="19">
        <f>((((1/60)*G$11)*$B28)*basistarief)+(minuuttarief*G$11)</f>
        <v>0.504</v>
      </c>
      <c r="H28" s="19">
        <f>((((1/60)*H$11)*$B28)*basistarief)+(minuuttarief*H$11)</f>
        <v>0.63</v>
      </c>
      <c r="I28" s="19">
        <f>((((1/60)*I$11)*$B28)*basistarief)+(minuuttarief*I$11)</f>
        <v>0.75600000000000001</v>
      </c>
      <c r="J28" s="19">
        <f>((((1/60)*J$11)*$B28)*basistarief)+(minuuttarief*J$11)</f>
        <v>0.88200000000000012</v>
      </c>
      <c r="K28" s="19">
        <f>((((1/60)*K$11)*$B28)*basistarief)+(minuuttarief*K$11)</f>
        <v>1.008</v>
      </c>
      <c r="L28" s="19">
        <f>((((1/60)*L$11)*$B28)*basistarief)+(minuuttarief*L$11)</f>
        <v>1.1340000000000001</v>
      </c>
      <c r="M28" s="19">
        <f>((((1/60)*M$11)*$B28)*basistarief)+(minuuttarief*M$11)</f>
        <v>1.26</v>
      </c>
      <c r="N28" s="19">
        <f>((((1/60)*N$11)*$B28)*basistarief)+(minuuttarief*N$11)</f>
        <v>1.3859999999999999</v>
      </c>
      <c r="O28" s="19">
        <f>((((1/60)*O$11)*$B28)*basistarief)+(minuuttarief*O$11)</f>
        <v>1.512</v>
      </c>
      <c r="P28" s="19">
        <f>((((1/60)*P$11)*$B28)*basistarief)+(minuuttarief*P$11)</f>
        <v>1.6380000000000001</v>
      </c>
      <c r="Q28" s="19">
        <f>((((1/60)*Q$11)*$B28)*basistarief)+(minuuttarief*Q$11)</f>
        <v>1.7640000000000002</v>
      </c>
      <c r="R28" s="19">
        <f>((((1/60)*R$11)*$B28)*basistarief)+(minuuttarief*R$11)</f>
        <v>1.8900000000000001</v>
      </c>
      <c r="S28" s="19">
        <f>((((1/60)*S$11)*$B28)*basistarief)+(minuuttarief*S$11)</f>
        <v>2.016</v>
      </c>
      <c r="T28" s="19">
        <f>((((1/60)*T$11)*$B28)*basistarief)+(minuuttarief*T$11)</f>
        <v>2.1420000000000003</v>
      </c>
      <c r="U28" s="19">
        <f>((((1/60)*U$11)*$B28)*basistarief)+(minuuttarief*U$11)</f>
        <v>2.2680000000000002</v>
      </c>
      <c r="V28" s="19">
        <f>((((1/60)*V$11)*$B28)*basistarief)+(minuuttarief*V$11)</f>
        <v>2.3940000000000001</v>
      </c>
      <c r="W28" s="19">
        <f>((((1/60)*W$11)*$B28)*basistarief)+(minuuttarief*W$11)</f>
        <v>2.52</v>
      </c>
      <c r="X28" s="19">
        <f>((((1/60)*X$11)*$B28)*basistarief)+(minuuttarief*X$11)</f>
        <v>2.6459999999999999</v>
      </c>
      <c r="Y28" s="19">
        <f>((((1/60)*Y$11)*$B28)*basistarief)+(minuuttarief*Y$11)</f>
        <v>2.7719999999999998</v>
      </c>
      <c r="Z28" s="19">
        <f>((((1/60)*Z$11)*$B28)*basistarief)+(minuuttarief*Z$11)</f>
        <v>2.8979999999999997</v>
      </c>
      <c r="AA28" s="19">
        <f>((((1/60)*AA$11)*$B28)*basistarief)+(minuuttarief*AA$11)</f>
        <v>3.024</v>
      </c>
      <c r="AB28" s="19">
        <f>((((1/60)*AB$11)*$B28)*basistarief)+(minuuttarief*AB$11)</f>
        <v>3.1500000000000004</v>
      </c>
      <c r="AC28" s="19">
        <f>((((1/60)*AC$11)*$B28)*basistarief)+(minuuttarief*AC$11)</f>
        <v>3.2760000000000002</v>
      </c>
      <c r="AD28" s="19">
        <f>((((1/60)*AD$11)*$B28)*basistarief)+(minuuttarief*AD$11)</f>
        <v>3.4020000000000001</v>
      </c>
      <c r="AE28" s="19">
        <f>((((1/60)*AE$11)*$B28)*basistarief)+(minuuttarief*AE$11)</f>
        <v>3.5280000000000005</v>
      </c>
      <c r="AF28" s="19">
        <f>((((1/60)*AF$11)*$B28)*basistarief)+(minuuttarief*AF$11)</f>
        <v>3.6539999999999999</v>
      </c>
      <c r="AG28" s="19">
        <f>((((1/60)*AG$11)*$B28)*basistarief)+(minuuttarief*AG$11)</f>
        <v>3.7800000000000002</v>
      </c>
      <c r="AH28" s="19">
        <f>((((1/60)*AH$11)*$B28)*basistarief)+(minuuttarief*AH$11)</f>
        <v>4.41</v>
      </c>
      <c r="AI28" s="19">
        <f>((((1/60)*AI$11)*$B28)*basistarief)+(minuuttarief*AI$11)</f>
        <v>5.04</v>
      </c>
      <c r="AJ28" s="19">
        <f>((((1/60)*AJ$11)*$B28)*basistarief)+(minuuttarief*AJ$11)</f>
        <v>5.67</v>
      </c>
      <c r="AK28" s="19">
        <f>((((1/60)*AK$11)*$B28)*basistarief)+(minuuttarief*AK$11)</f>
        <v>6.3000000000000007</v>
      </c>
      <c r="AL28" s="19">
        <f>((((1/60)*AL$11)*$B28)*basistarief)+(minuuttarief*AL$11)</f>
        <v>6.93</v>
      </c>
      <c r="AM28" s="19">
        <f>((((1/60)*AM$11)*$B28)*basistarief)+(minuuttarief*AM$11)</f>
        <v>7.5600000000000005</v>
      </c>
      <c r="AN28" s="19">
        <f>((((1/60)*AN$11)*$B28)*basistarief)+(minuuttarief*AN$11)</f>
        <v>11.34</v>
      </c>
      <c r="AO28" s="19">
        <f>((((1/60)*AO$11)*$B28)*basistarief)+(minuuttarief*AO$11)</f>
        <v>15.120000000000001</v>
      </c>
      <c r="AP28" s="19">
        <f>((((1/60)*AP$11)*$B28)*basistarief)+(minuuttarief*AP$11)</f>
        <v>18.900000000000002</v>
      </c>
      <c r="AQ28" s="19">
        <f>((((1/60)*AQ$11)*$B28)*basistarief)+(minuuttarief*AQ$11)</f>
        <v>22.68</v>
      </c>
      <c r="AR28" s="19">
        <f>((((1/60)*AR$11)*$B28)*basistarief)+(minuuttarief*AR$11)</f>
        <v>26.46</v>
      </c>
      <c r="AS28" s="19">
        <f>((((1/60)*AS$11)*$B28)*basistarief)+(minuuttarief*AS$11)</f>
        <v>30.240000000000002</v>
      </c>
      <c r="AT28" s="19">
        <f>((((1/60)*AT$11)*$B28)*basistarief)+(minuuttarief*AT$11)</f>
        <v>34.020000000000003</v>
      </c>
      <c r="AU28" s="19">
        <f>((((1/60)*AU$11)*$B28)*basistarief)+(minuuttarief*AU$11)</f>
        <v>37.800000000000004</v>
      </c>
      <c r="AV28" s="19">
        <f>((((1/60)*AV$11)*$B28)*basistarief)+(minuuttarief*AV$11)</f>
        <v>41.58</v>
      </c>
      <c r="AW28" s="19">
        <f>((((1/60)*AW$11)*$B28)*basistarief)+(minuuttarief*AW$11)</f>
        <v>45.36</v>
      </c>
      <c r="AX28" s="19">
        <f>((((1/60)*AX$11)*$B28)*basistarief)+(minuuttarief*AX$11)</f>
        <v>49.14</v>
      </c>
      <c r="AY28" s="19">
        <f>((((1/60)*AY$11)*$B28)*basistarief)+(minuuttarief*AY$11)</f>
        <v>52.92</v>
      </c>
      <c r="AZ28" s="19">
        <f>((((1/60)*AZ$11)*$B28)*basistarief)+(minuuttarief*AZ$11)</f>
        <v>56.7</v>
      </c>
      <c r="BA28" s="19">
        <f>((((1/60)*BA$11)*$B28)*basistarief)+(minuuttarief*BA$11)</f>
        <v>60.480000000000004</v>
      </c>
      <c r="BB28" s="19">
        <f>((((1/60)*BB$11)*$B28)*basistarief)+(minuuttarief*BB$11)</f>
        <v>64.260000000000005</v>
      </c>
      <c r="BC28" s="19">
        <f>((((1/60)*BC$11)*$B28)*basistarief)+(minuuttarief*BC$11)</f>
        <v>68.040000000000006</v>
      </c>
      <c r="BD28" s="19">
        <f>((((1/60)*BD$11)*$B28)*basistarief)+(minuuttarief*BD$11)</f>
        <v>71.820000000000007</v>
      </c>
      <c r="BE28" s="19">
        <f>((((1/60)*BE$11)*$B28)*basistarief)+(minuuttarief*BE$11)</f>
        <v>75.600000000000009</v>
      </c>
    </row>
    <row r="29" spans="2:57" x14ac:dyDescent="0.35">
      <c r="B29" s="15">
        <v>17</v>
      </c>
      <c r="C29" s="18">
        <f>D29/'kWh geladen'!D27</f>
        <v>0.4570588235294118</v>
      </c>
      <c r="D29" s="19">
        <f>((((1/60)*D$11)*$B29)*basistarief)+(minuuttarief*D$11)</f>
        <v>0.1295</v>
      </c>
      <c r="E29" s="19">
        <f>((((1/60)*E$11)*$B29)*basistarief)+(minuuttarief*E$11)</f>
        <v>0.25900000000000001</v>
      </c>
      <c r="F29" s="19">
        <f>((((1/60)*F$11)*$B29)*basistarief)+(minuuttarief*F$11)</f>
        <v>0.38850000000000007</v>
      </c>
      <c r="G29" s="19">
        <f>((((1/60)*G$11)*$B29)*basistarief)+(minuuttarief*G$11)</f>
        <v>0.51800000000000002</v>
      </c>
      <c r="H29" s="19">
        <f>((((1/60)*H$11)*$B29)*basistarief)+(minuuttarief*H$11)</f>
        <v>0.64749999999999996</v>
      </c>
      <c r="I29" s="19">
        <f>((((1/60)*I$11)*$B29)*basistarief)+(minuuttarief*I$11)</f>
        <v>0.77700000000000014</v>
      </c>
      <c r="J29" s="19">
        <f>((((1/60)*J$11)*$B29)*basistarief)+(minuuttarief*J$11)</f>
        <v>0.90650000000000008</v>
      </c>
      <c r="K29" s="19">
        <f>((((1/60)*K$11)*$B29)*basistarief)+(minuuttarief*K$11)</f>
        <v>1.036</v>
      </c>
      <c r="L29" s="19">
        <f>((((1/60)*L$11)*$B29)*basistarief)+(minuuttarief*L$11)</f>
        <v>1.1655000000000002</v>
      </c>
      <c r="M29" s="19">
        <f>((((1/60)*M$11)*$B29)*basistarief)+(minuuttarief*M$11)</f>
        <v>1.2949999999999999</v>
      </c>
      <c r="N29" s="19">
        <f>((((1/60)*N$11)*$B29)*basistarief)+(minuuttarief*N$11)</f>
        <v>1.4244999999999999</v>
      </c>
      <c r="O29" s="19">
        <f>((((1/60)*O$11)*$B29)*basistarief)+(minuuttarief*O$11)</f>
        <v>1.5540000000000003</v>
      </c>
      <c r="P29" s="19">
        <f>((((1/60)*P$11)*$B29)*basistarief)+(minuuttarief*P$11)</f>
        <v>1.6835000000000002</v>
      </c>
      <c r="Q29" s="19">
        <f>((((1/60)*Q$11)*$B29)*basistarief)+(minuuttarief*Q$11)</f>
        <v>1.8130000000000002</v>
      </c>
      <c r="R29" s="19">
        <f>((((1/60)*R$11)*$B29)*basistarief)+(minuuttarief*R$11)</f>
        <v>1.9424999999999999</v>
      </c>
      <c r="S29" s="19">
        <f>((((1/60)*S$11)*$B29)*basistarief)+(minuuttarief*S$11)</f>
        <v>2.0720000000000001</v>
      </c>
      <c r="T29" s="19">
        <f>((((1/60)*T$11)*$B29)*basistarief)+(minuuttarief*T$11)</f>
        <v>2.2015000000000002</v>
      </c>
      <c r="U29" s="19">
        <f>((((1/60)*U$11)*$B29)*basistarief)+(minuuttarief*U$11)</f>
        <v>2.3310000000000004</v>
      </c>
      <c r="V29" s="19">
        <f>((((1/60)*V$11)*$B29)*basistarief)+(minuuttarief*V$11)</f>
        <v>2.4604999999999997</v>
      </c>
      <c r="W29" s="19">
        <f>((((1/60)*W$11)*$B29)*basistarief)+(minuuttarief*W$11)</f>
        <v>2.59</v>
      </c>
      <c r="X29" s="19">
        <f>((((1/60)*X$11)*$B29)*basistarief)+(minuuttarief*X$11)</f>
        <v>2.7195</v>
      </c>
      <c r="Y29" s="19">
        <f>((((1/60)*Y$11)*$B29)*basistarief)+(minuuttarief*Y$11)</f>
        <v>2.8489999999999998</v>
      </c>
      <c r="Z29" s="19">
        <f>((((1/60)*Z$11)*$B29)*basistarief)+(minuuttarief*Z$11)</f>
        <v>2.9784999999999999</v>
      </c>
      <c r="AA29" s="19">
        <f>((((1/60)*AA$11)*$B29)*basistarief)+(minuuttarief*AA$11)</f>
        <v>3.1080000000000005</v>
      </c>
      <c r="AB29" s="19">
        <f>((((1/60)*AB$11)*$B29)*basistarief)+(minuuttarief*AB$11)</f>
        <v>3.2375000000000003</v>
      </c>
      <c r="AC29" s="19">
        <f>((((1/60)*AC$11)*$B29)*basistarief)+(minuuttarief*AC$11)</f>
        <v>3.3670000000000004</v>
      </c>
      <c r="AD29" s="19">
        <f>((((1/60)*AD$11)*$B29)*basistarief)+(minuuttarief*AD$11)</f>
        <v>3.4965000000000002</v>
      </c>
      <c r="AE29" s="19">
        <f>((((1/60)*AE$11)*$B29)*basistarief)+(minuuttarief*AE$11)</f>
        <v>3.6260000000000003</v>
      </c>
      <c r="AF29" s="19">
        <f>((((1/60)*AF$11)*$B29)*basistarief)+(minuuttarief*AF$11)</f>
        <v>3.7555000000000005</v>
      </c>
      <c r="AG29" s="19">
        <f>((((1/60)*AG$11)*$B29)*basistarief)+(minuuttarief*AG$11)</f>
        <v>3.8849999999999998</v>
      </c>
      <c r="AH29" s="19">
        <f>((((1/60)*AH$11)*$B29)*basistarief)+(minuuttarief*AH$11)</f>
        <v>4.5325000000000006</v>
      </c>
      <c r="AI29" s="19">
        <f>((((1/60)*AI$11)*$B29)*basistarief)+(minuuttarief*AI$11)</f>
        <v>5.18</v>
      </c>
      <c r="AJ29" s="19">
        <f>((((1/60)*AJ$11)*$B29)*basistarief)+(minuuttarief*AJ$11)</f>
        <v>5.8275000000000006</v>
      </c>
      <c r="AK29" s="19">
        <f>((((1/60)*AK$11)*$B29)*basistarief)+(minuuttarief*AK$11)</f>
        <v>6.4750000000000005</v>
      </c>
      <c r="AL29" s="19">
        <f>((((1/60)*AL$11)*$B29)*basistarief)+(minuuttarief*AL$11)</f>
        <v>7.1225000000000005</v>
      </c>
      <c r="AM29" s="19">
        <f>((((1/60)*AM$11)*$B29)*basistarief)+(minuuttarief*AM$11)</f>
        <v>7.77</v>
      </c>
      <c r="AN29" s="19">
        <f>((((1/60)*AN$11)*$B29)*basistarief)+(minuuttarief*AN$11)</f>
        <v>11.655000000000001</v>
      </c>
      <c r="AO29" s="19">
        <f>((((1/60)*AO$11)*$B29)*basistarief)+(minuuttarief*AO$11)</f>
        <v>15.54</v>
      </c>
      <c r="AP29" s="19">
        <f>((((1/60)*AP$11)*$B29)*basistarief)+(minuuttarief*AP$11)</f>
        <v>19.425000000000001</v>
      </c>
      <c r="AQ29" s="19">
        <f>((((1/60)*AQ$11)*$B29)*basistarief)+(minuuttarief*AQ$11)</f>
        <v>23.310000000000002</v>
      </c>
      <c r="AR29" s="19">
        <f>((((1/60)*AR$11)*$B29)*basistarief)+(minuuttarief*AR$11)</f>
        <v>27.195</v>
      </c>
      <c r="AS29" s="19">
        <f>((((1/60)*AS$11)*$B29)*basistarief)+(minuuttarief*AS$11)</f>
        <v>31.08</v>
      </c>
      <c r="AT29" s="19">
        <f>((((1/60)*AT$11)*$B29)*basistarief)+(minuuttarief*AT$11)</f>
        <v>34.965000000000003</v>
      </c>
      <c r="AU29" s="19">
        <f>((((1/60)*AU$11)*$B29)*basistarief)+(minuuttarief*AU$11)</f>
        <v>38.85</v>
      </c>
      <c r="AV29" s="19">
        <f>((((1/60)*AV$11)*$B29)*basistarief)+(minuuttarief*AV$11)</f>
        <v>42.734999999999999</v>
      </c>
      <c r="AW29" s="19">
        <f>((((1/60)*AW$11)*$B29)*basistarief)+(minuuttarief*AW$11)</f>
        <v>46.620000000000005</v>
      </c>
      <c r="AX29" s="19">
        <f>((((1/60)*AX$11)*$B29)*basistarief)+(minuuttarief*AX$11)</f>
        <v>50.505000000000003</v>
      </c>
      <c r="AY29" s="19">
        <f>((((1/60)*AY$11)*$B29)*basistarief)+(minuuttarief*AY$11)</f>
        <v>54.39</v>
      </c>
      <c r="AZ29" s="19">
        <f>((((1/60)*AZ$11)*$B29)*basistarief)+(minuuttarief*AZ$11)</f>
        <v>58.275000000000006</v>
      </c>
      <c r="BA29" s="19">
        <f>((((1/60)*BA$11)*$B29)*basistarief)+(minuuttarief*BA$11)</f>
        <v>62.16</v>
      </c>
      <c r="BB29" s="19">
        <f>((((1/60)*BB$11)*$B29)*basistarief)+(minuuttarief*BB$11)</f>
        <v>66.045000000000002</v>
      </c>
      <c r="BC29" s="19">
        <f>((((1/60)*BC$11)*$B29)*basistarief)+(minuuttarief*BC$11)</f>
        <v>69.930000000000007</v>
      </c>
      <c r="BD29" s="19">
        <f>((((1/60)*BD$11)*$B29)*basistarief)+(minuuttarief*BD$11)</f>
        <v>73.814999999999998</v>
      </c>
      <c r="BE29" s="19">
        <f>((((1/60)*BE$11)*$B29)*basistarief)+(minuuttarief*BE$11)</f>
        <v>77.7</v>
      </c>
    </row>
    <row r="30" spans="2:57" x14ac:dyDescent="0.35">
      <c r="B30" s="15">
        <v>18</v>
      </c>
      <c r="C30" s="18">
        <f>D30/'kWh geladen'!D28</f>
        <v>0.44333333333333336</v>
      </c>
      <c r="D30" s="19">
        <f>((((1/60)*D$11)*$B30)*basistarief)+(minuuttarief*D$11)</f>
        <v>0.13300000000000001</v>
      </c>
      <c r="E30" s="19">
        <f>((((1/60)*E$11)*$B30)*basistarief)+(minuuttarief*E$11)</f>
        <v>0.26600000000000001</v>
      </c>
      <c r="F30" s="19">
        <f>((((1/60)*F$11)*$B30)*basistarief)+(minuuttarief*F$11)</f>
        <v>0.39900000000000002</v>
      </c>
      <c r="G30" s="19">
        <f>((((1/60)*G$11)*$B30)*basistarief)+(minuuttarief*G$11)</f>
        <v>0.53200000000000003</v>
      </c>
      <c r="H30" s="19">
        <f>((((1/60)*H$11)*$B30)*basistarief)+(minuuttarief*H$11)</f>
        <v>0.66500000000000004</v>
      </c>
      <c r="I30" s="19">
        <f>((((1/60)*I$11)*$B30)*basistarief)+(minuuttarief*I$11)</f>
        <v>0.79800000000000004</v>
      </c>
      <c r="J30" s="19">
        <f>((((1/60)*J$11)*$B30)*basistarief)+(minuuttarief*J$11)</f>
        <v>0.93100000000000005</v>
      </c>
      <c r="K30" s="19">
        <f>((((1/60)*K$11)*$B30)*basistarief)+(minuuttarief*K$11)</f>
        <v>1.0640000000000001</v>
      </c>
      <c r="L30" s="19">
        <f>((((1/60)*L$11)*$B30)*basistarief)+(minuuttarief*L$11)</f>
        <v>1.1970000000000001</v>
      </c>
      <c r="M30" s="19">
        <f>((((1/60)*M$11)*$B30)*basistarief)+(minuuttarief*M$11)</f>
        <v>1.33</v>
      </c>
      <c r="N30" s="19">
        <f>((((1/60)*N$11)*$B30)*basistarief)+(minuuttarief*N$11)</f>
        <v>1.4630000000000001</v>
      </c>
      <c r="O30" s="19">
        <f>((((1/60)*O$11)*$B30)*basistarief)+(minuuttarief*O$11)</f>
        <v>1.5960000000000001</v>
      </c>
      <c r="P30" s="19">
        <f>((((1/60)*P$11)*$B30)*basistarief)+(minuuttarief*P$11)</f>
        <v>1.7290000000000001</v>
      </c>
      <c r="Q30" s="19">
        <f>((((1/60)*Q$11)*$B30)*basistarief)+(minuuttarief*Q$11)</f>
        <v>1.8620000000000001</v>
      </c>
      <c r="R30" s="19">
        <f>((((1/60)*R$11)*$B30)*basistarief)+(minuuttarief*R$11)</f>
        <v>1.9950000000000001</v>
      </c>
      <c r="S30" s="19">
        <f>((((1/60)*S$11)*$B30)*basistarief)+(minuuttarief*S$11)</f>
        <v>2.1280000000000001</v>
      </c>
      <c r="T30" s="19">
        <f>((((1/60)*T$11)*$B30)*basistarief)+(minuuttarief*T$11)</f>
        <v>2.2610000000000001</v>
      </c>
      <c r="U30" s="19">
        <f>((((1/60)*U$11)*$B30)*basistarief)+(minuuttarief*U$11)</f>
        <v>2.3940000000000001</v>
      </c>
      <c r="V30" s="19">
        <f>((((1/60)*V$11)*$B30)*basistarief)+(minuuttarief*V$11)</f>
        <v>2.5270000000000001</v>
      </c>
      <c r="W30" s="19">
        <f>((((1/60)*W$11)*$B30)*basistarief)+(minuuttarief*W$11)</f>
        <v>2.66</v>
      </c>
      <c r="X30" s="19">
        <f>((((1/60)*X$11)*$B30)*basistarief)+(minuuttarief*X$11)</f>
        <v>2.7930000000000001</v>
      </c>
      <c r="Y30" s="19">
        <f>((((1/60)*Y$11)*$B30)*basistarief)+(minuuttarief*Y$11)</f>
        <v>2.9260000000000002</v>
      </c>
      <c r="Z30" s="19">
        <f>((((1/60)*Z$11)*$B30)*basistarief)+(minuuttarief*Z$11)</f>
        <v>3.0590000000000002</v>
      </c>
      <c r="AA30" s="19">
        <f>((((1/60)*AA$11)*$B30)*basistarief)+(minuuttarief*AA$11)</f>
        <v>3.1920000000000002</v>
      </c>
      <c r="AB30" s="19">
        <f>((((1/60)*AB$11)*$B30)*basistarief)+(minuuttarief*AB$11)</f>
        <v>3.3250000000000002</v>
      </c>
      <c r="AC30" s="19">
        <f>((((1/60)*AC$11)*$B30)*basistarief)+(minuuttarief*AC$11)</f>
        <v>3.4580000000000002</v>
      </c>
      <c r="AD30" s="19">
        <f>((((1/60)*AD$11)*$B30)*basistarief)+(minuuttarief*AD$11)</f>
        <v>3.5910000000000002</v>
      </c>
      <c r="AE30" s="19">
        <f>((((1/60)*AE$11)*$B30)*basistarief)+(minuuttarief*AE$11)</f>
        <v>3.7240000000000002</v>
      </c>
      <c r="AF30" s="19">
        <f>((((1/60)*AF$11)*$B30)*basistarief)+(minuuttarief*AF$11)</f>
        <v>3.8570000000000002</v>
      </c>
      <c r="AG30" s="19">
        <f>((((1/60)*AG$11)*$B30)*basistarief)+(minuuttarief*AG$11)</f>
        <v>3.99</v>
      </c>
      <c r="AH30" s="19">
        <f>((((1/60)*AH$11)*$B30)*basistarief)+(minuuttarief*AH$11)</f>
        <v>4.6550000000000002</v>
      </c>
      <c r="AI30" s="19">
        <f>((((1/60)*AI$11)*$B30)*basistarief)+(minuuttarief*AI$11)</f>
        <v>5.32</v>
      </c>
      <c r="AJ30" s="19">
        <f>((((1/60)*AJ$11)*$B30)*basistarief)+(minuuttarief*AJ$11)</f>
        <v>5.9850000000000003</v>
      </c>
      <c r="AK30" s="19">
        <f>((((1/60)*AK$11)*$B30)*basistarief)+(minuuttarief*AK$11)</f>
        <v>6.65</v>
      </c>
      <c r="AL30" s="19">
        <f>((((1/60)*AL$11)*$B30)*basistarief)+(minuuttarief*AL$11)</f>
        <v>7.3150000000000004</v>
      </c>
      <c r="AM30" s="19">
        <f>((((1/60)*AM$11)*$B30)*basistarief)+(minuuttarief*AM$11)</f>
        <v>7.98</v>
      </c>
      <c r="AN30" s="19">
        <f>((((1/60)*AN$11)*$B30)*basistarief)+(minuuttarief*AN$11)</f>
        <v>11.97</v>
      </c>
      <c r="AO30" s="19">
        <f>((((1/60)*AO$11)*$B30)*basistarief)+(minuuttarief*AO$11)</f>
        <v>15.96</v>
      </c>
      <c r="AP30" s="19">
        <f>((((1/60)*AP$11)*$B30)*basistarief)+(minuuttarief*AP$11)</f>
        <v>19.950000000000003</v>
      </c>
      <c r="AQ30" s="19">
        <f>((((1/60)*AQ$11)*$B30)*basistarief)+(minuuttarief*AQ$11)</f>
        <v>23.94</v>
      </c>
      <c r="AR30" s="19">
        <f>((((1/60)*AR$11)*$B30)*basistarief)+(minuuttarief*AR$11)</f>
        <v>27.93</v>
      </c>
      <c r="AS30" s="19">
        <f>((((1/60)*AS$11)*$B30)*basistarief)+(minuuttarief*AS$11)</f>
        <v>31.92</v>
      </c>
      <c r="AT30" s="19">
        <f>((((1/60)*AT$11)*$B30)*basistarief)+(minuuttarief*AT$11)</f>
        <v>35.909999999999997</v>
      </c>
      <c r="AU30" s="19">
        <f>((((1/60)*AU$11)*$B30)*basistarief)+(minuuttarief*AU$11)</f>
        <v>39.900000000000006</v>
      </c>
      <c r="AV30" s="19">
        <f>((((1/60)*AV$11)*$B30)*basistarief)+(minuuttarief*AV$11)</f>
        <v>43.89</v>
      </c>
      <c r="AW30" s="19">
        <f>((((1/60)*AW$11)*$B30)*basistarief)+(minuuttarief*AW$11)</f>
        <v>47.88</v>
      </c>
      <c r="AX30" s="19">
        <f>((((1/60)*AX$11)*$B30)*basistarief)+(minuuttarief*AX$11)</f>
        <v>51.870000000000005</v>
      </c>
      <c r="AY30" s="19">
        <f>((((1/60)*AY$11)*$B30)*basistarief)+(minuuttarief*AY$11)</f>
        <v>55.86</v>
      </c>
      <c r="AZ30" s="19">
        <f>((((1/60)*AZ$11)*$B30)*basistarief)+(minuuttarief*AZ$11)</f>
        <v>59.85</v>
      </c>
      <c r="BA30" s="19">
        <f>((((1/60)*BA$11)*$B30)*basistarief)+(minuuttarief*BA$11)</f>
        <v>63.84</v>
      </c>
      <c r="BB30" s="19">
        <f>((((1/60)*BB$11)*$B30)*basistarief)+(minuuttarief*BB$11)</f>
        <v>67.83</v>
      </c>
      <c r="BC30" s="19">
        <f>((((1/60)*BC$11)*$B30)*basistarief)+(minuuttarief*BC$11)</f>
        <v>71.819999999999993</v>
      </c>
      <c r="BD30" s="19">
        <f>((((1/60)*BD$11)*$B30)*basistarief)+(minuuttarief*BD$11)</f>
        <v>75.81</v>
      </c>
      <c r="BE30" s="19">
        <f>((((1/60)*BE$11)*$B30)*basistarief)+(minuuttarief*BE$11)</f>
        <v>79.800000000000011</v>
      </c>
    </row>
    <row r="31" spans="2:57" x14ac:dyDescent="0.35">
      <c r="B31" s="15">
        <v>19</v>
      </c>
      <c r="C31" s="18">
        <f>D31/'kWh geladen'!D29</f>
        <v>0.43105263157894741</v>
      </c>
      <c r="D31" s="19">
        <f>((((1/60)*D$11)*$B31)*basistarief)+(minuuttarief*D$11)</f>
        <v>0.13650000000000001</v>
      </c>
      <c r="E31" s="19">
        <f>((((1/60)*E$11)*$B31)*basistarief)+(minuuttarief*E$11)</f>
        <v>0.27300000000000002</v>
      </c>
      <c r="F31" s="19">
        <f>((((1/60)*F$11)*$B31)*basistarief)+(minuuttarief*F$11)</f>
        <v>0.40950000000000003</v>
      </c>
      <c r="G31" s="19">
        <f>((((1/60)*G$11)*$B31)*basistarief)+(minuuttarief*G$11)</f>
        <v>0.54600000000000004</v>
      </c>
      <c r="H31" s="19">
        <f>((((1/60)*H$11)*$B31)*basistarief)+(minuuttarief*H$11)</f>
        <v>0.6825</v>
      </c>
      <c r="I31" s="19">
        <f>((((1/60)*I$11)*$B31)*basistarief)+(minuuttarief*I$11)</f>
        <v>0.81900000000000006</v>
      </c>
      <c r="J31" s="19">
        <f>((((1/60)*J$11)*$B31)*basistarief)+(minuuttarief*J$11)</f>
        <v>0.95550000000000002</v>
      </c>
      <c r="K31" s="19">
        <f>((((1/60)*K$11)*$B31)*basistarief)+(minuuttarief*K$11)</f>
        <v>1.0920000000000001</v>
      </c>
      <c r="L31" s="19">
        <f>((((1/60)*L$11)*$B31)*basistarief)+(minuuttarief*L$11)</f>
        <v>1.2285000000000001</v>
      </c>
      <c r="M31" s="19">
        <f>((((1/60)*M$11)*$B31)*basistarief)+(minuuttarief*M$11)</f>
        <v>1.365</v>
      </c>
      <c r="N31" s="19">
        <f>((((1/60)*N$11)*$B31)*basistarief)+(minuuttarief*N$11)</f>
        <v>1.5015000000000001</v>
      </c>
      <c r="O31" s="19">
        <f>((((1/60)*O$11)*$B31)*basistarief)+(minuuttarief*O$11)</f>
        <v>1.6380000000000001</v>
      </c>
      <c r="P31" s="19">
        <f>((((1/60)*P$11)*$B31)*basistarief)+(minuuttarief*P$11)</f>
        <v>1.7745000000000002</v>
      </c>
      <c r="Q31" s="19">
        <f>((((1/60)*Q$11)*$B31)*basistarief)+(minuuttarief*Q$11)</f>
        <v>1.911</v>
      </c>
      <c r="R31" s="19">
        <f>((((1/60)*R$11)*$B31)*basistarief)+(minuuttarief*R$11)</f>
        <v>2.0474999999999999</v>
      </c>
      <c r="S31" s="19">
        <f>((((1/60)*S$11)*$B31)*basistarief)+(minuuttarief*S$11)</f>
        <v>2.1840000000000002</v>
      </c>
      <c r="T31" s="19">
        <f>((((1/60)*T$11)*$B31)*basistarief)+(minuuttarief*T$11)</f>
        <v>2.3205</v>
      </c>
      <c r="U31" s="19">
        <f>((((1/60)*U$11)*$B31)*basistarief)+(minuuttarief*U$11)</f>
        <v>2.4570000000000003</v>
      </c>
      <c r="V31" s="19">
        <f>((((1/60)*V$11)*$B31)*basistarief)+(minuuttarief*V$11)</f>
        <v>2.5934999999999997</v>
      </c>
      <c r="W31" s="19">
        <f>((((1/60)*W$11)*$B31)*basistarief)+(minuuttarief*W$11)</f>
        <v>2.73</v>
      </c>
      <c r="X31" s="19">
        <f>((((1/60)*X$11)*$B31)*basistarief)+(minuuttarief*X$11)</f>
        <v>2.8665000000000003</v>
      </c>
      <c r="Y31" s="19">
        <f>((((1/60)*Y$11)*$B31)*basistarief)+(minuuttarief*Y$11)</f>
        <v>3.0030000000000001</v>
      </c>
      <c r="Z31" s="19">
        <f>((((1/60)*Z$11)*$B31)*basistarief)+(minuuttarief*Z$11)</f>
        <v>3.1395</v>
      </c>
      <c r="AA31" s="19">
        <f>((((1/60)*AA$11)*$B31)*basistarief)+(minuuttarief*AA$11)</f>
        <v>3.2760000000000002</v>
      </c>
      <c r="AB31" s="19">
        <f>((((1/60)*AB$11)*$B31)*basistarief)+(minuuttarief*AB$11)</f>
        <v>3.4125000000000005</v>
      </c>
      <c r="AC31" s="19">
        <f>((((1/60)*AC$11)*$B31)*basistarief)+(minuuttarief*AC$11)</f>
        <v>3.5490000000000004</v>
      </c>
      <c r="AD31" s="19">
        <f>((((1/60)*AD$11)*$B31)*basistarief)+(minuuttarief*AD$11)</f>
        <v>3.6855000000000002</v>
      </c>
      <c r="AE31" s="19">
        <f>((((1/60)*AE$11)*$B31)*basistarief)+(minuuttarief*AE$11)</f>
        <v>3.8220000000000001</v>
      </c>
      <c r="AF31" s="19">
        <f>((((1/60)*AF$11)*$B31)*basistarief)+(minuuttarief*AF$11)</f>
        <v>3.9584999999999999</v>
      </c>
      <c r="AG31" s="19">
        <f>((((1/60)*AG$11)*$B31)*basistarief)+(minuuttarief*AG$11)</f>
        <v>4.0949999999999998</v>
      </c>
      <c r="AH31" s="19">
        <f>((((1/60)*AH$11)*$B31)*basistarief)+(minuuttarief*AH$11)</f>
        <v>4.7774999999999999</v>
      </c>
      <c r="AI31" s="19">
        <f>((((1/60)*AI$11)*$B31)*basistarief)+(minuuttarief*AI$11)</f>
        <v>5.46</v>
      </c>
      <c r="AJ31" s="19">
        <f>((((1/60)*AJ$11)*$B31)*basistarief)+(minuuttarief*AJ$11)</f>
        <v>6.1425000000000001</v>
      </c>
      <c r="AK31" s="19">
        <f>((((1/60)*AK$11)*$B31)*basistarief)+(minuuttarief*AK$11)</f>
        <v>6.8250000000000011</v>
      </c>
      <c r="AL31" s="19">
        <f>((((1/60)*AL$11)*$B31)*basistarief)+(minuuttarief*AL$11)</f>
        <v>7.5075000000000003</v>
      </c>
      <c r="AM31" s="19">
        <f>((((1/60)*AM$11)*$B31)*basistarief)+(minuuttarief*AM$11)</f>
        <v>8.19</v>
      </c>
      <c r="AN31" s="19">
        <f>((((1/60)*AN$11)*$B31)*basistarief)+(minuuttarief*AN$11)</f>
        <v>12.285</v>
      </c>
      <c r="AO31" s="19">
        <f>((((1/60)*AO$11)*$B31)*basistarief)+(minuuttarief*AO$11)</f>
        <v>16.38</v>
      </c>
      <c r="AP31" s="19">
        <f>((((1/60)*AP$11)*$B31)*basistarief)+(minuuttarief*AP$11)</f>
        <v>20.475000000000001</v>
      </c>
      <c r="AQ31" s="19">
        <f>((((1/60)*AQ$11)*$B31)*basistarief)+(minuuttarief*AQ$11)</f>
        <v>24.57</v>
      </c>
      <c r="AR31" s="19">
        <f>((((1/60)*AR$11)*$B31)*basistarief)+(minuuttarief*AR$11)</f>
        <v>28.664999999999999</v>
      </c>
      <c r="AS31" s="19">
        <f>((((1/60)*AS$11)*$B31)*basistarief)+(minuuttarief*AS$11)</f>
        <v>32.76</v>
      </c>
      <c r="AT31" s="19">
        <f>((((1/60)*AT$11)*$B31)*basistarief)+(minuuttarief*AT$11)</f>
        <v>36.855000000000004</v>
      </c>
      <c r="AU31" s="19">
        <f>((((1/60)*AU$11)*$B31)*basistarief)+(minuuttarief*AU$11)</f>
        <v>40.950000000000003</v>
      </c>
      <c r="AV31" s="19">
        <f>((((1/60)*AV$11)*$B31)*basistarief)+(minuuttarief*AV$11)</f>
        <v>45.045000000000002</v>
      </c>
      <c r="AW31" s="19">
        <f>((((1/60)*AW$11)*$B31)*basistarief)+(minuuttarief*AW$11)</f>
        <v>49.14</v>
      </c>
      <c r="AX31" s="19">
        <f>((((1/60)*AX$11)*$B31)*basistarief)+(minuuttarief*AX$11)</f>
        <v>53.234999999999999</v>
      </c>
      <c r="AY31" s="19">
        <f>((((1/60)*AY$11)*$B31)*basistarief)+(minuuttarief*AY$11)</f>
        <v>57.33</v>
      </c>
      <c r="AZ31" s="19">
        <f>((((1/60)*AZ$11)*$B31)*basistarief)+(minuuttarief*AZ$11)</f>
        <v>61.424999999999997</v>
      </c>
      <c r="BA31" s="19">
        <f>((((1/60)*BA$11)*$B31)*basistarief)+(minuuttarief*BA$11)</f>
        <v>65.52</v>
      </c>
      <c r="BB31" s="19">
        <f>((((1/60)*BB$11)*$B31)*basistarief)+(minuuttarief*BB$11)</f>
        <v>69.615000000000009</v>
      </c>
      <c r="BC31" s="19">
        <f>((((1/60)*BC$11)*$B31)*basistarief)+(minuuttarief*BC$11)</f>
        <v>73.710000000000008</v>
      </c>
      <c r="BD31" s="19">
        <f>((((1/60)*BD$11)*$B31)*basistarief)+(minuuttarief*BD$11)</f>
        <v>77.805000000000007</v>
      </c>
      <c r="BE31" s="19">
        <f>((((1/60)*BE$11)*$B31)*basistarief)+(minuuttarief*BE$11)</f>
        <v>81.900000000000006</v>
      </c>
    </row>
    <row r="32" spans="2:57" x14ac:dyDescent="0.35">
      <c r="B32" s="15">
        <v>20</v>
      </c>
      <c r="C32" s="18">
        <f>D32/'kWh geladen'!D30</f>
        <v>0.42000000000000004</v>
      </c>
      <c r="D32" s="19">
        <f>((((1/60)*D$11)*$B32)*basistarief)+(minuuttarief*D$11)</f>
        <v>0.14000000000000001</v>
      </c>
      <c r="E32" s="19">
        <f>((((1/60)*E$11)*$B32)*basistarief)+(minuuttarief*E$11)</f>
        <v>0.28000000000000003</v>
      </c>
      <c r="F32" s="19">
        <f>((((1/60)*F$11)*$B32)*basistarief)+(minuuttarief*F$11)</f>
        <v>0.42000000000000004</v>
      </c>
      <c r="G32" s="19">
        <f>((((1/60)*G$11)*$B32)*basistarief)+(minuuttarief*G$11)</f>
        <v>0.56000000000000005</v>
      </c>
      <c r="H32" s="19">
        <f>((((1/60)*H$11)*$B32)*basistarief)+(minuuttarief*H$11)</f>
        <v>0.7</v>
      </c>
      <c r="I32" s="19">
        <f>((((1/60)*I$11)*$B32)*basistarief)+(minuuttarief*I$11)</f>
        <v>0.84000000000000008</v>
      </c>
      <c r="J32" s="19">
        <f>((((1/60)*J$11)*$B32)*basistarief)+(minuuttarief*J$11)</f>
        <v>0.98</v>
      </c>
      <c r="K32" s="19">
        <f>((((1/60)*K$11)*$B32)*basistarief)+(minuuttarief*K$11)</f>
        <v>1.1200000000000001</v>
      </c>
      <c r="L32" s="19">
        <f>((((1/60)*L$11)*$B32)*basistarief)+(minuuttarief*L$11)</f>
        <v>1.2600000000000002</v>
      </c>
      <c r="M32" s="19">
        <f>((((1/60)*M$11)*$B32)*basistarief)+(minuuttarief*M$11)</f>
        <v>1.4</v>
      </c>
      <c r="N32" s="19">
        <f>((((1/60)*N$11)*$B32)*basistarief)+(minuuttarief*N$11)</f>
        <v>1.54</v>
      </c>
      <c r="O32" s="19">
        <f>((((1/60)*O$11)*$B32)*basistarief)+(minuuttarief*O$11)</f>
        <v>1.6800000000000002</v>
      </c>
      <c r="P32" s="19">
        <f>((((1/60)*P$11)*$B32)*basistarief)+(minuuttarief*P$11)</f>
        <v>1.8200000000000003</v>
      </c>
      <c r="Q32" s="19">
        <f>((((1/60)*Q$11)*$B32)*basistarief)+(minuuttarief*Q$11)</f>
        <v>1.96</v>
      </c>
      <c r="R32" s="19">
        <f>((((1/60)*R$11)*$B32)*basistarief)+(minuuttarief*R$11)</f>
        <v>2.1</v>
      </c>
      <c r="S32" s="19">
        <f>((((1/60)*S$11)*$B32)*basistarief)+(minuuttarief*S$11)</f>
        <v>2.2400000000000002</v>
      </c>
      <c r="T32" s="19">
        <f>((((1/60)*T$11)*$B32)*basistarief)+(minuuttarief*T$11)</f>
        <v>2.38</v>
      </c>
      <c r="U32" s="19">
        <f>((((1/60)*U$11)*$B32)*basistarief)+(minuuttarief*U$11)</f>
        <v>2.5200000000000005</v>
      </c>
      <c r="V32" s="19">
        <f>((((1/60)*V$11)*$B32)*basistarief)+(minuuttarief*V$11)</f>
        <v>2.66</v>
      </c>
      <c r="W32" s="19">
        <f>((((1/60)*W$11)*$B32)*basistarief)+(minuuttarief*W$11)</f>
        <v>2.8</v>
      </c>
      <c r="X32" s="19">
        <f>((((1/60)*X$11)*$B32)*basistarief)+(minuuttarief*X$11)</f>
        <v>2.9400000000000004</v>
      </c>
      <c r="Y32" s="19">
        <f>((((1/60)*Y$11)*$B32)*basistarief)+(minuuttarief*Y$11)</f>
        <v>3.08</v>
      </c>
      <c r="Z32" s="19">
        <f>((((1/60)*Z$11)*$B32)*basistarief)+(minuuttarief*Z$11)</f>
        <v>3.2199999999999998</v>
      </c>
      <c r="AA32" s="19">
        <f>((((1/60)*AA$11)*$B32)*basistarief)+(minuuttarief*AA$11)</f>
        <v>3.3600000000000003</v>
      </c>
      <c r="AB32" s="19">
        <f>((((1/60)*AB$11)*$B32)*basistarief)+(minuuttarief*AB$11)</f>
        <v>3.5</v>
      </c>
      <c r="AC32" s="19">
        <f>((((1/60)*AC$11)*$B32)*basistarief)+(minuuttarief*AC$11)</f>
        <v>3.6400000000000006</v>
      </c>
      <c r="AD32" s="19">
        <f>((((1/60)*AD$11)*$B32)*basistarief)+(minuuttarief*AD$11)</f>
        <v>3.7800000000000002</v>
      </c>
      <c r="AE32" s="19">
        <f>((((1/60)*AE$11)*$B32)*basistarief)+(minuuttarief*AE$11)</f>
        <v>3.92</v>
      </c>
      <c r="AF32" s="19">
        <f>((((1/60)*AF$11)*$B32)*basistarief)+(minuuttarief*AF$11)</f>
        <v>4.0600000000000005</v>
      </c>
      <c r="AG32" s="19">
        <f>((((1/60)*AG$11)*$B32)*basistarief)+(minuuttarief*AG$11)</f>
        <v>4.2</v>
      </c>
      <c r="AH32" s="19">
        <f>((((1/60)*AH$11)*$B32)*basistarief)+(minuuttarief*AH$11)</f>
        <v>4.9000000000000004</v>
      </c>
      <c r="AI32" s="19">
        <f>((((1/60)*AI$11)*$B32)*basistarief)+(minuuttarief*AI$11)</f>
        <v>5.6</v>
      </c>
      <c r="AJ32" s="19">
        <f>((((1/60)*AJ$11)*$B32)*basistarief)+(minuuttarief*AJ$11)</f>
        <v>6.3000000000000007</v>
      </c>
      <c r="AK32" s="19">
        <f>((((1/60)*AK$11)*$B32)*basistarief)+(minuuttarief*AK$11)</f>
        <v>7</v>
      </c>
      <c r="AL32" s="19">
        <f>((((1/60)*AL$11)*$B32)*basistarief)+(minuuttarief*AL$11)</f>
        <v>7.7</v>
      </c>
      <c r="AM32" s="19">
        <f>((((1/60)*AM$11)*$B32)*basistarief)+(minuuttarief*AM$11)</f>
        <v>8.4</v>
      </c>
      <c r="AN32" s="19">
        <f>((((1/60)*AN$11)*$B32)*basistarief)+(minuuttarief*AN$11)</f>
        <v>12.600000000000001</v>
      </c>
      <c r="AO32" s="19">
        <f>((((1/60)*AO$11)*$B32)*basistarief)+(minuuttarief*AO$11)</f>
        <v>16.8</v>
      </c>
      <c r="AP32" s="19">
        <f>((((1/60)*AP$11)*$B32)*basistarief)+(minuuttarief*AP$11)</f>
        <v>21</v>
      </c>
      <c r="AQ32" s="19">
        <f>((((1/60)*AQ$11)*$B32)*basistarief)+(minuuttarief*AQ$11)</f>
        <v>25.200000000000003</v>
      </c>
      <c r="AR32" s="19">
        <f>((((1/60)*AR$11)*$B32)*basistarief)+(minuuttarief*AR$11)</f>
        <v>29.4</v>
      </c>
      <c r="AS32" s="19">
        <f>((((1/60)*AS$11)*$B32)*basistarief)+(minuuttarief*AS$11)</f>
        <v>33.6</v>
      </c>
      <c r="AT32" s="19">
        <f>((((1/60)*AT$11)*$B32)*basistarief)+(minuuttarief*AT$11)</f>
        <v>37.799999999999997</v>
      </c>
      <c r="AU32" s="19">
        <f>((((1/60)*AU$11)*$B32)*basistarief)+(minuuttarief*AU$11)</f>
        <v>42</v>
      </c>
      <c r="AV32" s="19">
        <f>((((1/60)*AV$11)*$B32)*basistarief)+(minuuttarief*AV$11)</f>
        <v>46.2</v>
      </c>
      <c r="AW32" s="19">
        <f>((((1/60)*AW$11)*$B32)*basistarief)+(minuuttarief*AW$11)</f>
        <v>50.400000000000006</v>
      </c>
      <c r="AX32" s="19">
        <f>((((1/60)*AX$11)*$B32)*basistarief)+(minuuttarief*AX$11)</f>
        <v>54.600000000000009</v>
      </c>
      <c r="AY32" s="19">
        <f>((((1/60)*AY$11)*$B32)*basistarief)+(minuuttarief*AY$11)</f>
        <v>58.8</v>
      </c>
      <c r="AZ32" s="19">
        <f>((((1/60)*AZ$11)*$B32)*basistarief)+(minuuttarief*AZ$11)</f>
        <v>63</v>
      </c>
      <c r="BA32" s="19">
        <f>((((1/60)*BA$11)*$B32)*basistarief)+(minuuttarief*BA$11)</f>
        <v>67.2</v>
      </c>
      <c r="BB32" s="19">
        <f>((((1/60)*BB$11)*$B32)*basistarief)+(minuuttarief*BB$11)</f>
        <v>71.400000000000006</v>
      </c>
      <c r="BC32" s="19">
        <f>((((1/60)*BC$11)*$B32)*basistarief)+(minuuttarief*BC$11)</f>
        <v>75.599999999999994</v>
      </c>
      <c r="BD32" s="19">
        <f>((((1/60)*BD$11)*$B32)*basistarief)+(minuuttarief*BD$11)</f>
        <v>79.800000000000011</v>
      </c>
      <c r="BE32" s="19">
        <f>((((1/60)*BE$11)*$B32)*basistarief)+(minuuttarief*BE$11)</f>
        <v>84</v>
      </c>
    </row>
    <row r="33" spans="2:57" x14ac:dyDescent="0.35">
      <c r="B33" s="15">
        <v>21</v>
      </c>
      <c r="C33" s="18">
        <f>D33/'kWh geladen'!D31</f>
        <v>0.41000000000000009</v>
      </c>
      <c r="D33" s="19">
        <f>((((1/60)*D$11)*$B33)*basistarief)+(minuuttarief*D$11)</f>
        <v>0.14350000000000002</v>
      </c>
      <c r="E33" s="19">
        <f>((((1/60)*E$11)*$B33)*basistarief)+(minuuttarief*E$11)</f>
        <v>0.28700000000000003</v>
      </c>
      <c r="F33" s="19">
        <f>((((1/60)*F$11)*$B33)*basistarief)+(minuuttarief*F$11)</f>
        <v>0.43049999999999999</v>
      </c>
      <c r="G33" s="19">
        <f>((((1/60)*G$11)*$B33)*basistarief)+(minuuttarief*G$11)</f>
        <v>0.57400000000000007</v>
      </c>
      <c r="H33" s="19">
        <f>((((1/60)*H$11)*$B33)*basistarief)+(minuuttarief*H$11)</f>
        <v>0.71750000000000003</v>
      </c>
      <c r="I33" s="19">
        <f>((((1/60)*I$11)*$B33)*basistarief)+(minuuttarief*I$11)</f>
        <v>0.86099999999999999</v>
      </c>
      <c r="J33" s="19">
        <f>((((1/60)*J$11)*$B33)*basistarief)+(minuuttarief*J$11)</f>
        <v>1.0045000000000002</v>
      </c>
      <c r="K33" s="19">
        <f>((((1/60)*K$11)*$B33)*basistarief)+(minuuttarief*K$11)</f>
        <v>1.1480000000000001</v>
      </c>
      <c r="L33" s="19">
        <f>((((1/60)*L$11)*$B33)*basistarief)+(minuuttarief*L$11)</f>
        <v>1.2915000000000001</v>
      </c>
      <c r="M33" s="19">
        <f>((((1/60)*M$11)*$B33)*basistarief)+(minuuttarief*M$11)</f>
        <v>1.4350000000000001</v>
      </c>
      <c r="N33" s="19">
        <f>((((1/60)*N$11)*$B33)*basistarief)+(minuuttarief*N$11)</f>
        <v>1.5785</v>
      </c>
      <c r="O33" s="19">
        <f>((((1/60)*O$11)*$B33)*basistarief)+(minuuttarief*O$11)</f>
        <v>1.722</v>
      </c>
      <c r="P33" s="19">
        <f>((((1/60)*P$11)*$B33)*basistarief)+(minuuttarief*P$11)</f>
        <v>1.8654999999999999</v>
      </c>
      <c r="Q33" s="19">
        <f>((((1/60)*Q$11)*$B33)*basistarief)+(minuuttarief*Q$11)</f>
        <v>2.0090000000000003</v>
      </c>
      <c r="R33" s="19">
        <f>((((1/60)*R$11)*$B33)*basistarief)+(minuuttarief*R$11)</f>
        <v>2.1524999999999999</v>
      </c>
      <c r="S33" s="19">
        <f>((((1/60)*S$11)*$B33)*basistarief)+(minuuttarief*S$11)</f>
        <v>2.2960000000000003</v>
      </c>
      <c r="T33" s="19">
        <f>((((1/60)*T$11)*$B33)*basistarief)+(minuuttarief*T$11)</f>
        <v>2.4395000000000002</v>
      </c>
      <c r="U33" s="19">
        <f>((((1/60)*U$11)*$B33)*basistarief)+(minuuttarief*U$11)</f>
        <v>2.5830000000000002</v>
      </c>
      <c r="V33" s="19">
        <f>((((1/60)*V$11)*$B33)*basistarief)+(minuuttarief*V$11)</f>
        <v>2.7264999999999997</v>
      </c>
      <c r="W33" s="19">
        <f>((((1/60)*W$11)*$B33)*basistarief)+(minuuttarief*W$11)</f>
        <v>2.87</v>
      </c>
      <c r="X33" s="19">
        <f>((((1/60)*X$11)*$B33)*basistarief)+(minuuttarief*X$11)</f>
        <v>3.0135000000000001</v>
      </c>
      <c r="Y33" s="19">
        <f>((((1/60)*Y$11)*$B33)*basistarief)+(minuuttarief*Y$11)</f>
        <v>3.157</v>
      </c>
      <c r="Z33" s="19">
        <f>((((1/60)*Z$11)*$B33)*basistarief)+(minuuttarief*Z$11)</f>
        <v>3.3004999999999995</v>
      </c>
      <c r="AA33" s="19">
        <f>((((1/60)*AA$11)*$B33)*basistarief)+(minuuttarief*AA$11)</f>
        <v>3.444</v>
      </c>
      <c r="AB33" s="19">
        <f>((((1/60)*AB$11)*$B33)*basistarief)+(minuuttarief*AB$11)</f>
        <v>3.5875000000000004</v>
      </c>
      <c r="AC33" s="19">
        <f>((((1/60)*AC$11)*$B33)*basistarief)+(minuuttarief*AC$11)</f>
        <v>3.7309999999999999</v>
      </c>
      <c r="AD33" s="19">
        <f>((((1/60)*AD$11)*$B33)*basistarief)+(minuuttarief*AD$11)</f>
        <v>3.8745000000000003</v>
      </c>
      <c r="AE33" s="19">
        <f>((((1/60)*AE$11)*$B33)*basistarief)+(minuuttarief*AE$11)</f>
        <v>4.0180000000000007</v>
      </c>
      <c r="AF33" s="19">
        <f>((((1/60)*AF$11)*$B33)*basistarief)+(minuuttarief*AF$11)</f>
        <v>4.1615000000000002</v>
      </c>
      <c r="AG33" s="19">
        <f>((((1/60)*AG$11)*$B33)*basistarief)+(minuuttarief*AG$11)</f>
        <v>4.3049999999999997</v>
      </c>
      <c r="AH33" s="19">
        <f>((((1/60)*AH$11)*$B33)*basistarief)+(minuuttarief*AH$11)</f>
        <v>5.0225</v>
      </c>
      <c r="AI33" s="19">
        <f>((((1/60)*AI$11)*$B33)*basistarief)+(minuuttarief*AI$11)</f>
        <v>5.74</v>
      </c>
      <c r="AJ33" s="19">
        <f>((((1/60)*AJ$11)*$B33)*basistarief)+(minuuttarief*AJ$11)</f>
        <v>6.4574999999999996</v>
      </c>
      <c r="AK33" s="19">
        <f>((((1/60)*AK$11)*$B33)*basistarief)+(minuuttarief*AK$11)</f>
        <v>7.1750000000000007</v>
      </c>
      <c r="AL33" s="19">
        <f>((((1/60)*AL$11)*$B33)*basistarief)+(minuuttarief*AL$11)</f>
        <v>7.8925000000000001</v>
      </c>
      <c r="AM33" s="19">
        <f>((((1/60)*AM$11)*$B33)*basistarief)+(minuuttarief*AM$11)</f>
        <v>8.61</v>
      </c>
      <c r="AN33" s="19">
        <f>((((1/60)*AN$11)*$B33)*basistarief)+(minuuttarief*AN$11)</f>
        <v>12.914999999999999</v>
      </c>
      <c r="AO33" s="19">
        <f>((((1/60)*AO$11)*$B33)*basistarief)+(minuuttarief*AO$11)</f>
        <v>17.22</v>
      </c>
      <c r="AP33" s="19">
        <f>((((1/60)*AP$11)*$B33)*basistarief)+(minuuttarief*AP$11)</f>
        <v>21.525000000000002</v>
      </c>
      <c r="AQ33" s="19">
        <f>((((1/60)*AQ$11)*$B33)*basistarief)+(minuuttarief*AQ$11)</f>
        <v>25.83</v>
      </c>
      <c r="AR33" s="19">
        <f>((((1/60)*AR$11)*$B33)*basistarief)+(minuuttarief*AR$11)</f>
        <v>30.134999999999998</v>
      </c>
      <c r="AS33" s="19">
        <f>((((1/60)*AS$11)*$B33)*basistarief)+(minuuttarief*AS$11)</f>
        <v>34.44</v>
      </c>
      <c r="AT33" s="19">
        <f>((((1/60)*AT$11)*$B33)*basistarief)+(minuuttarief*AT$11)</f>
        <v>38.745000000000005</v>
      </c>
      <c r="AU33" s="19">
        <f>((((1/60)*AU$11)*$B33)*basistarief)+(minuuttarief*AU$11)</f>
        <v>43.050000000000004</v>
      </c>
      <c r="AV33" s="19">
        <f>((((1/60)*AV$11)*$B33)*basistarief)+(minuuttarief*AV$11)</f>
        <v>47.355000000000004</v>
      </c>
      <c r="AW33" s="19">
        <f>((((1/60)*AW$11)*$B33)*basistarief)+(minuuttarief*AW$11)</f>
        <v>51.66</v>
      </c>
      <c r="AX33" s="19">
        <f>((((1/60)*AX$11)*$B33)*basistarief)+(minuuttarief*AX$11)</f>
        <v>55.965000000000003</v>
      </c>
      <c r="AY33" s="19">
        <f>((((1/60)*AY$11)*$B33)*basistarief)+(minuuttarief*AY$11)</f>
        <v>60.269999999999996</v>
      </c>
      <c r="AZ33" s="19">
        <f>((((1/60)*AZ$11)*$B33)*basistarief)+(minuuttarief*AZ$11)</f>
        <v>64.575000000000003</v>
      </c>
      <c r="BA33" s="19">
        <f>((((1/60)*BA$11)*$B33)*basistarief)+(minuuttarief*BA$11)</f>
        <v>68.88</v>
      </c>
      <c r="BB33" s="19">
        <f>((((1/60)*BB$11)*$B33)*basistarief)+(minuuttarief*BB$11)</f>
        <v>73.185000000000002</v>
      </c>
      <c r="BC33" s="19">
        <f>((((1/60)*BC$11)*$B33)*basistarief)+(minuuttarief*BC$11)</f>
        <v>77.490000000000009</v>
      </c>
      <c r="BD33" s="19">
        <f>((((1/60)*BD$11)*$B33)*basistarief)+(minuuttarief*BD$11)</f>
        <v>81.795000000000002</v>
      </c>
      <c r="BE33" s="19">
        <f>((((1/60)*BE$11)*$B33)*basistarief)+(minuuttarief*BE$11)</f>
        <v>86.100000000000009</v>
      </c>
    </row>
    <row r="34" spans="2:57" x14ac:dyDescent="0.35">
      <c r="B34" s="15">
        <v>22</v>
      </c>
      <c r="C34" s="18">
        <f>D34/'kWh geladen'!D32</f>
        <v>0.40090909090909094</v>
      </c>
      <c r="D34" s="19">
        <f>((((1/60)*D$11)*$B34)*basistarief)+(minuuttarief*D$11)</f>
        <v>0.14699999999999999</v>
      </c>
      <c r="E34" s="19">
        <f>((((1/60)*E$11)*$B34)*basistarief)+(minuuttarief*E$11)</f>
        <v>0.29399999999999998</v>
      </c>
      <c r="F34" s="19">
        <f>((((1/60)*F$11)*$B34)*basistarief)+(minuuttarief*F$11)</f>
        <v>0.44100000000000006</v>
      </c>
      <c r="G34" s="19">
        <f>((((1/60)*G$11)*$B34)*basistarief)+(minuuttarief*G$11)</f>
        <v>0.58799999999999997</v>
      </c>
      <c r="H34" s="19">
        <f>((((1/60)*H$11)*$B34)*basistarief)+(minuuttarief*H$11)</f>
        <v>0.73499999999999999</v>
      </c>
      <c r="I34" s="19">
        <f>((((1/60)*I$11)*$B34)*basistarief)+(minuuttarief*I$11)</f>
        <v>0.88200000000000012</v>
      </c>
      <c r="J34" s="19">
        <f>((((1/60)*J$11)*$B34)*basistarief)+(minuuttarief*J$11)</f>
        <v>1.0290000000000001</v>
      </c>
      <c r="K34" s="19">
        <f>((((1/60)*K$11)*$B34)*basistarief)+(minuuttarief*K$11)</f>
        <v>1.1759999999999999</v>
      </c>
      <c r="L34" s="19">
        <f>((((1/60)*L$11)*$B34)*basistarief)+(minuuttarief*L$11)</f>
        <v>1.323</v>
      </c>
      <c r="M34" s="19">
        <f>((((1/60)*M$11)*$B34)*basistarief)+(minuuttarief*M$11)</f>
        <v>1.47</v>
      </c>
      <c r="N34" s="19">
        <f>((((1/60)*N$11)*$B34)*basistarief)+(minuuttarief*N$11)</f>
        <v>1.617</v>
      </c>
      <c r="O34" s="19">
        <f>((((1/60)*O$11)*$B34)*basistarief)+(minuuttarief*O$11)</f>
        <v>1.7640000000000002</v>
      </c>
      <c r="P34" s="19">
        <f>((((1/60)*P$11)*$B34)*basistarief)+(minuuttarief*P$11)</f>
        <v>1.911</v>
      </c>
      <c r="Q34" s="19">
        <f>((((1/60)*Q$11)*$B34)*basistarief)+(minuuttarief*Q$11)</f>
        <v>2.0580000000000003</v>
      </c>
      <c r="R34" s="19">
        <f>((((1/60)*R$11)*$B34)*basistarief)+(minuuttarief*R$11)</f>
        <v>2.2050000000000001</v>
      </c>
      <c r="S34" s="19">
        <f>((((1/60)*S$11)*$B34)*basistarief)+(minuuttarief*S$11)</f>
        <v>2.3519999999999999</v>
      </c>
      <c r="T34" s="19">
        <f>((((1/60)*T$11)*$B34)*basistarief)+(minuuttarief*T$11)</f>
        <v>2.4990000000000001</v>
      </c>
      <c r="U34" s="19">
        <f>((((1/60)*U$11)*$B34)*basistarief)+(minuuttarief*U$11)</f>
        <v>2.6459999999999999</v>
      </c>
      <c r="V34" s="19">
        <f>((((1/60)*V$11)*$B34)*basistarief)+(minuuttarief*V$11)</f>
        <v>2.7930000000000001</v>
      </c>
      <c r="W34" s="19">
        <f>((((1/60)*W$11)*$B34)*basistarief)+(minuuttarief*W$11)</f>
        <v>2.94</v>
      </c>
      <c r="X34" s="19">
        <f>((((1/60)*X$11)*$B34)*basistarief)+(minuuttarief*X$11)</f>
        <v>3.0869999999999997</v>
      </c>
      <c r="Y34" s="19">
        <f>((((1/60)*Y$11)*$B34)*basistarief)+(minuuttarief*Y$11)</f>
        <v>3.234</v>
      </c>
      <c r="Z34" s="19">
        <f>((((1/60)*Z$11)*$B34)*basistarief)+(minuuttarief*Z$11)</f>
        <v>3.3810000000000002</v>
      </c>
      <c r="AA34" s="19">
        <f>((((1/60)*AA$11)*$B34)*basistarief)+(minuuttarief*AA$11)</f>
        <v>3.5280000000000005</v>
      </c>
      <c r="AB34" s="19">
        <f>((((1/60)*AB$11)*$B34)*basistarief)+(minuuttarief*AB$11)</f>
        <v>3.6750000000000007</v>
      </c>
      <c r="AC34" s="19">
        <f>((((1/60)*AC$11)*$B34)*basistarief)+(minuuttarief*AC$11)</f>
        <v>3.8220000000000001</v>
      </c>
      <c r="AD34" s="19">
        <f>((((1/60)*AD$11)*$B34)*basistarief)+(minuuttarief*AD$11)</f>
        <v>3.9690000000000003</v>
      </c>
      <c r="AE34" s="19">
        <f>((((1/60)*AE$11)*$B34)*basistarief)+(minuuttarief*AE$11)</f>
        <v>4.1160000000000005</v>
      </c>
      <c r="AF34" s="19">
        <f>((((1/60)*AF$11)*$B34)*basistarief)+(minuuttarief*AF$11)</f>
        <v>4.2629999999999999</v>
      </c>
      <c r="AG34" s="19">
        <f>((((1/60)*AG$11)*$B34)*basistarief)+(minuuttarief*AG$11)</f>
        <v>4.41</v>
      </c>
      <c r="AH34" s="19">
        <f>((((1/60)*AH$11)*$B34)*basistarief)+(minuuttarief*AH$11)</f>
        <v>5.1449999999999996</v>
      </c>
      <c r="AI34" s="19">
        <f>((((1/60)*AI$11)*$B34)*basistarief)+(minuuttarief*AI$11)</f>
        <v>5.88</v>
      </c>
      <c r="AJ34" s="19">
        <f>((((1/60)*AJ$11)*$B34)*basistarief)+(minuuttarief*AJ$11)</f>
        <v>6.6150000000000002</v>
      </c>
      <c r="AK34" s="19">
        <f>((((1/60)*AK$11)*$B34)*basistarief)+(minuuttarief*AK$11)</f>
        <v>7.3500000000000014</v>
      </c>
      <c r="AL34" s="19">
        <f>((((1/60)*AL$11)*$B34)*basistarief)+(minuuttarief*AL$11)</f>
        <v>8.0850000000000009</v>
      </c>
      <c r="AM34" s="19">
        <f>((((1/60)*AM$11)*$B34)*basistarief)+(minuuttarief*AM$11)</f>
        <v>8.82</v>
      </c>
      <c r="AN34" s="19">
        <f>((((1/60)*AN$11)*$B34)*basistarief)+(minuuttarief*AN$11)</f>
        <v>13.23</v>
      </c>
      <c r="AO34" s="19">
        <f>((((1/60)*AO$11)*$B34)*basistarief)+(minuuttarief*AO$11)</f>
        <v>17.64</v>
      </c>
      <c r="AP34" s="19">
        <f>((((1/60)*AP$11)*$B34)*basistarief)+(minuuttarief*AP$11)</f>
        <v>22.05</v>
      </c>
      <c r="AQ34" s="19">
        <f>((((1/60)*AQ$11)*$B34)*basistarief)+(minuuttarief*AQ$11)</f>
        <v>26.46</v>
      </c>
      <c r="AR34" s="19">
        <f>((((1/60)*AR$11)*$B34)*basistarief)+(minuuttarief*AR$11)</f>
        <v>30.869999999999997</v>
      </c>
      <c r="AS34" s="19">
        <f>((((1/60)*AS$11)*$B34)*basistarief)+(minuuttarief*AS$11)</f>
        <v>35.28</v>
      </c>
      <c r="AT34" s="19">
        <f>((((1/60)*AT$11)*$B34)*basistarief)+(minuuttarief*AT$11)</f>
        <v>39.69</v>
      </c>
      <c r="AU34" s="19">
        <f>((((1/60)*AU$11)*$B34)*basistarief)+(minuuttarief*AU$11)</f>
        <v>44.1</v>
      </c>
      <c r="AV34" s="19">
        <f>((((1/60)*AV$11)*$B34)*basistarief)+(minuuttarief*AV$11)</f>
        <v>48.510000000000005</v>
      </c>
      <c r="AW34" s="19">
        <f>((((1/60)*AW$11)*$B34)*basistarief)+(minuuttarief*AW$11)</f>
        <v>52.92</v>
      </c>
      <c r="AX34" s="19">
        <f>((((1/60)*AX$11)*$B34)*basistarief)+(minuuttarief*AX$11)</f>
        <v>57.33</v>
      </c>
      <c r="AY34" s="19">
        <f>((((1/60)*AY$11)*$B34)*basistarief)+(minuuttarief*AY$11)</f>
        <v>61.739999999999995</v>
      </c>
      <c r="AZ34" s="19">
        <f>((((1/60)*AZ$11)*$B34)*basistarief)+(minuuttarief*AZ$11)</f>
        <v>66.150000000000006</v>
      </c>
      <c r="BA34" s="19">
        <f>((((1/60)*BA$11)*$B34)*basistarief)+(minuuttarief*BA$11)</f>
        <v>70.56</v>
      </c>
      <c r="BB34" s="19">
        <f>((((1/60)*BB$11)*$B34)*basistarief)+(minuuttarief*BB$11)</f>
        <v>74.97</v>
      </c>
      <c r="BC34" s="19">
        <f>((((1/60)*BC$11)*$B34)*basistarief)+(minuuttarief*BC$11)</f>
        <v>79.38</v>
      </c>
      <c r="BD34" s="19">
        <f>((((1/60)*BD$11)*$B34)*basistarief)+(minuuttarief*BD$11)</f>
        <v>83.79</v>
      </c>
      <c r="BE34" s="19">
        <f>((((1/60)*BE$11)*$B34)*basistarief)+(minuuttarief*BE$11)</f>
        <v>88.2</v>
      </c>
    </row>
    <row r="35" spans="2:57" x14ac:dyDescent="0.35">
      <c r="B35" s="15">
        <v>23</v>
      </c>
      <c r="C35" s="18">
        <f>D35/'kWh geladen'!D33</f>
        <v>0.39260869565217393</v>
      </c>
      <c r="D35" s="19">
        <f>((((1/60)*D$11)*$B35)*basistarief)+(minuuttarief*D$11)</f>
        <v>0.15049999999999999</v>
      </c>
      <c r="E35" s="19">
        <f>((((1/60)*E$11)*$B35)*basistarief)+(minuuttarief*E$11)</f>
        <v>0.30099999999999999</v>
      </c>
      <c r="F35" s="19">
        <f>((((1/60)*F$11)*$B35)*basistarief)+(minuuttarief*F$11)</f>
        <v>0.45150000000000001</v>
      </c>
      <c r="G35" s="19">
        <f>((((1/60)*G$11)*$B35)*basistarief)+(minuuttarief*G$11)</f>
        <v>0.60199999999999998</v>
      </c>
      <c r="H35" s="19">
        <f>((((1/60)*H$11)*$B35)*basistarief)+(minuuttarief*H$11)</f>
        <v>0.75249999999999995</v>
      </c>
      <c r="I35" s="19">
        <f>((((1/60)*I$11)*$B35)*basistarief)+(minuuttarief*I$11)</f>
        <v>0.90300000000000002</v>
      </c>
      <c r="J35" s="19">
        <f>((((1/60)*J$11)*$B35)*basistarief)+(minuuttarief*J$11)</f>
        <v>1.0535000000000001</v>
      </c>
      <c r="K35" s="19">
        <f>((((1/60)*K$11)*$B35)*basistarief)+(minuuttarief*K$11)</f>
        <v>1.204</v>
      </c>
      <c r="L35" s="19">
        <f>((((1/60)*L$11)*$B35)*basistarief)+(minuuttarief*L$11)</f>
        <v>1.3545</v>
      </c>
      <c r="M35" s="19">
        <f>((((1/60)*M$11)*$B35)*basistarief)+(minuuttarief*M$11)</f>
        <v>1.5049999999999999</v>
      </c>
      <c r="N35" s="19">
        <f>((((1/60)*N$11)*$B35)*basistarief)+(minuuttarief*N$11)</f>
        <v>1.6555</v>
      </c>
      <c r="O35" s="19">
        <f>((((1/60)*O$11)*$B35)*basistarief)+(minuuttarief*O$11)</f>
        <v>1.806</v>
      </c>
      <c r="P35" s="19">
        <f>((((1/60)*P$11)*$B35)*basistarief)+(minuuttarief*P$11)</f>
        <v>1.9565000000000001</v>
      </c>
      <c r="Q35" s="19">
        <f>((((1/60)*Q$11)*$B35)*basistarief)+(minuuttarief*Q$11)</f>
        <v>2.1070000000000002</v>
      </c>
      <c r="R35" s="19">
        <f>((((1/60)*R$11)*$B35)*basistarief)+(minuuttarief*R$11)</f>
        <v>2.2575000000000003</v>
      </c>
      <c r="S35" s="19">
        <f>((((1/60)*S$11)*$B35)*basistarief)+(minuuttarief*S$11)</f>
        <v>2.4079999999999999</v>
      </c>
      <c r="T35" s="19">
        <f>((((1/60)*T$11)*$B35)*basistarief)+(minuuttarief*T$11)</f>
        <v>2.5585</v>
      </c>
      <c r="U35" s="19">
        <f>((((1/60)*U$11)*$B35)*basistarief)+(minuuttarief*U$11)</f>
        <v>2.7090000000000001</v>
      </c>
      <c r="V35" s="19">
        <f>((((1/60)*V$11)*$B35)*basistarief)+(minuuttarief*V$11)</f>
        <v>2.8594999999999997</v>
      </c>
      <c r="W35" s="19">
        <f>((((1/60)*W$11)*$B35)*basistarief)+(minuuttarief*W$11)</f>
        <v>3.01</v>
      </c>
      <c r="X35" s="19">
        <f>((((1/60)*X$11)*$B35)*basistarief)+(minuuttarief*X$11)</f>
        <v>3.1604999999999999</v>
      </c>
      <c r="Y35" s="19">
        <f>((((1/60)*Y$11)*$B35)*basistarief)+(minuuttarief*Y$11)</f>
        <v>3.3109999999999999</v>
      </c>
      <c r="Z35" s="19">
        <f>((((1/60)*Z$11)*$B35)*basistarief)+(minuuttarief*Z$11)</f>
        <v>3.4615</v>
      </c>
      <c r="AA35" s="19">
        <f>((((1/60)*AA$11)*$B35)*basistarief)+(minuuttarief*AA$11)</f>
        <v>3.6120000000000001</v>
      </c>
      <c r="AB35" s="19">
        <f>((((1/60)*AB$11)*$B35)*basistarief)+(minuuttarief*AB$11)</f>
        <v>3.7625000000000002</v>
      </c>
      <c r="AC35" s="19">
        <f>((((1/60)*AC$11)*$B35)*basistarief)+(minuuttarief*AC$11)</f>
        <v>3.9130000000000003</v>
      </c>
      <c r="AD35" s="19">
        <f>((((1/60)*AD$11)*$B35)*basistarief)+(minuuttarief*AD$11)</f>
        <v>4.0634999999999994</v>
      </c>
      <c r="AE35" s="19">
        <f>((((1/60)*AE$11)*$B35)*basistarief)+(minuuttarief*AE$11)</f>
        <v>4.2140000000000004</v>
      </c>
      <c r="AF35" s="19">
        <f>((((1/60)*AF$11)*$B35)*basistarief)+(minuuttarief*AF$11)</f>
        <v>4.3644999999999996</v>
      </c>
      <c r="AG35" s="19">
        <f>((((1/60)*AG$11)*$B35)*basistarief)+(minuuttarief*AG$11)</f>
        <v>4.5150000000000006</v>
      </c>
      <c r="AH35" s="19">
        <f>((((1/60)*AH$11)*$B35)*basistarief)+(minuuttarief*AH$11)</f>
        <v>5.2675000000000001</v>
      </c>
      <c r="AI35" s="19">
        <f>((((1/60)*AI$11)*$B35)*basistarief)+(minuuttarief*AI$11)</f>
        <v>6.02</v>
      </c>
      <c r="AJ35" s="19">
        <f>((((1/60)*AJ$11)*$B35)*basistarief)+(minuuttarief*AJ$11)</f>
        <v>6.7725000000000009</v>
      </c>
      <c r="AK35" s="19">
        <f>((((1/60)*AK$11)*$B35)*basistarief)+(minuuttarief*AK$11)</f>
        <v>7.5250000000000004</v>
      </c>
      <c r="AL35" s="19">
        <f>((((1/60)*AL$11)*$B35)*basistarief)+(minuuttarief*AL$11)</f>
        <v>8.2774999999999999</v>
      </c>
      <c r="AM35" s="19">
        <f>((((1/60)*AM$11)*$B35)*basistarief)+(minuuttarief*AM$11)</f>
        <v>9.0300000000000011</v>
      </c>
      <c r="AN35" s="19">
        <f>((((1/60)*AN$11)*$B35)*basistarief)+(minuuttarief*AN$11)</f>
        <v>13.545000000000002</v>
      </c>
      <c r="AO35" s="19">
        <f>((((1/60)*AO$11)*$B35)*basistarief)+(minuuttarief*AO$11)</f>
        <v>18.060000000000002</v>
      </c>
      <c r="AP35" s="19">
        <f>((((1/60)*AP$11)*$B35)*basistarief)+(minuuttarief*AP$11)</f>
        <v>22.575000000000003</v>
      </c>
      <c r="AQ35" s="19">
        <f>((((1/60)*AQ$11)*$B35)*basistarief)+(minuuttarief*AQ$11)</f>
        <v>27.090000000000003</v>
      </c>
      <c r="AR35" s="19">
        <f>((((1/60)*AR$11)*$B35)*basistarief)+(minuuttarief*AR$11)</f>
        <v>31.605000000000004</v>
      </c>
      <c r="AS35" s="19">
        <f>((((1/60)*AS$11)*$B35)*basistarief)+(minuuttarief*AS$11)</f>
        <v>36.120000000000005</v>
      </c>
      <c r="AT35" s="19">
        <f>((((1/60)*AT$11)*$B35)*basistarief)+(minuuttarief*AT$11)</f>
        <v>40.635000000000005</v>
      </c>
      <c r="AU35" s="19">
        <f>((((1/60)*AU$11)*$B35)*basistarief)+(minuuttarief*AU$11)</f>
        <v>45.150000000000006</v>
      </c>
      <c r="AV35" s="19">
        <f>((((1/60)*AV$11)*$B35)*basistarief)+(minuuttarief*AV$11)</f>
        <v>49.664999999999999</v>
      </c>
      <c r="AW35" s="19">
        <f>((((1/60)*AW$11)*$B35)*basistarief)+(minuuttarief*AW$11)</f>
        <v>54.180000000000007</v>
      </c>
      <c r="AX35" s="19">
        <f>((((1/60)*AX$11)*$B35)*basistarief)+(minuuttarief*AX$11)</f>
        <v>58.695000000000007</v>
      </c>
      <c r="AY35" s="19">
        <f>((((1/60)*AY$11)*$B35)*basistarief)+(minuuttarief*AY$11)</f>
        <v>63.210000000000008</v>
      </c>
      <c r="AZ35" s="19">
        <f>((((1/60)*AZ$11)*$B35)*basistarief)+(minuuttarief*AZ$11)</f>
        <v>67.725000000000009</v>
      </c>
      <c r="BA35" s="19">
        <f>((((1/60)*BA$11)*$B35)*basistarief)+(minuuttarief*BA$11)</f>
        <v>72.240000000000009</v>
      </c>
      <c r="BB35" s="19">
        <f>((((1/60)*BB$11)*$B35)*basistarief)+(minuuttarief*BB$11)</f>
        <v>76.754999999999995</v>
      </c>
      <c r="BC35" s="19">
        <f>((((1/60)*BC$11)*$B35)*basistarief)+(minuuttarief*BC$11)</f>
        <v>81.27000000000001</v>
      </c>
      <c r="BD35" s="19">
        <f>((((1/60)*BD$11)*$B35)*basistarief)+(minuuttarief*BD$11)</f>
        <v>85.784999999999997</v>
      </c>
      <c r="BE35" s="19">
        <f>((((1/60)*BE$11)*$B35)*basistarief)+(minuuttarief*BE$11)</f>
        <v>90.300000000000011</v>
      </c>
    </row>
    <row r="36" spans="2:57" x14ac:dyDescent="0.35">
      <c r="B36" s="15">
        <v>24</v>
      </c>
      <c r="C36" s="18">
        <f>D36/'kWh geladen'!D34</f>
        <v>0.38500000000000006</v>
      </c>
      <c r="D36" s="19">
        <f>((((1/60)*D$11)*$B36)*basistarief)+(minuuttarief*D$11)</f>
        <v>0.15400000000000003</v>
      </c>
      <c r="E36" s="19">
        <f>((((1/60)*E$11)*$B36)*basistarief)+(minuuttarief*E$11)</f>
        <v>0.30800000000000005</v>
      </c>
      <c r="F36" s="19">
        <f>((((1/60)*F$11)*$B36)*basistarief)+(minuuttarief*F$11)</f>
        <v>0.46200000000000002</v>
      </c>
      <c r="G36" s="19">
        <f>((((1/60)*G$11)*$B36)*basistarief)+(minuuttarief*G$11)</f>
        <v>0.6160000000000001</v>
      </c>
      <c r="H36" s="19">
        <f>((((1/60)*H$11)*$B36)*basistarief)+(minuuttarief*H$11)</f>
        <v>0.77</v>
      </c>
      <c r="I36" s="19">
        <f>((((1/60)*I$11)*$B36)*basistarief)+(minuuttarief*I$11)</f>
        <v>0.92400000000000004</v>
      </c>
      <c r="J36" s="19">
        <f>((((1/60)*J$11)*$B36)*basistarief)+(minuuttarief*J$11)</f>
        <v>1.0780000000000001</v>
      </c>
      <c r="K36" s="19">
        <f>((((1/60)*K$11)*$B36)*basistarief)+(minuuttarief*K$11)</f>
        <v>1.2320000000000002</v>
      </c>
      <c r="L36" s="19">
        <f>((((1/60)*L$11)*$B36)*basistarief)+(minuuttarief*L$11)</f>
        <v>1.3860000000000001</v>
      </c>
      <c r="M36" s="19">
        <f>((((1/60)*M$11)*$B36)*basistarief)+(minuuttarief*M$11)</f>
        <v>1.54</v>
      </c>
      <c r="N36" s="19">
        <f>((((1/60)*N$11)*$B36)*basistarief)+(minuuttarief*N$11)</f>
        <v>1.694</v>
      </c>
      <c r="O36" s="19">
        <f>((((1/60)*O$11)*$B36)*basistarief)+(minuuttarief*O$11)</f>
        <v>1.8480000000000001</v>
      </c>
      <c r="P36" s="19">
        <f>((((1/60)*P$11)*$B36)*basistarief)+(minuuttarief*P$11)</f>
        <v>2.0020000000000002</v>
      </c>
      <c r="Q36" s="19">
        <f>((((1/60)*Q$11)*$B36)*basistarief)+(minuuttarief*Q$11)</f>
        <v>2.1560000000000001</v>
      </c>
      <c r="R36" s="19">
        <f>((((1/60)*R$11)*$B36)*basistarief)+(minuuttarief*R$11)</f>
        <v>2.31</v>
      </c>
      <c r="S36" s="19">
        <f>((((1/60)*S$11)*$B36)*basistarief)+(minuuttarief*S$11)</f>
        <v>2.4640000000000004</v>
      </c>
      <c r="T36" s="19">
        <f>((((1/60)*T$11)*$B36)*basistarief)+(minuuttarief*T$11)</f>
        <v>2.6180000000000003</v>
      </c>
      <c r="U36" s="19">
        <f>((((1/60)*U$11)*$B36)*basistarief)+(minuuttarief*U$11)</f>
        <v>2.7720000000000002</v>
      </c>
      <c r="V36" s="19">
        <f>((((1/60)*V$11)*$B36)*basistarief)+(minuuttarief*V$11)</f>
        <v>2.9260000000000002</v>
      </c>
      <c r="W36" s="19">
        <f>((((1/60)*W$11)*$B36)*basistarief)+(minuuttarief*W$11)</f>
        <v>3.08</v>
      </c>
      <c r="X36" s="19">
        <f>((((1/60)*X$11)*$B36)*basistarief)+(minuuttarief*X$11)</f>
        <v>3.234</v>
      </c>
      <c r="Y36" s="19">
        <f>((((1/60)*Y$11)*$B36)*basistarief)+(minuuttarief*Y$11)</f>
        <v>3.3879999999999999</v>
      </c>
      <c r="Z36" s="19">
        <f>((((1/60)*Z$11)*$B36)*basistarief)+(minuuttarief*Z$11)</f>
        <v>3.5419999999999998</v>
      </c>
      <c r="AA36" s="19">
        <f>((((1/60)*AA$11)*$B36)*basistarief)+(minuuttarief*AA$11)</f>
        <v>3.6960000000000002</v>
      </c>
      <c r="AB36" s="19">
        <f>((((1/60)*AB$11)*$B36)*basistarief)+(minuuttarief*AB$11)</f>
        <v>3.8500000000000005</v>
      </c>
      <c r="AC36" s="19">
        <f>((((1/60)*AC$11)*$B36)*basistarief)+(minuuttarief*AC$11)</f>
        <v>4.0040000000000004</v>
      </c>
      <c r="AD36" s="19">
        <f>((((1/60)*AD$11)*$B36)*basistarief)+(minuuttarief*AD$11)</f>
        <v>4.1580000000000004</v>
      </c>
      <c r="AE36" s="19">
        <f>((((1/60)*AE$11)*$B36)*basistarief)+(minuuttarief*AE$11)</f>
        <v>4.3120000000000003</v>
      </c>
      <c r="AF36" s="19">
        <f>((((1/60)*AF$11)*$B36)*basistarief)+(minuuttarief*AF$11)</f>
        <v>4.4660000000000002</v>
      </c>
      <c r="AG36" s="19">
        <f>((((1/60)*AG$11)*$B36)*basistarief)+(minuuttarief*AG$11)</f>
        <v>4.62</v>
      </c>
      <c r="AH36" s="19">
        <f>((((1/60)*AH$11)*$B36)*basistarief)+(minuuttarief*AH$11)</f>
        <v>5.3900000000000006</v>
      </c>
      <c r="AI36" s="19">
        <f>((((1/60)*AI$11)*$B36)*basistarief)+(minuuttarief*AI$11)</f>
        <v>6.16</v>
      </c>
      <c r="AJ36" s="19">
        <f>((((1/60)*AJ$11)*$B36)*basistarief)+(minuuttarief*AJ$11)</f>
        <v>6.93</v>
      </c>
      <c r="AK36" s="19">
        <f>((((1/60)*AK$11)*$B36)*basistarief)+(minuuttarief*AK$11)</f>
        <v>7.7000000000000011</v>
      </c>
      <c r="AL36" s="19">
        <f>((((1/60)*AL$11)*$B36)*basistarief)+(minuuttarief*AL$11)</f>
        <v>8.4700000000000006</v>
      </c>
      <c r="AM36" s="19">
        <f>((((1/60)*AM$11)*$B36)*basistarief)+(minuuttarief*AM$11)</f>
        <v>9.24</v>
      </c>
      <c r="AN36" s="19">
        <f>((((1/60)*AN$11)*$B36)*basistarief)+(minuuttarief*AN$11)</f>
        <v>13.86</v>
      </c>
      <c r="AO36" s="19">
        <f>((((1/60)*AO$11)*$B36)*basistarief)+(minuuttarief*AO$11)</f>
        <v>18.48</v>
      </c>
      <c r="AP36" s="19">
        <f>((((1/60)*AP$11)*$B36)*basistarief)+(minuuttarief*AP$11)</f>
        <v>23.1</v>
      </c>
      <c r="AQ36" s="19">
        <f>((((1/60)*AQ$11)*$B36)*basistarief)+(minuuttarief*AQ$11)</f>
        <v>27.72</v>
      </c>
      <c r="AR36" s="19">
        <f>((((1/60)*AR$11)*$B36)*basistarief)+(minuuttarief*AR$11)</f>
        <v>32.340000000000003</v>
      </c>
      <c r="AS36" s="19">
        <f>((((1/60)*AS$11)*$B36)*basistarief)+(minuuttarief*AS$11)</f>
        <v>36.96</v>
      </c>
      <c r="AT36" s="19">
        <f>((((1/60)*AT$11)*$B36)*basistarief)+(minuuttarief*AT$11)</f>
        <v>41.58</v>
      </c>
      <c r="AU36" s="19">
        <f>((((1/60)*AU$11)*$B36)*basistarief)+(minuuttarief*AU$11)</f>
        <v>46.2</v>
      </c>
      <c r="AV36" s="19">
        <f>((((1/60)*AV$11)*$B36)*basistarief)+(minuuttarief*AV$11)</f>
        <v>50.82</v>
      </c>
      <c r="AW36" s="19">
        <f>((((1/60)*AW$11)*$B36)*basistarief)+(minuuttarief*AW$11)</f>
        <v>55.44</v>
      </c>
      <c r="AX36" s="19">
        <f>((((1/60)*AX$11)*$B36)*basistarief)+(minuuttarief*AX$11)</f>
        <v>60.06</v>
      </c>
      <c r="AY36" s="19">
        <f>((((1/60)*AY$11)*$B36)*basistarief)+(minuuttarief*AY$11)</f>
        <v>64.680000000000007</v>
      </c>
      <c r="AZ36" s="19">
        <f>((((1/60)*AZ$11)*$B36)*basistarief)+(minuuttarief*AZ$11)</f>
        <v>69.3</v>
      </c>
      <c r="BA36" s="19">
        <f>((((1/60)*BA$11)*$B36)*basistarief)+(minuuttarief*BA$11)</f>
        <v>73.92</v>
      </c>
      <c r="BB36" s="19">
        <f>((((1/60)*BB$11)*$B36)*basistarief)+(minuuttarief*BB$11)</f>
        <v>78.539999999999992</v>
      </c>
      <c r="BC36" s="19">
        <f>((((1/60)*BC$11)*$B36)*basistarief)+(minuuttarief*BC$11)</f>
        <v>83.16</v>
      </c>
      <c r="BD36" s="19">
        <f>((((1/60)*BD$11)*$B36)*basistarief)+(minuuttarief*BD$11)</f>
        <v>87.78</v>
      </c>
      <c r="BE36" s="19">
        <f>((((1/60)*BE$11)*$B36)*basistarief)+(minuuttarief*BE$11)</f>
        <v>92.4</v>
      </c>
    </row>
    <row r="37" spans="2:57" x14ac:dyDescent="0.35">
      <c r="B37" s="15">
        <v>25</v>
      </c>
      <c r="C37" s="18">
        <f>D37/'kWh geladen'!D35</f>
        <v>0.378</v>
      </c>
      <c r="D37" s="19">
        <f>((((1/60)*D$11)*$B37)*basistarief)+(minuuttarief*D$11)</f>
        <v>0.1575</v>
      </c>
      <c r="E37" s="19">
        <f>((((1/60)*E$11)*$B37)*basistarief)+(minuuttarief*E$11)</f>
        <v>0.315</v>
      </c>
      <c r="F37" s="19">
        <f>((((1/60)*F$11)*$B37)*basistarief)+(minuuttarief*F$11)</f>
        <v>0.47250000000000003</v>
      </c>
      <c r="G37" s="19">
        <f>((((1/60)*G$11)*$B37)*basistarief)+(minuuttarief*G$11)</f>
        <v>0.63</v>
      </c>
      <c r="H37" s="19">
        <f>((((1/60)*H$11)*$B37)*basistarief)+(minuuttarief*H$11)</f>
        <v>0.78749999999999998</v>
      </c>
      <c r="I37" s="19">
        <f>((((1/60)*I$11)*$B37)*basistarief)+(minuuttarief*I$11)</f>
        <v>0.94500000000000006</v>
      </c>
      <c r="J37" s="19">
        <f>((((1/60)*J$11)*$B37)*basistarief)+(minuuttarief*J$11)</f>
        <v>1.1025</v>
      </c>
      <c r="K37" s="19">
        <f>((((1/60)*K$11)*$B37)*basistarief)+(minuuttarief*K$11)</f>
        <v>1.26</v>
      </c>
      <c r="L37" s="19">
        <f>((((1/60)*L$11)*$B37)*basistarief)+(minuuttarief*L$11)</f>
        <v>1.4175</v>
      </c>
      <c r="M37" s="19">
        <f>((((1/60)*M$11)*$B37)*basistarief)+(minuuttarief*M$11)</f>
        <v>1.575</v>
      </c>
      <c r="N37" s="19">
        <f>((((1/60)*N$11)*$B37)*basistarief)+(minuuttarief*N$11)</f>
        <v>1.7324999999999999</v>
      </c>
      <c r="O37" s="19">
        <f>((((1/60)*O$11)*$B37)*basistarief)+(minuuttarief*O$11)</f>
        <v>1.8900000000000001</v>
      </c>
      <c r="P37" s="19">
        <f>((((1/60)*P$11)*$B37)*basistarief)+(minuuttarief*P$11)</f>
        <v>2.0475000000000003</v>
      </c>
      <c r="Q37" s="19">
        <f>((((1/60)*Q$11)*$B37)*basistarief)+(minuuttarief*Q$11)</f>
        <v>2.2050000000000001</v>
      </c>
      <c r="R37" s="19">
        <f>((((1/60)*R$11)*$B37)*basistarief)+(minuuttarief*R$11)</f>
        <v>2.3624999999999998</v>
      </c>
      <c r="S37" s="19">
        <f>((((1/60)*S$11)*$B37)*basistarief)+(minuuttarief*S$11)</f>
        <v>2.52</v>
      </c>
      <c r="T37" s="19">
        <f>((((1/60)*T$11)*$B37)*basistarief)+(minuuttarief*T$11)</f>
        <v>2.6775000000000002</v>
      </c>
      <c r="U37" s="19">
        <f>((((1/60)*U$11)*$B37)*basistarief)+(minuuttarief*U$11)</f>
        <v>2.835</v>
      </c>
      <c r="V37" s="19">
        <f>((((1/60)*V$11)*$B37)*basistarief)+(minuuttarief*V$11)</f>
        <v>2.9924999999999997</v>
      </c>
      <c r="W37" s="19">
        <f>((((1/60)*W$11)*$B37)*basistarief)+(minuuttarief*W$11)</f>
        <v>3.15</v>
      </c>
      <c r="X37" s="19">
        <f>((((1/60)*X$11)*$B37)*basistarief)+(minuuttarief*X$11)</f>
        <v>3.3075000000000001</v>
      </c>
      <c r="Y37" s="19">
        <f>((((1/60)*Y$11)*$B37)*basistarief)+(minuuttarief*Y$11)</f>
        <v>3.4649999999999999</v>
      </c>
      <c r="Z37" s="19">
        <f>((((1/60)*Z$11)*$B37)*basistarief)+(minuuttarief*Z$11)</f>
        <v>3.6224999999999996</v>
      </c>
      <c r="AA37" s="19">
        <f>((((1/60)*AA$11)*$B37)*basistarief)+(minuuttarief*AA$11)</f>
        <v>3.7800000000000002</v>
      </c>
      <c r="AB37" s="19">
        <f>((((1/60)*AB$11)*$B37)*basistarief)+(minuuttarief*AB$11)</f>
        <v>3.9375</v>
      </c>
      <c r="AC37" s="19">
        <f>((((1/60)*AC$11)*$B37)*basistarief)+(minuuttarief*AC$11)</f>
        <v>4.0950000000000006</v>
      </c>
      <c r="AD37" s="19">
        <f>((((1/60)*AD$11)*$B37)*basistarief)+(minuuttarief*AD$11)</f>
        <v>4.2524999999999995</v>
      </c>
      <c r="AE37" s="19">
        <f>((((1/60)*AE$11)*$B37)*basistarief)+(minuuttarief*AE$11)</f>
        <v>4.41</v>
      </c>
      <c r="AF37" s="19">
        <f>((((1/60)*AF$11)*$B37)*basistarief)+(minuuttarief*AF$11)</f>
        <v>4.5675000000000008</v>
      </c>
      <c r="AG37" s="19">
        <f>((((1/60)*AG$11)*$B37)*basistarief)+(minuuttarief*AG$11)</f>
        <v>4.7249999999999996</v>
      </c>
      <c r="AH37" s="19">
        <f>((((1/60)*AH$11)*$B37)*basistarief)+(minuuttarief*AH$11)</f>
        <v>5.5125000000000002</v>
      </c>
      <c r="AI37" s="19">
        <f>((((1/60)*AI$11)*$B37)*basistarief)+(minuuttarief*AI$11)</f>
        <v>6.3</v>
      </c>
      <c r="AJ37" s="19">
        <f>((((1/60)*AJ$11)*$B37)*basistarief)+(minuuttarief*AJ$11)</f>
        <v>7.0875000000000004</v>
      </c>
      <c r="AK37" s="19">
        <f>((((1/60)*AK$11)*$B37)*basistarief)+(minuuttarief*AK$11)</f>
        <v>7.875</v>
      </c>
      <c r="AL37" s="19">
        <f>((((1/60)*AL$11)*$B37)*basistarief)+(minuuttarief*AL$11)</f>
        <v>8.6624999999999996</v>
      </c>
      <c r="AM37" s="19">
        <f>((((1/60)*AM$11)*$B37)*basistarief)+(minuuttarief*AM$11)</f>
        <v>9.4499999999999993</v>
      </c>
      <c r="AN37" s="19">
        <f>((((1/60)*AN$11)*$B37)*basistarief)+(minuuttarief*AN$11)</f>
        <v>14.175000000000001</v>
      </c>
      <c r="AO37" s="19">
        <f>((((1/60)*AO$11)*$B37)*basistarief)+(minuuttarief*AO$11)</f>
        <v>18.899999999999999</v>
      </c>
      <c r="AP37" s="19">
        <f>((((1/60)*AP$11)*$B37)*basistarief)+(minuuttarief*AP$11)</f>
        <v>23.625</v>
      </c>
      <c r="AQ37" s="19">
        <f>((((1/60)*AQ$11)*$B37)*basistarief)+(minuuttarief*AQ$11)</f>
        <v>28.35</v>
      </c>
      <c r="AR37" s="19">
        <f>((((1/60)*AR$11)*$B37)*basistarief)+(minuuttarief*AR$11)</f>
        <v>33.075000000000003</v>
      </c>
      <c r="AS37" s="19">
        <f>((((1/60)*AS$11)*$B37)*basistarief)+(minuuttarief*AS$11)</f>
        <v>37.799999999999997</v>
      </c>
      <c r="AT37" s="19">
        <f>((((1/60)*AT$11)*$B37)*basistarief)+(minuuttarief*AT$11)</f>
        <v>42.525000000000006</v>
      </c>
      <c r="AU37" s="19">
        <f>((((1/60)*AU$11)*$B37)*basistarief)+(minuuttarief*AU$11)</f>
        <v>47.25</v>
      </c>
      <c r="AV37" s="19">
        <f>((((1/60)*AV$11)*$B37)*basistarief)+(minuuttarief*AV$11)</f>
        <v>51.975000000000001</v>
      </c>
      <c r="AW37" s="19">
        <f>((((1/60)*AW$11)*$B37)*basistarief)+(minuuttarief*AW$11)</f>
        <v>56.7</v>
      </c>
      <c r="AX37" s="19">
        <f>((((1/60)*AX$11)*$B37)*basistarief)+(minuuttarief*AX$11)</f>
        <v>61.425000000000004</v>
      </c>
      <c r="AY37" s="19">
        <f>((((1/60)*AY$11)*$B37)*basistarief)+(minuuttarief*AY$11)</f>
        <v>66.150000000000006</v>
      </c>
      <c r="AZ37" s="19">
        <f>((((1/60)*AZ$11)*$B37)*basistarief)+(minuuttarief*AZ$11)</f>
        <v>70.875</v>
      </c>
      <c r="BA37" s="19">
        <f>((((1/60)*BA$11)*$B37)*basistarief)+(minuuttarief*BA$11)</f>
        <v>75.599999999999994</v>
      </c>
      <c r="BB37" s="19">
        <f>((((1/60)*BB$11)*$B37)*basistarief)+(minuuttarief*BB$11)</f>
        <v>80.325000000000003</v>
      </c>
      <c r="BC37" s="19">
        <f>((((1/60)*BC$11)*$B37)*basistarief)+(minuuttarief*BC$11)</f>
        <v>85.050000000000011</v>
      </c>
      <c r="BD37" s="19">
        <f>((((1/60)*BD$11)*$B37)*basistarief)+(minuuttarief*BD$11)</f>
        <v>89.775000000000006</v>
      </c>
      <c r="BE37" s="19">
        <f>((((1/60)*BE$11)*$B37)*basistarief)+(minuuttarief*BE$11)</f>
        <v>94.5</v>
      </c>
    </row>
    <row r="38" spans="2:57" x14ac:dyDescent="0.35">
      <c r="B38" s="15">
        <v>30</v>
      </c>
      <c r="C38" s="18">
        <f>D38/'kWh geladen'!D36</f>
        <v>0.35</v>
      </c>
      <c r="D38" s="19">
        <f>((((1/60)*D$11)*$B38)*basistarief)+(minuuttarief*D$11)</f>
        <v>0.17499999999999999</v>
      </c>
      <c r="E38" s="19">
        <f>((((1/60)*E$11)*$B38)*basistarief)+(minuuttarief*E$11)</f>
        <v>0.35</v>
      </c>
      <c r="F38" s="19">
        <f>((((1/60)*F$11)*$B38)*basistarief)+(minuuttarief*F$11)</f>
        <v>0.52500000000000002</v>
      </c>
      <c r="G38" s="19">
        <f>((((1/60)*G$11)*$B38)*basistarief)+(minuuttarief*G$11)</f>
        <v>0.7</v>
      </c>
      <c r="H38" s="19">
        <f>((((1/60)*H$11)*$B38)*basistarief)+(minuuttarief*H$11)</f>
        <v>0.875</v>
      </c>
      <c r="I38" s="19">
        <f>((((1/60)*I$11)*$B38)*basistarief)+(minuuttarief*I$11)</f>
        <v>1.05</v>
      </c>
      <c r="J38" s="19">
        <f>((((1/60)*J$11)*$B38)*basistarief)+(minuuttarief*J$11)</f>
        <v>1.2250000000000001</v>
      </c>
      <c r="K38" s="19">
        <f>((((1/60)*K$11)*$B38)*basistarief)+(minuuttarief*K$11)</f>
        <v>1.4</v>
      </c>
      <c r="L38" s="19">
        <f>((((1/60)*L$11)*$B38)*basistarief)+(minuuttarief*L$11)</f>
        <v>1.5750000000000002</v>
      </c>
      <c r="M38" s="19">
        <f>((((1/60)*M$11)*$B38)*basistarief)+(minuuttarief*M$11)</f>
        <v>1.75</v>
      </c>
      <c r="N38" s="19">
        <f>((((1/60)*N$11)*$B38)*basistarief)+(minuuttarief*N$11)</f>
        <v>1.925</v>
      </c>
      <c r="O38" s="19">
        <f>((((1/60)*O$11)*$B38)*basistarief)+(minuuttarief*O$11)</f>
        <v>2.1</v>
      </c>
      <c r="P38" s="19">
        <f>((((1/60)*P$11)*$B38)*basistarief)+(minuuttarief*P$11)</f>
        <v>2.2750000000000004</v>
      </c>
      <c r="Q38" s="19">
        <f>((((1/60)*Q$11)*$B38)*basistarief)+(minuuttarief*Q$11)</f>
        <v>2.4500000000000002</v>
      </c>
      <c r="R38" s="19">
        <f>((((1/60)*R$11)*$B38)*basistarief)+(minuuttarief*R$11)</f>
        <v>2.625</v>
      </c>
      <c r="S38" s="19">
        <f>((((1/60)*S$11)*$B38)*basistarief)+(minuuttarief*S$11)</f>
        <v>2.8</v>
      </c>
      <c r="T38" s="19">
        <f>((((1/60)*T$11)*$B38)*basistarief)+(minuuttarief*T$11)</f>
        <v>2.9750000000000001</v>
      </c>
      <c r="U38" s="19">
        <f>((((1/60)*U$11)*$B38)*basistarief)+(minuuttarief*U$11)</f>
        <v>3.1500000000000004</v>
      </c>
      <c r="V38" s="19">
        <f>((((1/60)*V$11)*$B38)*basistarief)+(minuuttarief*V$11)</f>
        <v>3.3250000000000002</v>
      </c>
      <c r="W38" s="19">
        <f>((((1/60)*W$11)*$B38)*basistarief)+(minuuttarief*W$11)</f>
        <v>3.5</v>
      </c>
      <c r="X38" s="19">
        <f>((((1/60)*X$11)*$B38)*basistarief)+(minuuttarief*X$11)</f>
        <v>3.6750000000000003</v>
      </c>
      <c r="Y38" s="19">
        <f>((((1/60)*Y$11)*$B38)*basistarief)+(minuuttarief*Y$11)</f>
        <v>3.85</v>
      </c>
      <c r="Z38" s="19">
        <f>((((1/60)*Z$11)*$B38)*basistarief)+(minuuttarief*Z$11)</f>
        <v>4.0250000000000004</v>
      </c>
      <c r="AA38" s="19">
        <f>((((1/60)*AA$11)*$B38)*basistarief)+(minuuttarief*AA$11)</f>
        <v>4.2</v>
      </c>
      <c r="AB38" s="19">
        <f>((((1/60)*AB$11)*$B38)*basistarief)+(minuuttarief*AB$11)</f>
        <v>4.375</v>
      </c>
      <c r="AC38" s="19">
        <f>((((1/60)*AC$11)*$B38)*basistarief)+(minuuttarief*AC$11)</f>
        <v>4.5500000000000007</v>
      </c>
      <c r="AD38" s="19">
        <f>((((1/60)*AD$11)*$B38)*basistarief)+(minuuttarief*AD$11)</f>
        <v>4.7249999999999996</v>
      </c>
      <c r="AE38" s="19">
        <f>((((1/60)*AE$11)*$B38)*basistarief)+(minuuttarief*AE$11)</f>
        <v>4.9000000000000004</v>
      </c>
      <c r="AF38" s="19">
        <f>((((1/60)*AF$11)*$B38)*basistarief)+(minuuttarief*AF$11)</f>
        <v>5.0750000000000002</v>
      </c>
      <c r="AG38" s="19">
        <f>((((1/60)*AG$11)*$B38)*basistarief)+(minuuttarief*AG$11)</f>
        <v>5.25</v>
      </c>
      <c r="AH38" s="19">
        <f>((((1/60)*AH$11)*$B38)*basistarief)+(minuuttarief*AH$11)</f>
        <v>6.125</v>
      </c>
      <c r="AI38" s="19">
        <f>((((1/60)*AI$11)*$B38)*basistarief)+(minuuttarief*AI$11)</f>
        <v>7</v>
      </c>
      <c r="AJ38" s="19">
        <f>((((1/60)*AJ$11)*$B38)*basistarief)+(minuuttarief*AJ$11)</f>
        <v>7.875</v>
      </c>
      <c r="AK38" s="19">
        <f>((((1/60)*AK$11)*$B38)*basistarief)+(minuuttarief*AK$11)</f>
        <v>8.75</v>
      </c>
      <c r="AL38" s="19">
        <f>((((1/60)*AL$11)*$B38)*basistarief)+(minuuttarief*AL$11)</f>
        <v>9.625</v>
      </c>
      <c r="AM38" s="19">
        <f>((((1/60)*AM$11)*$B38)*basistarief)+(minuuttarief*AM$11)</f>
        <v>10.5</v>
      </c>
      <c r="AN38" s="19">
        <f>((((1/60)*AN$11)*$B38)*basistarief)+(minuuttarief*AN$11)</f>
        <v>15.75</v>
      </c>
      <c r="AO38" s="19">
        <f>((((1/60)*AO$11)*$B38)*basistarief)+(minuuttarief*AO$11)</f>
        <v>21</v>
      </c>
      <c r="AP38" s="19">
        <f>((((1/60)*AP$11)*$B38)*basistarief)+(minuuttarief*AP$11)</f>
        <v>26.25</v>
      </c>
      <c r="AQ38" s="19">
        <f>((((1/60)*AQ$11)*$B38)*basistarief)+(minuuttarief*AQ$11)</f>
        <v>31.5</v>
      </c>
      <c r="AR38" s="19">
        <f>((((1/60)*AR$11)*$B38)*basistarief)+(minuuttarief*AR$11)</f>
        <v>36.75</v>
      </c>
      <c r="AS38" s="19">
        <f>((((1/60)*AS$11)*$B38)*basistarief)+(minuuttarief*AS$11)</f>
        <v>42</v>
      </c>
      <c r="AT38" s="19">
        <f>((((1/60)*AT$11)*$B38)*basistarief)+(minuuttarief*AT$11)</f>
        <v>47.25</v>
      </c>
      <c r="AU38" s="19">
        <f>((((1/60)*AU$11)*$B38)*basistarief)+(minuuttarief*AU$11)</f>
        <v>52.5</v>
      </c>
      <c r="AV38" s="19">
        <f>((((1/60)*AV$11)*$B38)*basistarief)+(minuuttarief*AV$11)</f>
        <v>57.75</v>
      </c>
      <c r="AW38" s="19">
        <f>((((1/60)*AW$11)*$B38)*basistarief)+(minuuttarief*AW$11)</f>
        <v>63</v>
      </c>
      <c r="AX38" s="19">
        <f>((((1/60)*AX$11)*$B38)*basistarief)+(minuuttarief*AX$11)</f>
        <v>68.25</v>
      </c>
      <c r="AY38" s="19">
        <f>((((1/60)*AY$11)*$B38)*basistarief)+(minuuttarief*AY$11)</f>
        <v>73.5</v>
      </c>
      <c r="AZ38" s="19">
        <f>((((1/60)*AZ$11)*$B38)*basistarief)+(minuuttarief*AZ$11)</f>
        <v>78.75</v>
      </c>
      <c r="BA38" s="19">
        <f>((((1/60)*BA$11)*$B38)*basistarief)+(minuuttarief*BA$11)</f>
        <v>84</v>
      </c>
      <c r="BB38" s="19">
        <f>((((1/60)*BB$11)*$B38)*basistarief)+(minuuttarief*BB$11)</f>
        <v>89.25</v>
      </c>
      <c r="BC38" s="19">
        <f>((((1/60)*BC$11)*$B38)*basistarief)+(minuuttarief*BC$11)</f>
        <v>94.5</v>
      </c>
      <c r="BD38" s="19">
        <f>((((1/60)*BD$11)*$B38)*basistarief)+(minuuttarief*BD$11)</f>
        <v>99.75</v>
      </c>
      <c r="BE38" s="19">
        <f>((((1/60)*BE$11)*$B38)*basistarief)+(minuuttarief*BE$11)</f>
        <v>105</v>
      </c>
    </row>
    <row r="39" spans="2:57" x14ac:dyDescent="0.35">
      <c r="B39" s="15">
        <v>35</v>
      </c>
      <c r="C39" s="18">
        <f>D39/'kWh geladen'!D37</f>
        <v>0.32999999999999996</v>
      </c>
      <c r="D39" s="19">
        <f>((((1/60)*D$11)*$B39)*basistarief)+(minuuttarief*D$11)</f>
        <v>0.1925</v>
      </c>
      <c r="E39" s="19">
        <f>((((1/60)*E$11)*$B39)*basistarief)+(minuuttarief*E$11)</f>
        <v>0.38500000000000001</v>
      </c>
      <c r="F39" s="19">
        <f>((((1/60)*F$11)*$B39)*basistarief)+(minuuttarief*F$11)</f>
        <v>0.57750000000000001</v>
      </c>
      <c r="G39" s="19">
        <f>((((1/60)*G$11)*$B39)*basistarief)+(minuuttarief*G$11)</f>
        <v>0.77</v>
      </c>
      <c r="H39" s="19">
        <f>((((1/60)*H$11)*$B39)*basistarief)+(minuuttarief*H$11)</f>
        <v>0.96249999999999991</v>
      </c>
      <c r="I39" s="19">
        <f>((((1/60)*I$11)*$B39)*basistarief)+(minuuttarief*I$11)</f>
        <v>1.155</v>
      </c>
      <c r="J39" s="19">
        <f>((((1/60)*J$11)*$B39)*basistarief)+(minuuttarief*J$11)</f>
        <v>1.3474999999999999</v>
      </c>
      <c r="K39" s="19">
        <f>((((1/60)*K$11)*$B39)*basistarief)+(minuuttarief*K$11)</f>
        <v>1.54</v>
      </c>
      <c r="L39" s="19">
        <f>((((1/60)*L$11)*$B39)*basistarief)+(minuuttarief*L$11)</f>
        <v>1.7325000000000002</v>
      </c>
      <c r="M39" s="19">
        <f>((((1/60)*M$11)*$B39)*basistarief)+(minuuttarief*M$11)</f>
        <v>1.9249999999999998</v>
      </c>
      <c r="N39" s="19">
        <f>((((1/60)*N$11)*$B39)*basistarief)+(minuuttarief*N$11)</f>
        <v>2.1174999999999997</v>
      </c>
      <c r="O39" s="19">
        <f>((((1/60)*O$11)*$B39)*basistarief)+(minuuttarief*O$11)</f>
        <v>2.31</v>
      </c>
      <c r="P39" s="19">
        <f>((((1/60)*P$11)*$B39)*basistarief)+(minuuttarief*P$11)</f>
        <v>2.5025000000000004</v>
      </c>
      <c r="Q39" s="19">
        <f>((((1/60)*Q$11)*$B39)*basistarief)+(minuuttarief*Q$11)</f>
        <v>2.6949999999999998</v>
      </c>
      <c r="R39" s="19">
        <f>((((1/60)*R$11)*$B39)*basistarief)+(minuuttarief*R$11)</f>
        <v>2.8875000000000002</v>
      </c>
      <c r="S39" s="19">
        <f>((((1/60)*S$11)*$B39)*basistarief)+(minuuttarief*S$11)</f>
        <v>3.08</v>
      </c>
      <c r="T39" s="19">
        <f>((((1/60)*T$11)*$B39)*basistarief)+(minuuttarief*T$11)</f>
        <v>3.2725</v>
      </c>
      <c r="U39" s="19">
        <f>((((1/60)*U$11)*$B39)*basistarief)+(minuuttarief*U$11)</f>
        <v>3.4650000000000003</v>
      </c>
      <c r="V39" s="19">
        <f>((((1/60)*V$11)*$B39)*basistarief)+(minuuttarief*V$11)</f>
        <v>3.6574999999999998</v>
      </c>
      <c r="W39" s="19">
        <f>((((1/60)*W$11)*$B39)*basistarief)+(minuuttarief*W$11)</f>
        <v>3.8499999999999996</v>
      </c>
      <c r="X39" s="19">
        <f>((((1/60)*X$11)*$B39)*basistarief)+(minuuttarief*X$11)</f>
        <v>4.0425000000000004</v>
      </c>
      <c r="Y39" s="19">
        <f>((((1/60)*Y$11)*$B39)*basistarief)+(minuuttarief*Y$11)</f>
        <v>4.2349999999999994</v>
      </c>
      <c r="Z39" s="19">
        <f>((((1/60)*Z$11)*$B39)*basistarief)+(minuuttarief*Z$11)</f>
        <v>4.4275000000000002</v>
      </c>
      <c r="AA39" s="19">
        <f>((((1/60)*AA$11)*$B39)*basistarief)+(minuuttarief*AA$11)</f>
        <v>4.62</v>
      </c>
      <c r="AB39" s="19">
        <f>((((1/60)*AB$11)*$B39)*basistarief)+(minuuttarief*AB$11)</f>
        <v>4.8125</v>
      </c>
      <c r="AC39" s="19">
        <f>((((1/60)*AC$11)*$B39)*basistarief)+(minuuttarief*AC$11)</f>
        <v>5.0050000000000008</v>
      </c>
      <c r="AD39" s="19">
        <f>((((1/60)*AD$11)*$B39)*basistarief)+(minuuttarief*AD$11)</f>
        <v>5.1974999999999998</v>
      </c>
      <c r="AE39" s="19">
        <f>((((1/60)*AE$11)*$B39)*basistarief)+(minuuttarief*AE$11)</f>
        <v>5.39</v>
      </c>
      <c r="AF39" s="19">
        <f>((((1/60)*AF$11)*$B39)*basistarief)+(minuuttarief*AF$11)</f>
        <v>5.5825000000000005</v>
      </c>
      <c r="AG39" s="19">
        <f>((((1/60)*AG$11)*$B39)*basistarief)+(minuuttarief*AG$11)</f>
        <v>5.7750000000000004</v>
      </c>
      <c r="AH39" s="19">
        <f>((((1/60)*AH$11)*$B39)*basistarief)+(minuuttarief*AH$11)</f>
        <v>6.7375000000000007</v>
      </c>
      <c r="AI39" s="19">
        <f>((((1/60)*AI$11)*$B39)*basistarief)+(minuuttarief*AI$11)</f>
        <v>7.6999999999999993</v>
      </c>
      <c r="AJ39" s="19">
        <f>((((1/60)*AJ$11)*$B39)*basistarief)+(minuuttarief*AJ$11)</f>
        <v>8.6625000000000014</v>
      </c>
      <c r="AK39" s="19">
        <f>((((1/60)*AK$11)*$B39)*basistarief)+(minuuttarief*AK$11)</f>
        <v>9.625</v>
      </c>
      <c r="AL39" s="19">
        <f>((((1/60)*AL$11)*$B39)*basistarief)+(minuuttarief*AL$11)</f>
        <v>10.587499999999999</v>
      </c>
      <c r="AM39" s="19">
        <f>((((1/60)*AM$11)*$B39)*basistarief)+(minuuttarief*AM$11)</f>
        <v>11.55</v>
      </c>
      <c r="AN39" s="19">
        <f>((((1/60)*AN$11)*$B39)*basistarief)+(minuuttarief*AN$11)</f>
        <v>17.325000000000003</v>
      </c>
      <c r="AO39" s="19">
        <f>((((1/60)*AO$11)*$B39)*basistarief)+(minuuttarief*AO$11)</f>
        <v>23.1</v>
      </c>
      <c r="AP39" s="19">
        <f>((((1/60)*AP$11)*$B39)*basistarief)+(minuuttarief*AP$11)</f>
        <v>28.875</v>
      </c>
      <c r="AQ39" s="19">
        <f>((((1/60)*AQ$11)*$B39)*basistarief)+(minuuttarief*AQ$11)</f>
        <v>34.650000000000006</v>
      </c>
      <c r="AR39" s="19">
        <f>((((1/60)*AR$11)*$B39)*basistarief)+(minuuttarief*AR$11)</f>
        <v>40.424999999999997</v>
      </c>
      <c r="AS39" s="19">
        <f>((((1/60)*AS$11)*$B39)*basistarief)+(minuuttarief*AS$11)</f>
        <v>46.2</v>
      </c>
      <c r="AT39" s="19">
        <f>((((1/60)*AT$11)*$B39)*basistarief)+(minuuttarief*AT$11)</f>
        <v>51.974999999999994</v>
      </c>
      <c r="AU39" s="19">
        <f>((((1/60)*AU$11)*$B39)*basistarief)+(minuuttarief*AU$11)</f>
        <v>57.75</v>
      </c>
      <c r="AV39" s="19">
        <f>((((1/60)*AV$11)*$B39)*basistarief)+(minuuttarief*AV$11)</f>
        <v>63.524999999999999</v>
      </c>
      <c r="AW39" s="19">
        <f>((((1/60)*AW$11)*$B39)*basistarief)+(minuuttarief*AW$11)</f>
        <v>69.300000000000011</v>
      </c>
      <c r="AX39" s="19">
        <f>((((1/60)*AX$11)*$B39)*basistarief)+(minuuttarief*AX$11)</f>
        <v>75.075000000000003</v>
      </c>
      <c r="AY39" s="19">
        <f>((((1/60)*AY$11)*$B39)*basistarief)+(minuuttarief*AY$11)</f>
        <v>80.849999999999994</v>
      </c>
      <c r="AZ39" s="19">
        <f>((((1/60)*AZ$11)*$B39)*basistarief)+(minuuttarief*AZ$11)</f>
        <v>86.625</v>
      </c>
      <c r="BA39" s="19">
        <f>((((1/60)*BA$11)*$B39)*basistarief)+(minuuttarief*BA$11)</f>
        <v>92.4</v>
      </c>
      <c r="BB39" s="19">
        <f>((((1/60)*BB$11)*$B39)*basistarief)+(minuuttarief*BB$11)</f>
        <v>98.174999999999997</v>
      </c>
      <c r="BC39" s="19">
        <f>((((1/60)*BC$11)*$B39)*basistarief)+(minuuttarief*BC$11)</f>
        <v>103.94999999999999</v>
      </c>
      <c r="BD39" s="19">
        <f>((((1/60)*BD$11)*$B39)*basistarief)+(minuuttarief*BD$11)</f>
        <v>109.72500000000001</v>
      </c>
      <c r="BE39" s="19">
        <f>((((1/60)*BE$11)*$B39)*basistarief)+(minuuttarief*BE$11)</f>
        <v>115.5</v>
      </c>
    </row>
    <row r="40" spans="2:57" x14ac:dyDescent="0.35">
      <c r="B40" s="15">
        <v>40</v>
      </c>
      <c r="C40" s="18">
        <f>D40/'kWh geladen'!D38</f>
        <v>0.315</v>
      </c>
      <c r="D40" s="19">
        <f>((((1/60)*D$11)*$B40)*basistarief)+(minuuttarief*D$11)</f>
        <v>0.21</v>
      </c>
      <c r="E40" s="19">
        <f>((((1/60)*E$11)*$B40)*basistarief)+(minuuttarief*E$11)</f>
        <v>0.42</v>
      </c>
      <c r="F40" s="19">
        <f>((((1/60)*F$11)*$B40)*basistarief)+(minuuttarief*F$11)</f>
        <v>0.63</v>
      </c>
      <c r="G40" s="19">
        <f>((((1/60)*G$11)*$B40)*basistarief)+(minuuttarief*G$11)</f>
        <v>0.84</v>
      </c>
      <c r="H40" s="19">
        <f>((((1/60)*H$11)*$B40)*basistarief)+(minuuttarief*H$11)</f>
        <v>1.05</v>
      </c>
      <c r="I40" s="19">
        <f>((((1/60)*I$11)*$B40)*basistarief)+(minuuttarief*I$11)</f>
        <v>1.26</v>
      </c>
      <c r="J40" s="19">
        <f>((((1/60)*J$11)*$B40)*basistarief)+(minuuttarief*J$11)</f>
        <v>1.47</v>
      </c>
      <c r="K40" s="19">
        <f>((((1/60)*K$11)*$B40)*basistarief)+(minuuttarief*K$11)</f>
        <v>1.68</v>
      </c>
      <c r="L40" s="19">
        <f>((((1/60)*L$11)*$B40)*basistarief)+(minuuttarief*L$11)</f>
        <v>1.8900000000000001</v>
      </c>
      <c r="M40" s="19">
        <f>((((1/60)*M$11)*$B40)*basistarief)+(minuuttarief*M$11)</f>
        <v>2.1</v>
      </c>
      <c r="N40" s="19">
        <f>((((1/60)*N$11)*$B40)*basistarief)+(minuuttarief*N$11)</f>
        <v>2.3099999999999996</v>
      </c>
      <c r="O40" s="19">
        <f>((((1/60)*O$11)*$B40)*basistarief)+(minuuttarief*O$11)</f>
        <v>2.52</v>
      </c>
      <c r="P40" s="19">
        <f>((((1/60)*P$11)*$B40)*basistarief)+(minuuttarief*P$11)</f>
        <v>2.7300000000000004</v>
      </c>
      <c r="Q40" s="19">
        <f>((((1/60)*Q$11)*$B40)*basistarief)+(minuuttarief*Q$11)</f>
        <v>2.94</v>
      </c>
      <c r="R40" s="19">
        <f>((((1/60)*R$11)*$B40)*basistarief)+(minuuttarief*R$11)</f>
        <v>3.1500000000000004</v>
      </c>
      <c r="S40" s="19">
        <f>((((1/60)*S$11)*$B40)*basistarief)+(minuuttarief*S$11)</f>
        <v>3.36</v>
      </c>
      <c r="T40" s="19">
        <f>((((1/60)*T$11)*$B40)*basistarief)+(minuuttarief*T$11)</f>
        <v>3.5699999999999994</v>
      </c>
      <c r="U40" s="19">
        <f>((((1/60)*U$11)*$B40)*basistarief)+(minuuttarief*U$11)</f>
        <v>3.7800000000000002</v>
      </c>
      <c r="V40" s="19">
        <f>((((1/60)*V$11)*$B40)*basistarief)+(minuuttarief*V$11)</f>
        <v>3.9899999999999998</v>
      </c>
      <c r="W40" s="19">
        <f>((((1/60)*W$11)*$B40)*basistarief)+(minuuttarief*W$11)</f>
        <v>4.2</v>
      </c>
      <c r="X40" s="19">
        <f>((((1/60)*X$11)*$B40)*basistarief)+(minuuttarief*X$11)</f>
        <v>4.41</v>
      </c>
      <c r="Y40" s="19">
        <f>((((1/60)*Y$11)*$B40)*basistarief)+(minuuttarief*Y$11)</f>
        <v>4.6199999999999992</v>
      </c>
      <c r="Z40" s="19">
        <f>((((1/60)*Z$11)*$B40)*basistarief)+(minuuttarief*Z$11)</f>
        <v>4.83</v>
      </c>
      <c r="AA40" s="19">
        <f>((((1/60)*AA$11)*$B40)*basistarief)+(minuuttarief*AA$11)</f>
        <v>5.04</v>
      </c>
      <c r="AB40" s="19">
        <f>((((1/60)*AB$11)*$B40)*basistarief)+(minuuttarief*AB$11)</f>
        <v>5.25</v>
      </c>
      <c r="AC40" s="19">
        <f>((((1/60)*AC$11)*$B40)*basistarief)+(minuuttarief*AC$11)</f>
        <v>5.4600000000000009</v>
      </c>
      <c r="AD40" s="19">
        <f>((((1/60)*AD$11)*$B40)*basistarief)+(minuuttarief*AD$11)</f>
        <v>5.67</v>
      </c>
      <c r="AE40" s="19">
        <f>((((1/60)*AE$11)*$B40)*basistarief)+(minuuttarief*AE$11)</f>
        <v>5.88</v>
      </c>
      <c r="AF40" s="19">
        <f>((((1/60)*AF$11)*$B40)*basistarief)+(minuuttarief*AF$11)</f>
        <v>6.09</v>
      </c>
      <c r="AG40" s="19">
        <f>((((1/60)*AG$11)*$B40)*basistarief)+(minuuttarief*AG$11)</f>
        <v>6.3000000000000007</v>
      </c>
      <c r="AH40" s="19">
        <f>((((1/60)*AH$11)*$B40)*basistarief)+(minuuttarief*AH$11)</f>
        <v>7.3500000000000005</v>
      </c>
      <c r="AI40" s="19">
        <f>((((1/60)*AI$11)*$B40)*basistarief)+(minuuttarief*AI$11)</f>
        <v>8.4</v>
      </c>
      <c r="AJ40" s="19">
        <f>((((1/60)*AJ$11)*$B40)*basistarief)+(minuuttarief*AJ$11)</f>
        <v>9.4499999999999993</v>
      </c>
      <c r="AK40" s="19">
        <f>((((1/60)*AK$11)*$B40)*basistarief)+(minuuttarief*AK$11)</f>
        <v>10.5</v>
      </c>
      <c r="AL40" s="19">
        <f>((((1/60)*AL$11)*$B40)*basistarief)+(minuuttarief*AL$11)</f>
        <v>11.55</v>
      </c>
      <c r="AM40" s="19">
        <f>((((1/60)*AM$11)*$B40)*basistarief)+(minuuttarief*AM$11)</f>
        <v>12.600000000000001</v>
      </c>
      <c r="AN40" s="19">
        <f>((((1/60)*AN$11)*$B40)*basistarief)+(minuuttarief*AN$11)</f>
        <v>18.899999999999999</v>
      </c>
      <c r="AO40" s="19">
        <f>((((1/60)*AO$11)*$B40)*basistarief)+(minuuttarief*AO$11)</f>
        <v>25.200000000000003</v>
      </c>
      <c r="AP40" s="19">
        <f>((((1/60)*AP$11)*$B40)*basistarief)+(minuuttarief*AP$11)</f>
        <v>31.5</v>
      </c>
      <c r="AQ40" s="19">
        <f>((((1/60)*AQ$11)*$B40)*basistarief)+(minuuttarief*AQ$11)</f>
        <v>37.799999999999997</v>
      </c>
      <c r="AR40" s="19">
        <f>((((1/60)*AR$11)*$B40)*basistarief)+(minuuttarief*AR$11)</f>
        <v>44.1</v>
      </c>
      <c r="AS40" s="19">
        <f>((((1/60)*AS$11)*$B40)*basistarief)+(minuuttarief*AS$11)</f>
        <v>50.400000000000006</v>
      </c>
      <c r="AT40" s="19">
        <f>((((1/60)*AT$11)*$B40)*basistarief)+(minuuttarief*AT$11)</f>
        <v>56.7</v>
      </c>
      <c r="AU40" s="19">
        <f>((((1/60)*AU$11)*$B40)*basistarief)+(minuuttarief*AU$11)</f>
        <v>63</v>
      </c>
      <c r="AV40" s="19">
        <f>((((1/60)*AV$11)*$B40)*basistarief)+(minuuttarief*AV$11)</f>
        <v>69.3</v>
      </c>
      <c r="AW40" s="19">
        <f>((((1/60)*AW$11)*$B40)*basistarief)+(minuuttarief*AW$11)</f>
        <v>75.599999999999994</v>
      </c>
      <c r="AX40" s="19">
        <f>((((1/60)*AX$11)*$B40)*basistarief)+(minuuttarief*AX$11)</f>
        <v>81.900000000000006</v>
      </c>
      <c r="AY40" s="19">
        <f>((((1/60)*AY$11)*$B40)*basistarief)+(minuuttarief*AY$11)</f>
        <v>88.2</v>
      </c>
      <c r="AZ40" s="19">
        <f>((((1/60)*AZ$11)*$B40)*basistarief)+(minuuttarief*AZ$11)</f>
        <v>94.5</v>
      </c>
      <c r="BA40" s="19">
        <f>((((1/60)*BA$11)*$B40)*basistarief)+(minuuttarief*BA$11)</f>
        <v>100.80000000000001</v>
      </c>
      <c r="BB40" s="19">
        <f>((((1/60)*BB$11)*$B40)*basistarief)+(minuuttarief*BB$11)</f>
        <v>107.1</v>
      </c>
      <c r="BC40" s="19">
        <f>((((1/60)*BC$11)*$B40)*basistarief)+(minuuttarief*BC$11)</f>
        <v>113.4</v>
      </c>
      <c r="BD40" s="19">
        <f>((((1/60)*BD$11)*$B40)*basistarief)+(minuuttarief*BD$11)</f>
        <v>119.7</v>
      </c>
      <c r="BE40" s="19">
        <f>((((1/60)*BE$11)*$B40)*basistarief)+(minuuttarief*BE$11)</f>
        <v>126</v>
      </c>
    </row>
    <row r="41" spans="2:57" x14ac:dyDescent="0.35">
      <c r="B41" s="15">
        <v>45</v>
      </c>
      <c r="C41" s="18">
        <f>D41/'kWh geladen'!D39</f>
        <v>0.30333333333333334</v>
      </c>
      <c r="D41" s="19">
        <f>((((1/60)*D$11)*$B41)*basistarief)+(minuuttarief*D$11)</f>
        <v>0.22750000000000001</v>
      </c>
      <c r="E41" s="19">
        <f>((((1/60)*E$11)*$B41)*basistarief)+(minuuttarief*E$11)</f>
        <v>0.45500000000000002</v>
      </c>
      <c r="F41" s="19">
        <f>((((1/60)*F$11)*$B41)*basistarief)+(minuuttarief*F$11)</f>
        <v>0.6825</v>
      </c>
      <c r="G41" s="19">
        <f>((((1/60)*G$11)*$B41)*basistarief)+(minuuttarief*G$11)</f>
        <v>0.91</v>
      </c>
      <c r="H41" s="19">
        <f>((((1/60)*H$11)*$B41)*basistarief)+(minuuttarief*H$11)</f>
        <v>1.1375</v>
      </c>
      <c r="I41" s="19">
        <f>((((1/60)*I$11)*$B41)*basistarief)+(minuuttarief*I$11)</f>
        <v>1.365</v>
      </c>
      <c r="J41" s="19">
        <f>((((1/60)*J$11)*$B41)*basistarief)+(minuuttarief*J$11)</f>
        <v>1.5925</v>
      </c>
      <c r="K41" s="19">
        <f>((((1/60)*K$11)*$B41)*basistarief)+(minuuttarief*K$11)</f>
        <v>1.82</v>
      </c>
      <c r="L41" s="19">
        <f>((((1/60)*L$11)*$B41)*basistarief)+(minuuttarief*L$11)</f>
        <v>2.0475000000000003</v>
      </c>
      <c r="M41" s="19">
        <f>((((1/60)*M$11)*$B41)*basistarief)+(minuuttarief*M$11)</f>
        <v>2.2749999999999999</v>
      </c>
      <c r="N41" s="19">
        <f>((((1/60)*N$11)*$B41)*basistarief)+(minuuttarief*N$11)</f>
        <v>2.5024999999999999</v>
      </c>
      <c r="O41" s="19">
        <f>((((1/60)*O$11)*$B41)*basistarief)+(minuuttarief*O$11)</f>
        <v>2.73</v>
      </c>
      <c r="P41" s="19">
        <f>((((1/60)*P$11)*$B41)*basistarief)+(minuuttarief*P$11)</f>
        <v>2.9575</v>
      </c>
      <c r="Q41" s="19">
        <f>((((1/60)*Q$11)*$B41)*basistarief)+(minuuttarief*Q$11)</f>
        <v>3.1850000000000001</v>
      </c>
      <c r="R41" s="19">
        <f>((((1/60)*R$11)*$B41)*basistarief)+(minuuttarief*R$11)</f>
        <v>3.4124999999999996</v>
      </c>
      <c r="S41" s="19">
        <f>((((1/60)*S$11)*$B41)*basistarief)+(minuuttarief*S$11)</f>
        <v>3.64</v>
      </c>
      <c r="T41" s="19">
        <f>((((1/60)*T$11)*$B41)*basistarief)+(minuuttarief*T$11)</f>
        <v>3.8674999999999997</v>
      </c>
      <c r="U41" s="19">
        <f>((((1/60)*U$11)*$B41)*basistarief)+(minuuttarief*U$11)</f>
        <v>4.0950000000000006</v>
      </c>
      <c r="V41" s="19">
        <f>((((1/60)*V$11)*$B41)*basistarief)+(minuuttarief*V$11)</f>
        <v>4.3224999999999998</v>
      </c>
      <c r="W41" s="19">
        <f>((((1/60)*W$11)*$B41)*basistarief)+(minuuttarief*W$11)</f>
        <v>4.55</v>
      </c>
      <c r="X41" s="19">
        <f>((((1/60)*X$11)*$B41)*basistarief)+(minuuttarief*X$11)</f>
        <v>4.7774999999999999</v>
      </c>
      <c r="Y41" s="19">
        <f>((((1/60)*Y$11)*$B41)*basistarief)+(minuuttarief*Y$11)</f>
        <v>5.0049999999999999</v>
      </c>
      <c r="Z41" s="19">
        <f>((((1/60)*Z$11)*$B41)*basistarief)+(minuuttarief*Z$11)</f>
        <v>5.2324999999999999</v>
      </c>
      <c r="AA41" s="19">
        <f>((((1/60)*AA$11)*$B41)*basistarief)+(minuuttarief*AA$11)</f>
        <v>5.46</v>
      </c>
      <c r="AB41" s="19">
        <f>((((1/60)*AB$11)*$B41)*basistarief)+(minuuttarief*AB$11)</f>
        <v>5.6875</v>
      </c>
      <c r="AC41" s="19">
        <f>((((1/60)*AC$11)*$B41)*basistarief)+(minuuttarief*AC$11)</f>
        <v>5.915</v>
      </c>
      <c r="AD41" s="19">
        <f>((((1/60)*AD$11)*$B41)*basistarief)+(minuuttarief*AD$11)</f>
        <v>6.1425000000000001</v>
      </c>
      <c r="AE41" s="19">
        <f>((((1/60)*AE$11)*$B41)*basistarief)+(minuuttarief*AE$11)</f>
        <v>6.37</v>
      </c>
      <c r="AF41" s="19">
        <f>((((1/60)*AF$11)*$B41)*basistarief)+(minuuttarief*AF$11)</f>
        <v>6.5975000000000001</v>
      </c>
      <c r="AG41" s="19">
        <f>((((1/60)*AG$11)*$B41)*basistarief)+(minuuttarief*AG$11)</f>
        <v>6.8249999999999993</v>
      </c>
      <c r="AH41" s="19">
        <f>((((1/60)*AH$11)*$B41)*basistarief)+(minuuttarief*AH$11)</f>
        <v>7.9625000000000004</v>
      </c>
      <c r="AI41" s="19">
        <f>((((1/60)*AI$11)*$B41)*basistarief)+(minuuttarief*AI$11)</f>
        <v>9.1</v>
      </c>
      <c r="AJ41" s="19">
        <f>((((1/60)*AJ$11)*$B41)*basistarief)+(minuuttarief*AJ$11)</f>
        <v>10.237500000000001</v>
      </c>
      <c r="AK41" s="19">
        <f>((((1/60)*AK$11)*$B41)*basistarief)+(minuuttarief*AK$11)</f>
        <v>11.375</v>
      </c>
      <c r="AL41" s="19">
        <f>((((1/60)*AL$11)*$B41)*basistarief)+(minuuttarief*AL$11)</f>
        <v>12.512499999999999</v>
      </c>
      <c r="AM41" s="19">
        <f>((((1/60)*AM$11)*$B41)*basistarief)+(minuuttarief*AM$11)</f>
        <v>13.649999999999999</v>
      </c>
      <c r="AN41" s="19">
        <f>((((1/60)*AN$11)*$B41)*basistarief)+(minuuttarief*AN$11)</f>
        <v>20.475000000000001</v>
      </c>
      <c r="AO41" s="19">
        <f>((((1/60)*AO$11)*$B41)*basistarief)+(minuuttarief*AO$11)</f>
        <v>27.299999999999997</v>
      </c>
      <c r="AP41" s="19">
        <f>((((1/60)*AP$11)*$B41)*basistarief)+(minuuttarief*AP$11)</f>
        <v>34.125</v>
      </c>
      <c r="AQ41" s="19">
        <f>((((1/60)*AQ$11)*$B41)*basistarief)+(minuuttarief*AQ$11)</f>
        <v>40.950000000000003</v>
      </c>
      <c r="AR41" s="19">
        <f>((((1/60)*AR$11)*$B41)*basistarief)+(minuuttarief*AR$11)</f>
        <v>47.774999999999999</v>
      </c>
      <c r="AS41" s="19">
        <f>((((1/60)*AS$11)*$B41)*basistarief)+(minuuttarief*AS$11)</f>
        <v>54.599999999999994</v>
      </c>
      <c r="AT41" s="19">
        <f>((((1/60)*AT$11)*$B41)*basistarief)+(minuuttarief*AT$11)</f>
        <v>61.424999999999997</v>
      </c>
      <c r="AU41" s="19">
        <f>((((1/60)*AU$11)*$B41)*basistarief)+(minuuttarief*AU$11)</f>
        <v>68.25</v>
      </c>
      <c r="AV41" s="19">
        <f>((((1/60)*AV$11)*$B41)*basistarief)+(minuuttarief*AV$11)</f>
        <v>75.075000000000003</v>
      </c>
      <c r="AW41" s="19">
        <f>((((1/60)*AW$11)*$B41)*basistarief)+(minuuttarief*AW$11)</f>
        <v>81.900000000000006</v>
      </c>
      <c r="AX41" s="19">
        <f>((((1/60)*AX$11)*$B41)*basistarief)+(minuuttarief*AX$11)</f>
        <v>88.724999999999994</v>
      </c>
      <c r="AY41" s="19">
        <f>((((1/60)*AY$11)*$B41)*basistarief)+(minuuttarief*AY$11)</f>
        <v>95.55</v>
      </c>
      <c r="AZ41" s="19">
        <f>((((1/60)*AZ$11)*$B41)*basistarief)+(minuuttarief*AZ$11)</f>
        <v>102.375</v>
      </c>
      <c r="BA41" s="19">
        <f>((((1/60)*BA$11)*$B41)*basistarief)+(minuuttarief*BA$11)</f>
        <v>109.19999999999999</v>
      </c>
      <c r="BB41" s="19">
        <f>((((1/60)*BB$11)*$B41)*basistarief)+(minuuttarief*BB$11)</f>
        <v>116.02500000000001</v>
      </c>
      <c r="BC41" s="19">
        <f>((((1/60)*BC$11)*$B41)*basistarief)+(minuuttarief*BC$11)</f>
        <v>122.85</v>
      </c>
      <c r="BD41" s="19">
        <f>((((1/60)*BD$11)*$B41)*basistarief)+(minuuttarief*BD$11)</f>
        <v>129.67500000000001</v>
      </c>
      <c r="BE41" s="19">
        <f>((((1/60)*BE$11)*$B41)*basistarief)+(minuuttarief*BE$11)</f>
        <v>136.5</v>
      </c>
    </row>
    <row r="42" spans="2:57" x14ac:dyDescent="0.35">
      <c r="B42" s="15">
        <v>50</v>
      </c>
      <c r="C42" s="18">
        <f>D42/'kWh geladen'!D40</f>
        <v>0.29399999999999998</v>
      </c>
      <c r="D42" s="19">
        <f>((((1/60)*D$11)*$B42)*basistarief)+(minuuttarief*D$11)</f>
        <v>0.245</v>
      </c>
      <c r="E42" s="19">
        <f>((((1/60)*E$11)*$B42)*basistarief)+(minuuttarief*E$11)</f>
        <v>0.49</v>
      </c>
      <c r="F42" s="19">
        <f>((((1/60)*F$11)*$B42)*basistarief)+(minuuttarief*F$11)</f>
        <v>0.7350000000000001</v>
      </c>
      <c r="G42" s="19">
        <f>((((1/60)*G$11)*$B42)*basistarief)+(minuuttarief*G$11)</f>
        <v>0.98</v>
      </c>
      <c r="H42" s="19">
        <f>((((1/60)*H$11)*$B42)*basistarief)+(minuuttarief*H$11)</f>
        <v>1.2249999999999999</v>
      </c>
      <c r="I42" s="19">
        <f>((((1/60)*I$11)*$B42)*basistarief)+(minuuttarief*I$11)</f>
        <v>1.4700000000000002</v>
      </c>
      <c r="J42" s="19">
        <f>((((1/60)*J$11)*$B42)*basistarief)+(minuuttarief*J$11)</f>
        <v>1.7149999999999999</v>
      </c>
      <c r="K42" s="19">
        <f>((((1/60)*K$11)*$B42)*basistarief)+(minuuttarief*K$11)</f>
        <v>1.96</v>
      </c>
      <c r="L42" s="19">
        <f>((((1/60)*L$11)*$B42)*basistarief)+(minuuttarief*L$11)</f>
        <v>2.2050000000000001</v>
      </c>
      <c r="M42" s="19">
        <f>((((1/60)*M$11)*$B42)*basistarief)+(minuuttarief*M$11)</f>
        <v>2.4499999999999997</v>
      </c>
      <c r="N42" s="19">
        <f>((((1/60)*N$11)*$B42)*basistarief)+(minuuttarief*N$11)</f>
        <v>2.6949999999999998</v>
      </c>
      <c r="O42" s="19">
        <f>((((1/60)*O$11)*$B42)*basistarief)+(minuuttarief*O$11)</f>
        <v>2.9400000000000004</v>
      </c>
      <c r="P42" s="19">
        <f>((((1/60)*P$11)*$B42)*basistarief)+(minuuttarief*P$11)</f>
        <v>3.1850000000000001</v>
      </c>
      <c r="Q42" s="19">
        <f>((((1/60)*Q$11)*$B42)*basistarief)+(minuuttarief*Q$11)</f>
        <v>3.4299999999999997</v>
      </c>
      <c r="R42" s="19">
        <f>((((1/60)*R$11)*$B42)*basistarief)+(minuuttarief*R$11)</f>
        <v>3.6749999999999998</v>
      </c>
      <c r="S42" s="19">
        <f>((((1/60)*S$11)*$B42)*basistarief)+(minuuttarief*S$11)</f>
        <v>3.92</v>
      </c>
      <c r="T42" s="19">
        <f>((((1/60)*T$11)*$B42)*basistarief)+(minuuttarief*T$11)</f>
        <v>4.165</v>
      </c>
      <c r="U42" s="19">
        <f>((((1/60)*U$11)*$B42)*basistarief)+(minuuttarief*U$11)</f>
        <v>4.41</v>
      </c>
      <c r="V42" s="19">
        <f>((((1/60)*V$11)*$B42)*basistarief)+(minuuttarief*V$11)</f>
        <v>4.6549999999999994</v>
      </c>
      <c r="W42" s="19">
        <f>((((1/60)*W$11)*$B42)*basistarief)+(minuuttarief*W$11)</f>
        <v>4.8999999999999995</v>
      </c>
      <c r="X42" s="19">
        <f>((((1/60)*X$11)*$B42)*basistarief)+(minuuttarief*X$11)</f>
        <v>5.1449999999999996</v>
      </c>
      <c r="Y42" s="19">
        <f>((((1/60)*Y$11)*$B42)*basistarief)+(minuuttarief*Y$11)</f>
        <v>5.39</v>
      </c>
      <c r="Z42" s="19">
        <f>((((1/60)*Z$11)*$B42)*basistarief)+(minuuttarief*Z$11)</f>
        <v>5.6349999999999998</v>
      </c>
      <c r="AA42" s="19">
        <f>((((1/60)*AA$11)*$B42)*basistarief)+(minuuttarief*AA$11)</f>
        <v>5.8800000000000008</v>
      </c>
      <c r="AB42" s="19">
        <f>((((1/60)*AB$11)*$B42)*basistarief)+(minuuttarief*AB$11)</f>
        <v>6.125</v>
      </c>
      <c r="AC42" s="19">
        <f>((((1/60)*AC$11)*$B42)*basistarief)+(minuuttarief*AC$11)</f>
        <v>6.37</v>
      </c>
      <c r="AD42" s="19">
        <f>((((1/60)*AD$11)*$B42)*basistarief)+(minuuttarief*AD$11)</f>
        <v>6.6150000000000002</v>
      </c>
      <c r="AE42" s="19">
        <f>((((1/60)*AE$11)*$B42)*basistarief)+(minuuttarief*AE$11)</f>
        <v>6.8599999999999994</v>
      </c>
      <c r="AF42" s="19">
        <f>((((1/60)*AF$11)*$B42)*basistarief)+(minuuttarief*AF$11)</f>
        <v>7.1050000000000004</v>
      </c>
      <c r="AG42" s="19">
        <f>((((1/60)*AG$11)*$B42)*basistarief)+(minuuttarief*AG$11)</f>
        <v>7.35</v>
      </c>
      <c r="AH42" s="19">
        <f>((((1/60)*AH$11)*$B42)*basistarief)+(minuuttarief*AH$11)</f>
        <v>8.5749999999999993</v>
      </c>
      <c r="AI42" s="19">
        <f>((((1/60)*AI$11)*$B42)*basistarief)+(minuuttarief*AI$11)</f>
        <v>9.7999999999999989</v>
      </c>
      <c r="AJ42" s="19">
        <f>((((1/60)*AJ$11)*$B42)*basistarief)+(minuuttarief*AJ$11)</f>
        <v>11.025</v>
      </c>
      <c r="AK42" s="19">
        <f>((((1/60)*AK$11)*$B42)*basistarief)+(minuuttarief*AK$11)</f>
        <v>12.25</v>
      </c>
      <c r="AL42" s="19">
        <f>((((1/60)*AL$11)*$B42)*basistarief)+(minuuttarief*AL$11)</f>
        <v>13.474999999999998</v>
      </c>
      <c r="AM42" s="19">
        <f>((((1/60)*AM$11)*$B42)*basistarief)+(minuuttarief*AM$11)</f>
        <v>14.7</v>
      </c>
      <c r="AN42" s="19">
        <f>((((1/60)*AN$11)*$B42)*basistarief)+(minuuttarief*AN$11)</f>
        <v>22.05</v>
      </c>
      <c r="AO42" s="19">
        <f>((((1/60)*AO$11)*$B42)*basistarief)+(minuuttarief*AO$11)</f>
        <v>29.4</v>
      </c>
      <c r="AP42" s="19">
        <f>((((1/60)*AP$11)*$B42)*basistarief)+(minuuttarief*AP$11)</f>
        <v>36.75</v>
      </c>
      <c r="AQ42" s="19">
        <f>((((1/60)*AQ$11)*$B42)*basistarief)+(minuuttarief*AQ$11)</f>
        <v>44.1</v>
      </c>
      <c r="AR42" s="19">
        <f>((((1/60)*AR$11)*$B42)*basistarief)+(minuuttarief*AR$11)</f>
        <v>51.45</v>
      </c>
      <c r="AS42" s="19">
        <f>((((1/60)*AS$11)*$B42)*basistarief)+(minuuttarief*AS$11)</f>
        <v>58.8</v>
      </c>
      <c r="AT42" s="19">
        <f>((((1/60)*AT$11)*$B42)*basistarief)+(minuuttarief*AT$11)</f>
        <v>66.150000000000006</v>
      </c>
      <c r="AU42" s="19">
        <f>((((1/60)*AU$11)*$B42)*basistarief)+(minuuttarief*AU$11)</f>
        <v>73.5</v>
      </c>
      <c r="AV42" s="19">
        <f>((((1/60)*AV$11)*$B42)*basistarief)+(minuuttarief*AV$11)</f>
        <v>80.849999999999994</v>
      </c>
      <c r="AW42" s="19">
        <f>((((1/60)*AW$11)*$B42)*basistarief)+(minuuttarief*AW$11)</f>
        <v>88.2</v>
      </c>
      <c r="AX42" s="19">
        <f>((((1/60)*AX$11)*$B42)*basistarief)+(minuuttarief*AX$11)</f>
        <v>95.550000000000011</v>
      </c>
      <c r="AY42" s="19">
        <f>((((1/60)*AY$11)*$B42)*basistarief)+(minuuttarief*AY$11)</f>
        <v>102.9</v>
      </c>
      <c r="AZ42" s="19">
        <f>((((1/60)*AZ$11)*$B42)*basistarief)+(minuuttarief*AZ$11)</f>
        <v>110.25</v>
      </c>
      <c r="BA42" s="19">
        <f>((((1/60)*BA$11)*$B42)*basistarief)+(minuuttarief*BA$11)</f>
        <v>117.6</v>
      </c>
      <c r="BB42" s="19">
        <f>((((1/60)*BB$11)*$B42)*basistarief)+(minuuttarief*BB$11)</f>
        <v>124.95</v>
      </c>
      <c r="BC42" s="19">
        <f>((((1/60)*BC$11)*$B42)*basistarief)+(minuuttarief*BC$11)</f>
        <v>132.30000000000001</v>
      </c>
      <c r="BD42" s="19">
        <f>((((1/60)*BD$11)*$B42)*basistarief)+(minuuttarief*BD$11)</f>
        <v>139.65</v>
      </c>
      <c r="BE42" s="19">
        <f>((((1/60)*BE$11)*$B42)*basistarief)+(minuuttarief*BE$11)</f>
        <v>147</v>
      </c>
    </row>
    <row r="43" spans="2:57" x14ac:dyDescent="0.35">
      <c r="B43" s="15">
        <v>60</v>
      </c>
      <c r="C43" s="18">
        <f>D43/'kWh geladen'!D41</f>
        <v>0.28000000000000003</v>
      </c>
      <c r="D43" s="19">
        <f>((((1/60)*D$11)*$B43)*basistarief)+(minuuttarief*D$11)</f>
        <v>0.28000000000000003</v>
      </c>
      <c r="E43" s="19">
        <f>((((1/60)*E$11)*$B43)*basistarief)+(minuuttarief*E$11)</f>
        <v>0.56000000000000005</v>
      </c>
      <c r="F43" s="19">
        <f>((((1/60)*F$11)*$B43)*basistarief)+(minuuttarief*F$11)</f>
        <v>0.84000000000000008</v>
      </c>
      <c r="G43" s="19">
        <f>((((1/60)*G$11)*$B43)*basistarief)+(minuuttarief*G$11)</f>
        <v>1.1200000000000001</v>
      </c>
      <c r="H43" s="19">
        <f>((((1/60)*H$11)*$B43)*basistarief)+(minuuttarief*H$11)</f>
        <v>1.4000000000000001</v>
      </c>
      <c r="I43" s="19">
        <f>((((1/60)*I$11)*$B43)*basistarief)+(minuuttarief*I$11)</f>
        <v>1.6800000000000002</v>
      </c>
      <c r="J43" s="19">
        <f>((((1/60)*J$11)*$B43)*basistarief)+(minuuttarief*J$11)</f>
        <v>1.96</v>
      </c>
      <c r="K43" s="19">
        <f>((((1/60)*K$11)*$B43)*basistarief)+(minuuttarief*K$11)</f>
        <v>2.2400000000000002</v>
      </c>
      <c r="L43" s="19">
        <f>((((1/60)*L$11)*$B43)*basistarief)+(minuuttarief*L$11)</f>
        <v>2.52</v>
      </c>
      <c r="M43" s="19">
        <f>((((1/60)*M$11)*$B43)*basistarief)+(minuuttarief*M$11)</f>
        <v>2.8000000000000003</v>
      </c>
      <c r="N43" s="19">
        <f>((((1/60)*N$11)*$B43)*basistarief)+(minuuttarief*N$11)</f>
        <v>3.08</v>
      </c>
      <c r="O43" s="19">
        <f>((((1/60)*O$11)*$B43)*basistarief)+(minuuttarief*O$11)</f>
        <v>3.3600000000000003</v>
      </c>
      <c r="P43" s="19">
        <f>((((1/60)*P$11)*$B43)*basistarief)+(minuuttarief*P$11)</f>
        <v>3.64</v>
      </c>
      <c r="Q43" s="19">
        <f>((((1/60)*Q$11)*$B43)*basistarief)+(minuuttarief*Q$11)</f>
        <v>3.92</v>
      </c>
      <c r="R43" s="19">
        <f>((((1/60)*R$11)*$B43)*basistarief)+(minuuttarief*R$11)</f>
        <v>4.2</v>
      </c>
      <c r="S43" s="19">
        <f>((((1/60)*S$11)*$B43)*basistarief)+(minuuttarief*S$11)</f>
        <v>4.4800000000000004</v>
      </c>
      <c r="T43" s="19">
        <f>((((1/60)*T$11)*$B43)*basistarief)+(minuuttarief*T$11)</f>
        <v>4.76</v>
      </c>
      <c r="U43" s="19">
        <f>((((1/60)*U$11)*$B43)*basistarief)+(minuuttarief*U$11)</f>
        <v>5.04</v>
      </c>
      <c r="V43" s="19">
        <f>((((1/60)*V$11)*$B43)*basistarief)+(minuuttarief*V$11)</f>
        <v>5.32</v>
      </c>
      <c r="W43" s="19">
        <f>((((1/60)*W$11)*$B43)*basistarief)+(minuuttarief*W$11)</f>
        <v>5.6000000000000005</v>
      </c>
      <c r="X43" s="19">
        <f>((((1/60)*X$11)*$B43)*basistarief)+(minuuttarief*X$11)</f>
        <v>5.8800000000000008</v>
      </c>
      <c r="Y43" s="19">
        <f>((((1/60)*Y$11)*$B43)*basistarief)+(minuuttarief*Y$11)</f>
        <v>6.16</v>
      </c>
      <c r="Z43" s="19">
        <f>((((1/60)*Z$11)*$B43)*basistarief)+(minuuttarief*Z$11)</f>
        <v>6.44</v>
      </c>
      <c r="AA43" s="19">
        <f>((((1/60)*AA$11)*$B43)*basistarief)+(minuuttarief*AA$11)</f>
        <v>6.7200000000000006</v>
      </c>
      <c r="AB43" s="19">
        <f>((((1/60)*AB$11)*$B43)*basistarief)+(minuuttarief*AB$11)</f>
        <v>7</v>
      </c>
      <c r="AC43" s="19">
        <f>((((1/60)*AC$11)*$B43)*basistarief)+(minuuttarief*AC$11)</f>
        <v>7.28</v>
      </c>
      <c r="AD43" s="19">
        <f>((((1/60)*AD$11)*$B43)*basistarief)+(minuuttarief*AD$11)</f>
        <v>7.5600000000000005</v>
      </c>
      <c r="AE43" s="19">
        <f>((((1/60)*AE$11)*$B43)*basistarief)+(minuuttarief*AE$11)</f>
        <v>7.84</v>
      </c>
      <c r="AF43" s="19">
        <f>((((1/60)*AF$11)*$B43)*basistarief)+(minuuttarief*AF$11)</f>
        <v>8.120000000000001</v>
      </c>
      <c r="AG43" s="19">
        <f>((((1/60)*AG$11)*$B43)*basistarief)+(minuuttarief*AG$11)</f>
        <v>8.4</v>
      </c>
      <c r="AH43" s="19">
        <f>((((1/60)*AH$11)*$B43)*basistarief)+(minuuttarief*AH$11)</f>
        <v>9.8000000000000007</v>
      </c>
      <c r="AI43" s="19">
        <f>((((1/60)*AI$11)*$B43)*basistarief)+(minuuttarief*AI$11)</f>
        <v>11.200000000000001</v>
      </c>
      <c r="AJ43" s="19">
        <f>((((1/60)*AJ$11)*$B43)*basistarief)+(minuuttarief*AJ$11)</f>
        <v>12.6</v>
      </c>
      <c r="AK43" s="19">
        <f>((((1/60)*AK$11)*$B43)*basistarief)+(minuuttarief*AK$11)</f>
        <v>14</v>
      </c>
      <c r="AL43" s="19">
        <f>((((1/60)*AL$11)*$B43)*basistarief)+(minuuttarief*AL$11)</f>
        <v>15.399999999999999</v>
      </c>
      <c r="AM43" s="19">
        <f>((((1/60)*AM$11)*$B43)*basistarief)+(minuuttarief*AM$11)</f>
        <v>16.8</v>
      </c>
      <c r="AN43" s="19">
        <f>((((1/60)*AN$11)*$B43)*basistarief)+(minuuttarief*AN$11)</f>
        <v>25.2</v>
      </c>
      <c r="AO43" s="19">
        <f>((((1/60)*AO$11)*$B43)*basistarief)+(minuuttarief*AO$11)</f>
        <v>33.6</v>
      </c>
      <c r="AP43" s="19">
        <f>((((1/60)*AP$11)*$B43)*basistarief)+(minuuttarief*AP$11)</f>
        <v>42</v>
      </c>
      <c r="AQ43" s="19">
        <f>((((1/60)*AQ$11)*$B43)*basistarief)+(minuuttarief*AQ$11)</f>
        <v>50.4</v>
      </c>
      <c r="AR43" s="19">
        <f>((((1/60)*AR$11)*$B43)*basistarief)+(minuuttarief*AR$11)</f>
        <v>58.800000000000004</v>
      </c>
      <c r="AS43" s="19">
        <f>((((1/60)*AS$11)*$B43)*basistarief)+(minuuttarief*AS$11)</f>
        <v>67.2</v>
      </c>
      <c r="AT43" s="19">
        <f>((((1/60)*AT$11)*$B43)*basistarief)+(minuuttarief*AT$11)</f>
        <v>75.599999999999994</v>
      </c>
      <c r="AU43" s="19">
        <f>((((1/60)*AU$11)*$B43)*basistarief)+(minuuttarief*AU$11)</f>
        <v>84</v>
      </c>
      <c r="AV43" s="19">
        <f>((((1/60)*AV$11)*$B43)*basistarief)+(minuuttarief*AV$11)</f>
        <v>92.4</v>
      </c>
      <c r="AW43" s="19">
        <f>((((1/60)*AW$11)*$B43)*basistarief)+(minuuttarief*AW$11)</f>
        <v>100.8</v>
      </c>
      <c r="AX43" s="19">
        <f>((((1/60)*AX$11)*$B43)*basistarief)+(minuuttarief*AX$11)</f>
        <v>109.19999999999999</v>
      </c>
      <c r="AY43" s="19">
        <f>((((1/60)*AY$11)*$B43)*basistarief)+(minuuttarief*AY$11)</f>
        <v>117.60000000000001</v>
      </c>
      <c r="AZ43" s="19">
        <f>((((1/60)*AZ$11)*$B43)*basistarief)+(minuuttarief*AZ$11)</f>
        <v>126</v>
      </c>
      <c r="BA43" s="19">
        <f>((((1/60)*BA$11)*$B43)*basistarief)+(minuuttarief*BA$11)</f>
        <v>134.4</v>
      </c>
      <c r="BB43" s="19">
        <f>((((1/60)*BB$11)*$B43)*basistarief)+(minuuttarief*BB$11)</f>
        <v>142.80000000000001</v>
      </c>
      <c r="BC43" s="19">
        <f>((((1/60)*BC$11)*$B43)*basistarief)+(minuuttarief*BC$11)</f>
        <v>151.19999999999999</v>
      </c>
      <c r="BD43" s="19">
        <f>((((1/60)*BD$11)*$B43)*basistarief)+(minuuttarief*BD$11)</f>
        <v>159.6</v>
      </c>
      <c r="BE43" s="19">
        <f>((((1/60)*BE$11)*$B43)*basistarief)+(minuuttarief*BE$11)</f>
        <v>168</v>
      </c>
    </row>
    <row r="44" spans="2:57" x14ac:dyDescent="0.35">
      <c r="B44" s="15">
        <v>70</v>
      </c>
      <c r="C44" s="18">
        <f>D44/'kWh geladen'!D42</f>
        <v>0.26999999999999996</v>
      </c>
      <c r="D44" s="19">
        <f>((((1/60)*D$11)*$B44)*basistarief)+(minuuttarief*D$11)</f>
        <v>0.315</v>
      </c>
      <c r="E44" s="19">
        <f>((((1/60)*E$11)*$B44)*basistarief)+(minuuttarief*E$11)</f>
        <v>0.63</v>
      </c>
      <c r="F44" s="19">
        <f>((((1/60)*F$11)*$B44)*basistarief)+(minuuttarief*F$11)</f>
        <v>0.94500000000000006</v>
      </c>
      <c r="G44" s="19">
        <f>((((1/60)*G$11)*$B44)*basistarief)+(minuuttarief*G$11)</f>
        <v>1.26</v>
      </c>
      <c r="H44" s="19">
        <f>((((1/60)*H$11)*$B44)*basistarief)+(minuuttarief*H$11)</f>
        <v>1.575</v>
      </c>
      <c r="I44" s="19">
        <f>((((1/60)*I$11)*$B44)*basistarief)+(minuuttarief*I$11)</f>
        <v>1.8900000000000001</v>
      </c>
      <c r="J44" s="19">
        <f>((((1/60)*J$11)*$B44)*basistarief)+(minuuttarief*J$11)</f>
        <v>2.2050000000000001</v>
      </c>
      <c r="K44" s="19">
        <f>((((1/60)*K$11)*$B44)*basistarief)+(minuuttarief*K$11)</f>
        <v>2.52</v>
      </c>
      <c r="L44" s="19">
        <f>((((1/60)*L$11)*$B44)*basistarief)+(minuuttarief*L$11)</f>
        <v>2.835</v>
      </c>
      <c r="M44" s="19">
        <f>((((1/60)*M$11)*$B44)*basistarief)+(minuuttarief*M$11)</f>
        <v>3.15</v>
      </c>
      <c r="N44" s="19">
        <f>((((1/60)*N$11)*$B44)*basistarief)+(minuuttarief*N$11)</f>
        <v>3.4649999999999999</v>
      </c>
      <c r="O44" s="19">
        <f>((((1/60)*O$11)*$B44)*basistarief)+(minuuttarief*O$11)</f>
        <v>3.7800000000000002</v>
      </c>
      <c r="P44" s="19">
        <f>((((1/60)*P$11)*$B44)*basistarief)+(minuuttarief*P$11)</f>
        <v>4.0950000000000006</v>
      </c>
      <c r="Q44" s="19">
        <f>((((1/60)*Q$11)*$B44)*basistarief)+(minuuttarief*Q$11)</f>
        <v>4.41</v>
      </c>
      <c r="R44" s="19">
        <f>((((1/60)*R$11)*$B44)*basistarief)+(minuuttarief*R$11)</f>
        <v>4.7249999999999996</v>
      </c>
      <c r="S44" s="19">
        <f>((((1/60)*S$11)*$B44)*basistarief)+(minuuttarief*S$11)</f>
        <v>5.04</v>
      </c>
      <c r="T44" s="19">
        <f>((((1/60)*T$11)*$B44)*basistarief)+(minuuttarief*T$11)</f>
        <v>5.3550000000000004</v>
      </c>
      <c r="U44" s="19">
        <f>((((1/60)*U$11)*$B44)*basistarief)+(minuuttarief*U$11)</f>
        <v>5.67</v>
      </c>
      <c r="V44" s="19">
        <f>((((1/60)*V$11)*$B44)*basistarief)+(minuuttarief*V$11)</f>
        <v>5.9849999999999994</v>
      </c>
      <c r="W44" s="19">
        <f>((((1/60)*W$11)*$B44)*basistarief)+(minuuttarief*W$11)</f>
        <v>6.3</v>
      </c>
      <c r="X44" s="19">
        <f>((((1/60)*X$11)*$B44)*basistarief)+(minuuttarief*X$11)</f>
        <v>6.6150000000000002</v>
      </c>
      <c r="Y44" s="19">
        <f>((((1/60)*Y$11)*$B44)*basistarief)+(minuuttarief*Y$11)</f>
        <v>6.93</v>
      </c>
      <c r="Z44" s="19">
        <f>((((1/60)*Z$11)*$B44)*basistarief)+(minuuttarief*Z$11)</f>
        <v>7.2450000000000001</v>
      </c>
      <c r="AA44" s="19">
        <f>((((1/60)*AA$11)*$B44)*basistarief)+(minuuttarief*AA$11)</f>
        <v>7.5600000000000005</v>
      </c>
      <c r="AB44" s="19">
        <f>((((1/60)*AB$11)*$B44)*basistarief)+(minuuttarief*AB$11)</f>
        <v>7.875</v>
      </c>
      <c r="AC44" s="19">
        <f>((((1/60)*AC$11)*$B44)*basistarief)+(minuuttarief*AC$11)</f>
        <v>8.1900000000000013</v>
      </c>
      <c r="AD44" s="19">
        <f>((((1/60)*AD$11)*$B44)*basistarief)+(minuuttarief*AD$11)</f>
        <v>8.504999999999999</v>
      </c>
      <c r="AE44" s="19">
        <f>((((1/60)*AE$11)*$B44)*basistarief)+(minuuttarief*AE$11)</f>
        <v>8.82</v>
      </c>
      <c r="AF44" s="19">
        <f>((((1/60)*AF$11)*$B44)*basistarief)+(minuuttarief*AF$11)</f>
        <v>9.1350000000000016</v>
      </c>
      <c r="AG44" s="19">
        <f>((((1/60)*AG$11)*$B44)*basistarief)+(minuuttarief*AG$11)</f>
        <v>9.4499999999999993</v>
      </c>
      <c r="AH44" s="19">
        <f>((((1/60)*AH$11)*$B44)*basistarief)+(minuuttarief*AH$11)</f>
        <v>11.025000000000002</v>
      </c>
      <c r="AI44" s="19">
        <f>((((1/60)*AI$11)*$B44)*basistarief)+(minuuttarief*AI$11)</f>
        <v>12.6</v>
      </c>
      <c r="AJ44" s="19">
        <f>((((1/60)*AJ$11)*$B44)*basistarief)+(minuuttarief*AJ$11)</f>
        <v>14.175000000000001</v>
      </c>
      <c r="AK44" s="19">
        <f>((((1/60)*AK$11)*$B44)*basistarief)+(minuuttarief*AK$11)</f>
        <v>15.75</v>
      </c>
      <c r="AL44" s="19">
        <f>((((1/60)*AL$11)*$B44)*basistarief)+(minuuttarief*AL$11)</f>
        <v>17.324999999999999</v>
      </c>
      <c r="AM44" s="19">
        <f>((((1/60)*AM$11)*$B44)*basistarief)+(minuuttarief*AM$11)</f>
        <v>18.899999999999999</v>
      </c>
      <c r="AN44" s="19">
        <f>((((1/60)*AN$11)*$B44)*basistarief)+(minuuttarief*AN$11)</f>
        <v>28.35</v>
      </c>
      <c r="AO44" s="19">
        <f>((((1/60)*AO$11)*$B44)*basistarief)+(minuuttarief*AO$11)</f>
        <v>37.799999999999997</v>
      </c>
      <c r="AP44" s="19">
        <f>((((1/60)*AP$11)*$B44)*basistarief)+(minuuttarief*AP$11)</f>
        <v>47.25</v>
      </c>
      <c r="AQ44" s="19">
        <f>((((1/60)*AQ$11)*$B44)*basistarief)+(minuuttarief*AQ$11)</f>
        <v>56.7</v>
      </c>
      <c r="AR44" s="19">
        <f>((((1/60)*AR$11)*$B44)*basistarief)+(minuuttarief*AR$11)</f>
        <v>66.149999999999991</v>
      </c>
      <c r="AS44" s="19">
        <f>((((1/60)*AS$11)*$B44)*basistarief)+(minuuttarief*AS$11)</f>
        <v>75.599999999999994</v>
      </c>
      <c r="AT44" s="19">
        <f>((((1/60)*AT$11)*$B44)*basistarief)+(minuuttarief*AT$11)</f>
        <v>85.05</v>
      </c>
      <c r="AU44" s="19">
        <f>((((1/60)*AU$11)*$B44)*basistarief)+(minuuttarief*AU$11)</f>
        <v>94.5</v>
      </c>
      <c r="AV44" s="19">
        <f>((((1/60)*AV$11)*$B44)*basistarief)+(minuuttarief*AV$11)</f>
        <v>103.94999999999999</v>
      </c>
      <c r="AW44" s="19">
        <f>((((1/60)*AW$11)*$B44)*basistarief)+(minuuttarief*AW$11)</f>
        <v>113.4</v>
      </c>
      <c r="AX44" s="19">
        <f>((((1/60)*AX$11)*$B44)*basistarief)+(minuuttarief*AX$11)</f>
        <v>122.85</v>
      </c>
      <c r="AY44" s="19">
        <f>((((1/60)*AY$11)*$B44)*basistarief)+(minuuttarief*AY$11)</f>
        <v>132.29999999999998</v>
      </c>
      <c r="AZ44" s="19">
        <f>((((1/60)*AZ$11)*$B44)*basistarief)+(minuuttarief*AZ$11)</f>
        <v>141.75</v>
      </c>
      <c r="BA44" s="19">
        <f>((((1/60)*BA$11)*$B44)*basistarief)+(minuuttarief*BA$11)</f>
        <v>151.19999999999999</v>
      </c>
      <c r="BB44" s="19">
        <f>((((1/60)*BB$11)*$B44)*basistarief)+(minuuttarief*BB$11)</f>
        <v>160.64999999999998</v>
      </c>
      <c r="BC44" s="19">
        <f>((((1/60)*BC$11)*$B44)*basistarief)+(minuuttarief*BC$11)</f>
        <v>170.1</v>
      </c>
      <c r="BD44" s="19">
        <f>((((1/60)*BD$11)*$B44)*basistarief)+(minuuttarief*BD$11)</f>
        <v>179.55</v>
      </c>
      <c r="BE44" s="19">
        <f>((((1/60)*BE$11)*$B44)*basistarief)+(minuuttarief*BE$11)</f>
        <v>189</v>
      </c>
    </row>
    <row r="45" spans="2:57" x14ac:dyDescent="0.35">
      <c r="B45" s="15">
        <v>80</v>
      </c>
      <c r="C45" s="18">
        <f>D45/'kWh geladen'!D43</f>
        <v>0.26250000000000001</v>
      </c>
      <c r="D45" s="19">
        <f>((((1/60)*D$11)*$B45)*basistarief)+(minuuttarief*D$11)</f>
        <v>0.35</v>
      </c>
      <c r="E45" s="19">
        <f>((((1/60)*E$11)*$B45)*basistarief)+(minuuttarief*E$11)</f>
        <v>0.7</v>
      </c>
      <c r="F45" s="19">
        <f>((((1/60)*F$11)*$B45)*basistarief)+(minuuttarief*F$11)</f>
        <v>1.05</v>
      </c>
      <c r="G45" s="19">
        <f>((((1/60)*G$11)*$B45)*basistarief)+(minuuttarief*G$11)</f>
        <v>1.4</v>
      </c>
      <c r="H45" s="19">
        <f>((((1/60)*H$11)*$B45)*basistarief)+(minuuttarief*H$11)</f>
        <v>1.75</v>
      </c>
      <c r="I45" s="19">
        <f>((((1/60)*I$11)*$B45)*basistarief)+(minuuttarief*I$11)</f>
        <v>2.1</v>
      </c>
      <c r="J45" s="19">
        <f>((((1/60)*J$11)*$B45)*basistarief)+(minuuttarief*J$11)</f>
        <v>2.4500000000000002</v>
      </c>
      <c r="K45" s="19">
        <f>((((1/60)*K$11)*$B45)*basistarief)+(minuuttarief*K$11)</f>
        <v>2.8</v>
      </c>
      <c r="L45" s="19">
        <f>((((1/60)*L$11)*$B45)*basistarief)+(minuuttarief*L$11)</f>
        <v>3.1500000000000004</v>
      </c>
      <c r="M45" s="19">
        <f>((((1/60)*M$11)*$B45)*basistarief)+(minuuttarief*M$11)</f>
        <v>3.5</v>
      </c>
      <c r="N45" s="19">
        <f>((((1/60)*N$11)*$B45)*basistarief)+(minuuttarief*N$11)</f>
        <v>3.8499999999999996</v>
      </c>
      <c r="O45" s="19">
        <f>((((1/60)*O$11)*$B45)*basistarief)+(minuuttarief*O$11)</f>
        <v>4.2</v>
      </c>
      <c r="P45" s="19">
        <f>((((1/60)*P$11)*$B45)*basistarief)+(minuuttarief*P$11)</f>
        <v>4.5500000000000007</v>
      </c>
      <c r="Q45" s="19">
        <f>((((1/60)*Q$11)*$B45)*basistarief)+(minuuttarief*Q$11)</f>
        <v>4.9000000000000004</v>
      </c>
      <c r="R45" s="19">
        <f>((((1/60)*R$11)*$B45)*basistarief)+(minuuttarief*R$11)</f>
        <v>5.25</v>
      </c>
      <c r="S45" s="19">
        <f>((((1/60)*S$11)*$B45)*basistarief)+(minuuttarief*S$11)</f>
        <v>5.6</v>
      </c>
      <c r="T45" s="19">
        <f>((((1/60)*T$11)*$B45)*basistarief)+(minuuttarief*T$11)</f>
        <v>5.9499999999999993</v>
      </c>
      <c r="U45" s="19">
        <f>((((1/60)*U$11)*$B45)*basistarief)+(minuuttarief*U$11)</f>
        <v>6.3000000000000007</v>
      </c>
      <c r="V45" s="19">
        <f>((((1/60)*V$11)*$B45)*basistarief)+(minuuttarief*V$11)</f>
        <v>6.6499999999999995</v>
      </c>
      <c r="W45" s="19">
        <f>((((1/60)*W$11)*$B45)*basistarief)+(minuuttarief*W$11)</f>
        <v>7</v>
      </c>
      <c r="X45" s="19">
        <f>((((1/60)*X$11)*$B45)*basistarief)+(minuuttarief*X$11)</f>
        <v>7.35</v>
      </c>
      <c r="Y45" s="19">
        <f>((((1/60)*Y$11)*$B45)*basistarief)+(minuuttarief*Y$11)</f>
        <v>7.6999999999999993</v>
      </c>
      <c r="Z45" s="19">
        <f>((((1/60)*Z$11)*$B45)*basistarief)+(minuuttarief*Z$11)</f>
        <v>8.0499999999999989</v>
      </c>
      <c r="AA45" s="19">
        <f>((((1/60)*AA$11)*$B45)*basistarief)+(minuuttarief*AA$11)</f>
        <v>8.4</v>
      </c>
      <c r="AB45" s="19">
        <f>((((1/60)*AB$11)*$B45)*basistarief)+(minuuttarief*AB$11)</f>
        <v>8.75</v>
      </c>
      <c r="AC45" s="19">
        <f>((((1/60)*AC$11)*$B45)*basistarief)+(minuuttarief*AC$11)</f>
        <v>9.1000000000000014</v>
      </c>
      <c r="AD45" s="19">
        <f>((((1/60)*AD$11)*$B45)*basistarief)+(minuuttarief*AD$11)</f>
        <v>9.4499999999999993</v>
      </c>
      <c r="AE45" s="19">
        <f>((((1/60)*AE$11)*$B45)*basistarief)+(minuuttarief*AE$11)</f>
        <v>9.8000000000000007</v>
      </c>
      <c r="AF45" s="19">
        <f>((((1/60)*AF$11)*$B45)*basistarief)+(minuuttarief*AF$11)</f>
        <v>10.149999999999999</v>
      </c>
      <c r="AG45" s="19">
        <f>((((1/60)*AG$11)*$B45)*basistarief)+(minuuttarief*AG$11)</f>
        <v>10.5</v>
      </c>
      <c r="AH45" s="19">
        <f>((((1/60)*AH$11)*$B45)*basistarief)+(minuuttarief*AH$11)</f>
        <v>12.25</v>
      </c>
      <c r="AI45" s="19">
        <f>((((1/60)*AI$11)*$B45)*basistarief)+(minuuttarief*AI$11)</f>
        <v>14</v>
      </c>
      <c r="AJ45" s="19">
        <f>((((1/60)*AJ$11)*$B45)*basistarief)+(minuuttarief*AJ$11)</f>
        <v>15.75</v>
      </c>
      <c r="AK45" s="19">
        <f>((((1/60)*AK$11)*$B45)*basistarief)+(minuuttarief*AK$11)</f>
        <v>17.5</v>
      </c>
      <c r="AL45" s="19">
        <f>((((1/60)*AL$11)*$B45)*basistarief)+(minuuttarief*AL$11)</f>
        <v>19.25</v>
      </c>
      <c r="AM45" s="19">
        <f>((((1/60)*AM$11)*$B45)*basistarief)+(minuuttarief*AM$11)</f>
        <v>21</v>
      </c>
      <c r="AN45" s="19">
        <f>((((1/60)*AN$11)*$B45)*basistarief)+(minuuttarief*AN$11)</f>
        <v>31.5</v>
      </c>
      <c r="AO45" s="19">
        <f>((((1/60)*AO$11)*$B45)*basistarief)+(minuuttarief*AO$11)</f>
        <v>42</v>
      </c>
      <c r="AP45" s="19">
        <f>((((1/60)*AP$11)*$B45)*basistarief)+(minuuttarief*AP$11)</f>
        <v>52.5</v>
      </c>
      <c r="AQ45" s="19">
        <f>((((1/60)*AQ$11)*$B45)*basistarief)+(minuuttarief*AQ$11)</f>
        <v>63</v>
      </c>
      <c r="AR45" s="19">
        <f>((((1/60)*AR$11)*$B45)*basistarief)+(minuuttarief*AR$11)</f>
        <v>73.5</v>
      </c>
      <c r="AS45" s="19">
        <f>((((1/60)*AS$11)*$B45)*basistarief)+(minuuttarief*AS$11)</f>
        <v>84</v>
      </c>
      <c r="AT45" s="19">
        <f>((((1/60)*AT$11)*$B45)*basistarief)+(minuuttarief*AT$11)</f>
        <v>94.5</v>
      </c>
      <c r="AU45" s="19">
        <f>((((1/60)*AU$11)*$B45)*basistarief)+(minuuttarief*AU$11)</f>
        <v>105</v>
      </c>
      <c r="AV45" s="19">
        <f>((((1/60)*AV$11)*$B45)*basistarief)+(minuuttarief*AV$11)</f>
        <v>115.5</v>
      </c>
      <c r="AW45" s="19">
        <f>((((1/60)*AW$11)*$B45)*basistarief)+(minuuttarief*AW$11)</f>
        <v>126</v>
      </c>
      <c r="AX45" s="19">
        <f>((((1/60)*AX$11)*$B45)*basistarief)+(minuuttarief*AX$11)</f>
        <v>136.5</v>
      </c>
      <c r="AY45" s="19">
        <f>((((1/60)*AY$11)*$B45)*basistarief)+(minuuttarief*AY$11)</f>
        <v>147</v>
      </c>
      <c r="AZ45" s="19">
        <f>((((1/60)*AZ$11)*$B45)*basistarief)+(minuuttarief*AZ$11)</f>
        <v>157.5</v>
      </c>
      <c r="BA45" s="19">
        <f>((((1/60)*BA$11)*$B45)*basistarief)+(minuuttarief*BA$11)</f>
        <v>168</v>
      </c>
      <c r="BB45" s="19">
        <f>((((1/60)*BB$11)*$B45)*basistarief)+(minuuttarief*BB$11)</f>
        <v>178.5</v>
      </c>
      <c r="BC45" s="19">
        <f>((((1/60)*BC$11)*$B45)*basistarief)+(minuuttarief*BC$11)</f>
        <v>189</v>
      </c>
      <c r="BD45" s="19">
        <f>((((1/60)*BD$11)*$B45)*basistarief)+(minuuttarief*BD$11)</f>
        <v>199.5</v>
      </c>
      <c r="BE45" s="19">
        <f>((((1/60)*BE$11)*$B45)*basistarief)+(minuuttarief*BE$11)</f>
        <v>210</v>
      </c>
    </row>
    <row r="46" spans="2:57" x14ac:dyDescent="0.35">
      <c r="B46" s="15">
        <v>90</v>
      </c>
      <c r="C46" s="18">
        <f>D46/'kWh geladen'!D44</f>
        <v>0.25666666666666665</v>
      </c>
      <c r="D46" s="19">
        <f>((((1/60)*D$11)*$B46)*basistarief)+(minuuttarief*D$11)</f>
        <v>0.38500000000000001</v>
      </c>
      <c r="E46" s="19">
        <f>((((1/60)*E$11)*$B46)*basistarief)+(minuuttarief*E$11)</f>
        <v>0.77</v>
      </c>
      <c r="F46" s="19">
        <f>((((1/60)*F$11)*$B46)*basistarief)+(minuuttarief*F$11)</f>
        <v>1.155</v>
      </c>
      <c r="G46" s="19">
        <f>((((1/60)*G$11)*$B46)*basistarief)+(minuuttarief*G$11)</f>
        <v>1.54</v>
      </c>
      <c r="H46" s="19">
        <f>((((1/60)*H$11)*$B46)*basistarief)+(minuuttarief*H$11)</f>
        <v>1.925</v>
      </c>
      <c r="I46" s="19">
        <f>((((1/60)*I$11)*$B46)*basistarief)+(minuuttarief*I$11)</f>
        <v>2.31</v>
      </c>
      <c r="J46" s="19">
        <f>((((1/60)*J$11)*$B46)*basistarief)+(minuuttarief*J$11)</f>
        <v>2.6950000000000003</v>
      </c>
      <c r="K46" s="19">
        <f>((((1/60)*K$11)*$B46)*basistarief)+(minuuttarief*K$11)</f>
        <v>3.08</v>
      </c>
      <c r="L46" s="19">
        <f>((((1/60)*L$11)*$B46)*basistarief)+(minuuttarief*L$11)</f>
        <v>3.4649999999999999</v>
      </c>
      <c r="M46" s="19">
        <f>((((1/60)*M$11)*$B46)*basistarief)+(minuuttarief*M$11)</f>
        <v>3.85</v>
      </c>
      <c r="N46" s="19">
        <f>((((1/60)*N$11)*$B46)*basistarief)+(minuuttarief*N$11)</f>
        <v>4.2349999999999994</v>
      </c>
      <c r="O46" s="19">
        <f>((((1/60)*O$11)*$B46)*basistarief)+(minuuttarief*O$11)</f>
        <v>4.62</v>
      </c>
      <c r="P46" s="19">
        <f>((((1/60)*P$11)*$B46)*basistarief)+(minuuttarief*P$11)</f>
        <v>5.0049999999999999</v>
      </c>
      <c r="Q46" s="19">
        <f>((((1/60)*Q$11)*$B46)*basistarief)+(minuuttarief*Q$11)</f>
        <v>5.3900000000000006</v>
      </c>
      <c r="R46" s="19">
        <f>((((1/60)*R$11)*$B46)*basistarief)+(minuuttarief*R$11)</f>
        <v>5.7749999999999995</v>
      </c>
      <c r="S46" s="19">
        <f>((((1/60)*S$11)*$B46)*basistarief)+(minuuttarief*S$11)</f>
        <v>6.16</v>
      </c>
      <c r="T46" s="19">
        <f>((((1/60)*T$11)*$B46)*basistarief)+(minuuttarief*T$11)</f>
        <v>6.5449999999999999</v>
      </c>
      <c r="U46" s="19">
        <f>((((1/60)*U$11)*$B46)*basistarief)+(minuuttarief*U$11)</f>
        <v>6.93</v>
      </c>
      <c r="V46" s="19">
        <f>((((1/60)*V$11)*$B46)*basistarief)+(minuuttarief*V$11)</f>
        <v>7.3149999999999995</v>
      </c>
      <c r="W46" s="19">
        <f>((((1/60)*W$11)*$B46)*basistarief)+(minuuttarief*W$11)</f>
        <v>7.7</v>
      </c>
      <c r="X46" s="19">
        <f>((((1/60)*X$11)*$B46)*basistarief)+(minuuttarief*X$11)</f>
        <v>8.0849999999999991</v>
      </c>
      <c r="Y46" s="19">
        <f>((((1/60)*Y$11)*$B46)*basistarief)+(minuuttarief*Y$11)</f>
        <v>8.4699999999999989</v>
      </c>
      <c r="Z46" s="19">
        <f>((((1/60)*Z$11)*$B46)*basistarief)+(minuuttarief*Z$11)</f>
        <v>8.8550000000000004</v>
      </c>
      <c r="AA46" s="19">
        <f>((((1/60)*AA$11)*$B46)*basistarief)+(minuuttarief*AA$11)</f>
        <v>9.24</v>
      </c>
      <c r="AB46" s="19">
        <f>((((1/60)*AB$11)*$B46)*basistarief)+(minuuttarief*AB$11)</f>
        <v>9.625</v>
      </c>
      <c r="AC46" s="19">
        <f>((((1/60)*AC$11)*$B46)*basistarief)+(minuuttarief*AC$11)</f>
        <v>10.01</v>
      </c>
      <c r="AD46" s="19">
        <f>((((1/60)*AD$11)*$B46)*basistarief)+(minuuttarief*AD$11)</f>
        <v>10.395</v>
      </c>
      <c r="AE46" s="19">
        <f>((((1/60)*AE$11)*$B46)*basistarief)+(minuuttarief*AE$11)</f>
        <v>10.780000000000001</v>
      </c>
      <c r="AF46" s="19">
        <f>((((1/60)*AF$11)*$B46)*basistarief)+(minuuttarief*AF$11)</f>
        <v>11.164999999999999</v>
      </c>
      <c r="AG46" s="19">
        <f>((((1/60)*AG$11)*$B46)*basistarief)+(minuuttarief*AG$11)</f>
        <v>11.549999999999999</v>
      </c>
      <c r="AH46" s="19">
        <f>((((1/60)*AH$11)*$B46)*basistarief)+(minuuttarief*AH$11)</f>
        <v>13.475000000000001</v>
      </c>
      <c r="AI46" s="19">
        <f>((((1/60)*AI$11)*$B46)*basistarief)+(minuuttarief*AI$11)</f>
        <v>15.4</v>
      </c>
      <c r="AJ46" s="19">
        <f>((((1/60)*AJ$11)*$B46)*basistarief)+(minuuttarief*AJ$11)</f>
        <v>17.324999999999999</v>
      </c>
      <c r="AK46" s="19">
        <f>((((1/60)*AK$11)*$B46)*basistarief)+(minuuttarief*AK$11)</f>
        <v>19.25</v>
      </c>
      <c r="AL46" s="19">
        <f>((((1/60)*AL$11)*$B46)*basistarief)+(minuuttarief*AL$11)</f>
        <v>21.175000000000001</v>
      </c>
      <c r="AM46" s="19">
        <f>((((1/60)*AM$11)*$B46)*basistarief)+(minuuttarief*AM$11)</f>
        <v>23.099999999999998</v>
      </c>
      <c r="AN46" s="19">
        <f>((((1/60)*AN$11)*$B46)*basistarief)+(minuuttarief*AN$11)</f>
        <v>34.65</v>
      </c>
      <c r="AO46" s="19">
        <f>((((1/60)*AO$11)*$B46)*basistarief)+(minuuttarief*AO$11)</f>
        <v>46.199999999999996</v>
      </c>
      <c r="AP46" s="19">
        <f>((((1/60)*AP$11)*$B46)*basistarief)+(minuuttarief*AP$11)</f>
        <v>57.75</v>
      </c>
      <c r="AQ46" s="19">
        <f>((((1/60)*AQ$11)*$B46)*basistarief)+(minuuttarief*AQ$11)</f>
        <v>69.3</v>
      </c>
      <c r="AR46" s="19">
        <f>((((1/60)*AR$11)*$B46)*basistarief)+(minuuttarief*AR$11)</f>
        <v>80.849999999999994</v>
      </c>
      <c r="AS46" s="19">
        <f>((((1/60)*AS$11)*$B46)*basistarief)+(minuuttarief*AS$11)</f>
        <v>92.399999999999991</v>
      </c>
      <c r="AT46" s="19">
        <f>((((1/60)*AT$11)*$B46)*basistarief)+(minuuttarief*AT$11)</f>
        <v>103.95</v>
      </c>
      <c r="AU46" s="19">
        <f>((((1/60)*AU$11)*$B46)*basistarief)+(minuuttarief*AU$11)</f>
        <v>115.5</v>
      </c>
      <c r="AV46" s="19">
        <f>((((1/60)*AV$11)*$B46)*basistarief)+(minuuttarief*AV$11)</f>
        <v>127.05000000000001</v>
      </c>
      <c r="AW46" s="19">
        <f>((((1/60)*AW$11)*$B46)*basistarief)+(minuuttarief*AW$11)</f>
        <v>138.6</v>
      </c>
      <c r="AX46" s="19">
        <f>((((1/60)*AX$11)*$B46)*basistarief)+(minuuttarief*AX$11)</f>
        <v>150.15</v>
      </c>
      <c r="AY46" s="19">
        <f>((((1/60)*AY$11)*$B46)*basistarief)+(minuuttarief*AY$11)</f>
        <v>161.69999999999999</v>
      </c>
      <c r="AZ46" s="19">
        <f>((((1/60)*AZ$11)*$B46)*basistarief)+(minuuttarief*AZ$11)</f>
        <v>173.25</v>
      </c>
      <c r="BA46" s="19">
        <f>((((1/60)*BA$11)*$B46)*basistarief)+(minuuttarief*BA$11)</f>
        <v>184.79999999999998</v>
      </c>
      <c r="BB46" s="19">
        <f>((((1/60)*BB$11)*$B46)*basistarief)+(minuuttarief*BB$11)</f>
        <v>196.35000000000002</v>
      </c>
      <c r="BC46" s="19">
        <f>((((1/60)*BC$11)*$B46)*basistarief)+(minuuttarief*BC$11)</f>
        <v>207.9</v>
      </c>
      <c r="BD46" s="19">
        <f>((((1/60)*BD$11)*$B46)*basistarief)+(minuuttarief*BD$11)</f>
        <v>219.45</v>
      </c>
      <c r="BE46" s="19">
        <f>((((1/60)*BE$11)*$B46)*basistarief)+(minuuttarief*BE$11)</f>
        <v>231</v>
      </c>
    </row>
    <row r="47" spans="2:57" x14ac:dyDescent="0.35">
      <c r="B47" s="15">
        <v>100</v>
      </c>
      <c r="C47" s="18">
        <f>D47/'kWh geladen'!D45</f>
        <v>0.252</v>
      </c>
      <c r="D47" s="19">
        <f>((((1/60)*D$11)*$B47)*basistarief)+(minuuttarief*D$11)</f>
        <v>0.42</v>
      </c>
      <c r="E47" s="19">
        <f>((((1/60)*E$11)*$B47)*basistarief)+(minuuttarief*E$11)</f>
        <v>0.84</v>
      </c>
      <c r="F47" s="19">
        <f>((((1/60)*F$11)*$B47)*basistarief)+(minuuttarief*F$11)</f>
        <v>1.26</v>
      </c>
      <c r="G47" s="19">
        <f>((((1/60)*G$11)*$B47)*basistarief)+(minuuttarief*G$11)</f>
        <v>1.68</v>
      </c>
      <c r="H47" s="19">
        <f>((((1/60)*H$11)*$B47)*basistarief)+(minuuttarief*H$11)</f>
        <v>2.0999999999999996</v>
      </c>
      <c r="I47" s="19">
        <f>((((1/60)*I$11)*$B47)*basistarief)+(minuuttarief*I$11)</f>
        <v>2.52</v>
      </c>
      <c r="J47" s="19">
        <f>((((1/60)*J$11)*$B47)*basistarief)+(minuuttarief*J$11)</f>
        <v>2.94</v>
      </c>
      <c r="K47" s="19">
        <f>((((1/60)*K$11)*$B47)*basistarief)+(minuuttarief*K$11)</f>
        <v>3.36</v>
      </c>
      <c r="L47" s="19">
        <f>((((1/60)*L$11)*$B47)*basistarief)+(minuuttarief*L$11)</f>
        <v>3.7800000000000002</v>
      </c>
      <c r="M47" s="19">
        <f>((((1/60)*M$11)*$B47)*basistarief)+(minuuttarief*M$11)</f>
        <v>4.1999999999999993</v>
      </c>
      <c r="N47" s="19">
        <f>((((1/60)*N$11)*$B47)*basistarief)+(minuuttarief*N$11)</f>
        <v>4.6199999999999992</v>
      </c>
      <c r="O47" s="19">
        <f>((((1/60)*O$11)*$B47)*basistarief)+(minuuttarief*O$11)</f>
        <v>5.04</v>
      </c>
      <c r="P47" s="19">
        <f>((((1/60)*P$11)*$B47)*basistarief)+(minuuttarief*P$11)</f>
        <v>5.46</v>
      </c>
      <c r="Q47" s="19">
        <f>((((1/60)*Q$11)*$B47)*basistarief)+(minuuttarief*Q$11)</f>
        <v>5.88</v>
      </c>
      <c r="R47" s="19">
        <f>((((1/60)*R$11)*$B47)*basistarief)+(minuuttarief*R$11)</f>
        <v>6.3</v>
      </c>
      <c r="S47" s="19">
        <f>((((1/60)*S$11)*$B47)*basistarief)+(minuuttarief*S$11)</f>
        <v>6.72</v>
      </c>
      <c r="T47" s="19">
        <f>((((1/60)*T$11)*$B47)*basistarief)+(minuuttarief*T$11)</f>
        <v>7.14</v>
      </c>
      <c r="U47" s="19">
        <f>((((1/60)*U$11)*$B47)*basistarief)+(minuuttarief*U$11)</f>
        <v>7.5600000000000005</v>
      </c>
      <c r="V47" s="19">
        <f>((((1/60)*V$11)*$B47)*basistarief)+(minuuttarief*V$11)</f>
        <v>7.9799999999999995</v>
      </c>
      <c r="W47" s="19">
        <f>((((1/60)*W$11)*$B47)*basistarief)+(minuuttarief*W$11)</f>
        <v>8.3999999999999986</v>
      </c>
      <c r="X47" s="19">
        <f>((((1/60)*X$11)*$B47)*basistarief)+(minuuttarief*X$11)</f>
        <v>8.82</v>
      </c>
      <c r="Y47" s="19">
        <f>((((1/60)*Y$11)*$B47)*basistarief)+(minuuttarief*Y$11)</f>
        <v>9.2399999999999984</v>
      </c>
      <c r="Z47" s="19">
        <f>((((1/60)*Z$11)*$B47)*basistarief)+(minuuttarief*Z$11)</f>
        <v>9.6599999999999984</v>
      </c>
      <c r="AA47" s="19">
        <f>((((1/60)*AA$11)*$B47)*basistarief)+(minuuttarief*AA$11)</f>
        <v>10.08</v>
      </c>
      <c r="AB47" s="19">
        <f>((((1/60)*AB$11)*$B47)*basistarief)+(minuuttarief*AB$11)</f>
        <v>10.5</v>
      </c>
      <c r="AC47" s="19">
        <f>((((1/60)*AC$11)*$B47)*basistarief)+(minuuttarief*AC$11)</f>
        <v>10.92</v>
      </c>
      <c r="AD47" s="19">
        <f>((((1/60)*AD$11)*$B47)*basistarief)+(minuuttarief*AD$11)</f>
        <v>11.34</v>
      </c>
      <c r="AE47" s="19">
        <f>((((1/60)*AE$11)*$B47)*basistarief)+(minuuttarief*AE$11)</f>
        <v>11.76</v>
      </c>
      <c r="AF47" s="19">
        <f>((((1/60)*AF$11)*$B47)*basistarief)+(minuuttarief*AF$11)</f>
        <v>12.18</v>
      </c>
      <c r="AG47" s="19">
        <f>((((1/60)*AG$11)*$B47)*basistarief)+(minuuttarief*AG$11)</f>
        <v>12.6</v>
      </c>
      <c r="AH47" s="19">
        <f>((((1/60)*AH$11)*$B47)*basistarief)+(minuuttarief*AH$11)</f>
        <v>14.7</v>
      </c>
      <c r="AI47" s="19">
        <f>((((1/60)*AI$11)*$B47)*basistarief)+(minuuttarief*AI$11)</f>
        <v>16.799999999999997</v>
      </c>
      <c r="AJ47" s="19">
        <f>((((1/60)*AJ$11)*$B47)*basistarief)+(minuuttarief*AJ$11)</f>
        <v>18.899999999999999</v>
      </c>
      <c r="AK47" s="19">
        <f>((((1/60)*AK$11)*$B47)*basistarief)+(minuuttarief*AK$11)</f>
        <v>21</v>
      </c>
      <c r="AL47" s="19">
        <f>((((1/60)*AL$11)*$B47)*basistarief)+(minuuttarief*AL$11)</f>
        <v>23.099999999999998</v>
      </c>
      <c r="AM47" s="19">
        <f>((((1/60)*AM$11)*$B47)*basistarief)+(minuuttarief*AM$11)</f>
        <v>25.2</v>
      </c>
      <c r="AN47" s="19">
        <f>((((1/60)*AN$11)*$B47)*basistarief)+(minuuttarief*AN$11)</f>
        <v>37.799999999999997</v>
      </c>
      <c r="AO47" s="19">
        <f>((((1/60)*AO$11)*$B47)*basistarief)+(minuuttarief*AO$11)</f>
        <v>50.4</v>
      </c>
      <c r="AP47" s="19">
        <f>((((1/60)*AP$11)*$B47)*basistarief)+(minuuttarief*AP$11)</f>
        <v>63</v>
      </c>
      <c r="AQ47" s="19">
        <f>((((1/60)*AQ$11)*$B47)*basistarief)+(minuuttarief*AQ$11)</f>
        <v>75.599999999999994</v>
      </c>
      <c r="AR47" s="19">
        <f>((((1/60)*AR$11)*$B47)*basistarief)+(minuuttarief*AR$11)</f>
        <v>88.2</v>
      </c>
      <c r="AS47" s="19">
        <f>((((1/60)*AS$11)*$B47)*basistarief)+(minuuttarief*AS$11)</f>
        <v>100.8</v>
      </c>
      <c r="AT47" s="19">
        <f>((((1/60)*AT$11)*$B47)*basistarief)+(minuuttarief*AT$11)</f>
        <v>113.4</v>
      </c>
      <c r="AU47" s="19">
        <f>((((1/60)*AU$11)*$B47)*basistarief)+(minuuttarief*AU$11)</f>
        <v>126</v>
      </c>
      <c r="AV47" s="19">
        <f>((((1/60)*AV$11)*$B47)*basistarief)+(minuuttarief*AV$11)</f>
        <v>138.6</v>
      </c>
      <c r="AW47" s="19">
        <f>((((1/60)*AW$11)*$B47)*basistarief)+(minuuttarief*AW$11)</f>
        <v>151.19999999999999</v>
      </c>
      <c r="AX47" s="19">
        <f>((((1/60)*AX$11)*$B47)*basistarief)+(minuuttarief*AX$11)</f>
        <v>163.80000000000001</v>
      </c>
      <c r="AY47" s="19">
        <f>((((1/60)*AY$11)*$B47)*basistarief)+(minuuttarief*AY$11)</f>
        <v>176.4</v>
      </c>
      <c r="AZ47" s="19">
        <f>((((1/60)*AZ$11)*$B47)*basistarief)+(minuuttarief*AZ$11)</f>
        <v>189</v>
      </c>
      <c r="BA47" s="19">
        <f>((((1/60)*BA$11)*$B47)*basistarief)+(minuuttarief*BA$11)</f>
        <v>201.6</v>
      </c>
      <c r="BB47" s="19">
        <f>((((1/60)*BB$11)*$B47)*basistarief)+(minuuttarief*BB$11)</f>
        <v>214.2</v>
      </c>
      <c r="BC47" s="19">
        <f>((((1/60)*BC$11)*$B47)*basistarief)+(minuuttarief*BC$11)</f>
        <v>226.8</v>
      </c>
      <c r="BD47" s="19">
        <f>((((1/60)*BD$11)*$B47)*basistarief)+(minuuttarief*BD$11)</f>
        <v>239.4</v>
      </c>
      <c r="BE47" s="19">
        <f>((((1/60)*BE$11)*$B47)*basistarief)+(minuuttarief*BE$11)</f>
        <v>252</v>
      </c>
    </row>
    <row r="48" spans="2:57" x14ac:dyDescent="0.35">
      <c r="B48" s="15">
        <v>110</v>
      </c>
      <c r="C48" s="18">
        <f>D48/'kWh geladen'!D46</f>
        <v>0.24818181818181817</v>
      </c>
      <c r="D48" s="19">
        <f>((((1/60)*D$11)*$B48)*basistarief)+(minuuttarief*D$11)</f>
        <v>0.45499999999999996</v>
      </c>
      <c r="E48" s="19">
        <f>((((1/60)*E$11)*$B48)*basistarief)+(minuuttarief*E$11)</f>
        <v>0.90999999999999992</v>
      </c>
      <c r="F48" s="19">
        <f>((((1/60)*F$11)*$B48)*basistarief)+(minuuttarief*F$11)</f>
        <v>1.365</v>
      </c>
      <c r="G48" s="19">
        <f>((((1/60)*G$11)*$B48)*basistarief)+(minuuttarief*G$11)</f>
        <v>1.8199999999999998</v>
      </c>
      <c r="H48" s="19">
        <f>((((1/60)*H$11)*$B48)*basistarief)+(minuuttarief*H$11)</f>
        <v>2.2749999999999999</v>
      </c>
      <c r="I48" s="19">
        <f>((((1/60)*I$11)*$B48)*basistarief)+(minuuttarief*I$11)</f>
        <v>2.73</v>
      </c>
      <c r="J48" s="19">
        <f>((((1/60)*J$11)*$B48)*basistarief)+(minuuttarief*J$11)</f>
        <v>3.1850000000000001</v>
      </c>
      <c r="K48" s="19">
        <f>((((1/60)*K$11)*$B48)*basistarief)+(minuuttarief*K$11)</f>
        <v>3.6399999999999997</v>
      </c>
      <c r="L48" s="19">
        <f>((((1/60)*L$11)*$B48)*basistarief)+(minuuttarief*L$11)</f>
        <v>4.0949999999999998</v>
      </c>
      <c r="M48" s="19">
        <f>((((1/60)*M$11)*$B48)*basistarief)+(minuuttarief*M$11)</f>
        <v>4.55</v>
      </c>
      <c r="N48" s="19">
        <f>((((1/60)*N$11)*$B48)*basistarief)+(minuuttarief*N$11)</f>
        <v>5.004999999999999</v>
      </c>
      <c r="O48" s="19">
        <f>((((1/60)*O$11)*$B48)*basistarief)+(minuuttarief*O$11)</f>
        <v>5.46</v>
      </c>
      <c r="P48" s="19">
        <f>((((1/60)*P$11)*$B48)*basistarief)+(minuuttarief*P$11)</f>
        <v>5.915</v>
      </c>
      <c r="Q48" s="19">
        <f>((((1/60)*Q$11)*$B48)*basistarief)+(minuuttarief*Q$11)</f>
        <v>6.37</v>
      </c>
      <c r="R48" s="19">
        <f>((((1/60)*R$11)*$B48)*basistarief)+(minuuttarief*R$11)</f>
        <v>6.8249999999999993</v>
      </c>
      <c r="S48" s="19">
        <f>((((1/60)*S$11)*$B48)*basistarief)+(minuuttarief*S$11)</f>
        <v>7.2799999999999994</v>
      </c>
      <c r="T48" s="19">
        <f>((((1/60)*T$11)*$B48)*basistarief)+(minuuttarief*T$11)</f>
        <v>7.7349999999999994</v>
      </c>
      <c r="U48" s="19">
        <f>((((1/60)*U$11)*$B48)*basistarief)+(minuuttarief*U$11)</f>
        <v>8.19</v>
      </c>
      <c r="V48" s="19">
        <f>((((1/60)*V$11)*$B48)*basistarief)+(minuuttarief*V$11)</f>
        <v>8.6449999999999996</v>
      </c>
      <c r="W48" s="19">
        <f>((((1/60)*W$11)*$B48)*basistarief)+(minuuttarief*W$11)</f>
        <v>9.1</v>
      </c>
      <c r="X48" s="19">
        <f>((((1/60)*X$11)*$B48)*basistarief)+(minuuttarief*X$11)</f>
        <v>9.5549999999999997</v>
      </c>
      <c r="Y48" s="19">
        <f>((((1/60)*Y$11)*$B48)*basistarief)+(minuuttarief*Y$11)</f>
        <v>10.009999999999998</v>
      </c>
      <c r="Z48" s="19">
        <f>((((1/60)*Z$11)*$B48)*basistarief)+(minuuttarief*Z$11)</f>
        <v>10.464999999999998</v>
      </c>
      <c r="AA48" s="19">
        <f>((((1/60)*AA$11)*$B48)*basistarief)+(minuuttarief*AA$11)</f>
        <v>10.92</v>
      </c>
      <c r="AB48" s="19">
        <f>((((1/60)*AB$11)*$B48)*basistarief)+(minuuttarief*AB$11)</f>
        <v>11.375</v>
      </c>
      <c r="AC48" s="19">
        <f>((((1/60)*AC$11)*$B48)*basistarief)+(minuuttarief*AC$11)</f>
        <v>11.83</v>
      </c>
      <c r="AD48" s="19">
        <f>((((1/60)*AD$11)*$B48)*basistarief)+(minuuttarief*AD$11)</f>
        <v>12.285</v>
      </c>
      <c r="AE48" s="19">
        <f>((((1/60)*AE$11)*$B48)*basistarief)+(minuuttarief*AE$11)</f>
        <v>12.74</v>
      </c>
      <c r="AF48" s="19">
        <f>((((1/60)*AF$11)*$B48)*basistarief)+(minuuttarief*AF$11)</f>
        <v>13.195</v>
      </c>
      <c r="AG48" s="19">
        <f>((((1/60)*AG$11)*$B48)*basistarief)+(minuuttarief*AG$11)</f>
        <v>13.649999999999999</v>
      </c>
      <c r="AH48" s="19">
        <f>((((1/60)*AH$11)*$B48)*basistarief)+(minuuttarief*AH$11)</f>
        <v>15.925000000000001</v>
      </c>
      <c r="AI48" s="19">
        <f>((((1/60)*AI$11)*$B48)*basistarief)+(minuuttarief*AI$11)</f>
        <v>18.2</v>
      </c>
      <c r="AJ48" s="19">
        <f>((((1/60)*AJ$11)*$B48)*basistarief)+(minuuttarief*AJ$11)</f>
        <v>20.475000000000001</v>
      </c>
      <c r="AK48" s="19">
        <f>((((1/60)*AK$11)*$B48)*basistarief)+(minuuttarief*AK$11)</f>
        <v>22.75</v>
      </c>
      <c r="AL48" s="19">
        <f>((((1/60)*AL$11)*$B48)*basistarief)+(minuuttarief*AL$11)</f>
        <v>25.024999999999999</v>
      </c>
      <c r="AM48" s="19">
        <f>((((1/60)*AM$11)*$B48)*basistarief)+(minuuttarief*AM$11)</f>
        <v>27.299999999999997</v>
      </c>
      <c r="AN48" s="19">
        <f>((((1/60)*AN$11)*$B48)*basistarief)+(minuuttarief*AN$11)</f>
        <v>40.950000000000003</v>
      </c>
      <c r="AO48" s="19">
        <f>((((1/60)*AO$11)*$B48)*basistarief)+(minuuttarief*AO$11)</f>
        <v>54.599999999999994</v>
      </c>
      <c r="AP48" s="19">
        <f>((((1/60)*AP$11)*$B48)*basistarief)+(minuuttarief*AP$11)</f>
        <v>68.25</v>
      </c>
      <c r="AQ48" s="19">
        <f>((((1/60)*AQ$11)*$B48)*basistarief)+(minuuttarief*AQ$11)</f>
        <v>81.900000000000006</v>
      </c>
      <c r="AR48" s="19">
        <f>((((1/60)*AR$11)*$B48)*basistarief)+(minuuttarief*AR$11)</f>
        <v>95.55</v>
      </c>
      <c r="AS48" s="19">
        <f>((((1/60)*AS$11)*$B48)*basistarief)+(minuuttarief*AS$11)</f>
        <v>109.19999999999999</v>
      </c>
      <c r="AT48" s="19">
        <f>((((1/60)*AT$11)*$B48)*basistarief)+(minuuttarief*AT$11)</f>
        <v>122.85000000000001</v>
      </c>
      <c r="AU48" s="19">
        <f>((((1/60)*AU$11)*$B48)*basistarief)+(minuuttarief*AU$11)</f>
        <v>136.5</v>
      </c>
      <c r="AV48" s="19">
        <f>((((1/60)*AV$11)*$B48)*basistarief)+(minuuttarief*AV$11)</f>
        <v>150.15</v>
      </c>
      <c r="AW48" s="19">
        <f>((((1/60)*AW$11)*$B48)*basistarief)+(minuuttarief*AW$11)</f>
        <v>163.80000000000001</v>
      </c>
      <c r="AX48" s="19">
        <f>((((1/60)*AX$11)*$B48)*basistarief)+(minuuttarief*AX$11)</f>
        <v>177.45000000000002</v>
      </c>
      <c r="AY48" s="19">
        <f>((((1/60)*AY$11)*$B48)*basistarief)+(minuuttarief*AY$11)</f>
        <v>191.1</v>
      </c>
      <c r="AZ48" s="19">
        <f>((((1/60)*AZ$11)*$B48)*basistarief)+(minuuttarief*AZ$11)</f>
        <v>204.75</v>
      </c>
      <c r="BA48" s="19">
        <f>((((1/60)*BA$11)*$B48)*basistarief)+(minuuttarief*BA$11)</f>
        <v>218.39999999999998</v>
      </c>
      <c r="BB48" s="19">
        <f>((((1/60)*BB$11)*$B48)*basistarief)+(minuuttarief*BB$11)</f>
        <v>232.05</v>
      </c>
      <c r="BC48" s="19">
        <f>((((1/60)*BC$11)*$B48)*basistarief)+(minuuttarief*BC$11)</f>
        <v>245.70000000000002</v>
      </c>
      <c r="BD48" s="19">
        <f>((((1/60)*BD$11)*$B48)*basistarief)+(minuuttarief*BD$11)</f>
        <v>259.35000000000002</v>
      </c>
      <c r="BE48" s="19">
        <f>((((1/60)*BE$11)*$B48)*basistarief)+(minuuttarief*BE$11)</f>
        <v>273</v>
      </c>
    </row>
    <row r="49" spans="2:57" x14ac:dyDescent="0.35">
      <c r="B49" s="15">
        <v>120</v>
      </c>
      <c r="C49" s="18">
        <f>D49/'kWh geladen'!D47</f>
        <v>0.245</v>
      </c>
      <c r="D49" s="19">
        <f>((((1/60)*D$11)*$B49)*basistarief)+(minuuttarief*D$11)</f>
        <v>0.49</v>
      </c>
      <c r="E49" s="19">
        <f>((((1/60)*E$11)*$B49)*basistarief)+(minuuttarief*E$11)</f>
        <v>0.98</v>
      </c>
      <c r="F49" s="19">
        <f>((((1/60)*F$11)*$B49)*basistarief)+(minuuttarief*F$11)</f>
        <v>1.47</v>
      </c>
      <c r="G49" s="19">
        <f>((((1/60)*G$11)*$B49)*basistarief)+(minuuttarief*G$11)</f>
        <v>1.96</v>
      </c>
      <c r="H49" s="19">
        <f>((((1/60)*H$11)*$B49)*basistarief)+(minuuttarief*H$11)</f>
        <v>2.4500000000000002</v>
      </c>
      <c r="I49" s="19">
        <f>((((1/60)*I$11)*$B49)*basistarief)+(minuuttarief*I$11)</f>
        <v>2.94</v>
      </c>
      <c r="J49" s="19">
        <f>((((1/60)*J$11)*$B49)*basistarief)+(minuuttarief*J$11)</f>
        <v>3.43</v>
      </c>
      <c r="K49" s="19">
        <f>((((1/60)*K$11)*$B49)*basistarief)+(minuuttarief*K$11)</f>
        <v>3.92</v>
      </c>
      <c r="L49" s="19">
        <f>((((1/60)*L$11)*$B49)*basistarief)+(minuuttarief*L$11)</f>
        <v>4.41</v>
      </c>
      <c r="M49" s="19">
        <f>((((1/60)*M$11)*$B49)*basistarief)+(minuuttarief*M$11)</f>
        <v>4.9000000000000004</v>
      </c>
      <c r="N49" s="19">
        <f>((((1/60)*N$11)*$B49)*basistarief)+(minuuttarief*N$11)</f>
        <v>5.3900000000000006</v>
      </c>
      <c r="O49" s="19">
        <f>((((1/60)*O$11)*$B49)*basistarief)+(minuuttarief*O$11)</f>
        <v>5.88</v>
      </c>
      <c r="P49" s="19">
        <f>((((1/60)*P$11)*$B49)*basistarief)+(minuuttarief*P$11)</f>
        <v>6.37</v>
      </c>
      <c r="Q49" s="19">
        <f>((((1/60)*Q$11)*$B49)*basistarief)+(minuuttarief*Q$11)</f>
        <v>6.86</v>
      </c>
      <c r="R49" s="19">
        <f>((((1/60)*R$11)*$B49)*basistarief)+(minuuttarief*R$11)</f>
        <v>7.35</v>
      </c>
      <c r="S49" s="19">
        <f>((((1/60)*S$11)*$B49)*basistarief)+(minuuttarief*S$11)</f>
        <v>7.84</v>
      </c>
      <c r="T49" s="19">
        <f>((((1/60)*T$11)*$B49)*basistarief)+(minuuttarief*T$11)</f>
        <v>8.33</v>
      </c>
      <c r="U49" s="19">
        <f>((((1/60)*U$11)*$B49)*basistarief)+(minuuttarief*U$11)</f>
        <v>8.82</v>
      </c>
      <c r="V49" s="19">
        <f>((((1/60)*V$11)*$B49)*basistarief)+(minuuttarief*V$11)</f>
        <v>9.3099999999999987</v>
      </c>
      <c r="W49" s="19">
        <f>((((1/60)*W$11)*$B49)*basistarief)+(minuuttarief*W$11)</f>
        <v>9.8000000000000007</v>
      </c>
      <c r="X49" s="19">
        <f>((((1/60)*X$11)*$B49)*basistarief)+(minuuttarief*X$11)</f>
        <v>10.290000000000001</v>
      </c>
      <c r="Y49" s="19">
        <f>((((1/60)*Y$11)*$B49)*basistarief)+(minuuttarief*Y$11)</f>
        <v>10.780000000000001</v>
      </c>
      <c r="Z49" s="19">
        <f>((((1/60)*Z$11)*$B49)*basistarief)+(minuuttarief*Z$11)</f>
        <v>11.27</v>
      </c>
      <c r="AA49" s="19">
        <f>((((1/60)*AA$11)*$B49)*basistarief)+(minuuttarief*AA$11)</f>
        <v>11.76</v>
      </c>
      <c r="AB49" s="19">
        <f>((((1/60)*AB$11)*$B49)*basistarief)+(minuuttarief*AB$11)</f>
        <v>12.25</v>
      </c>
      <c r="AC49" s="19">
        <f>((((1/60)*AC$11)*$B49)*basistarief)+(minuuttarief*AC$11)</f>
        <v>12.74</v>
      </c>
      <c r="AD49" s="19">
        <f>((((1/60)*AD$11)*$B49)*basistarief)+(minuuttarief*AD$11)</f>
        <v>13.23</v>
      </c>
      <c r="AE49" s="19">
        <f>((((1/60)*AE$11)*$B49)*basistarief)+(minuuttarief*AE$11)</f>
        <v>13.72</v>
      </c>
      <c r="AF49" s="19">
        <f>((((1/60)*AF$11)*$B49)*basistarief)+(minuuttarief*AF$11)</f>
        <v>14.21</v>
      </c>
      <c r="AG49" s="19">
        <f>((((1/60)*AG$11)*$B49)*basistarief)+(minuuttarief*AG$11)</f>
        <v>14.7</v>
      </c>
      <c r="AH49" s="19">
        <f>((((1/60)*AH$11)*$B49)*basistarief)+(minuuttarief*AH$11)</f>
        <v>17.149999999999999</v>
      </c>
      <c r="AI49" s="19">
        <f>((((1/60)*AI$11)*$B49)*basistarief)+(minuuttarief*AI$11)</f>
        <v>19.600000000000001</v>
      </c>
      <c r="AJ49" s="19">
        <f>((((1/60)*AJ$11)*$B49)*basistarief)+(minuuttarief*AJ$11)</f>
        <v>22.049999999999997</v>
      </c>
      <c r="AK49" s="19">
        <f>((((1/60)*AK$11)*$B49)*basistarief)+(minuuttarief*AK$11)</f>
        <v>24.5</v>
      </c>
      <c r="AL49" s="19">
        <f>((((1/60)*AL$11)*$B49)*basistarief)+(minuuttarief*AL$11)</f>
        <v>26.95</v>
      </c>
      <c r="AM49" s="19">
        <f>((((1/60)*AM$11)*$B49)*basistarief)+(minuuttarief*AM$11)</f>
        <v>29.4</v>
      </c>
      <c r="AN49" s="19">
        <f>((((1/60)*AN$11)*$B49)*basistarief)+(minuuttarief*AN$11)</f>
        <v>44.099999999999994</v>
      </c>
      <c r="AO49" s="19">
        <f>((((1/60)*AO$11)*$B49)*basistarief)+(minuuttarief*AO$11)</f>
        <v>58.8</v>
      </c>
      <c r="AP49" s="19">
        <f>((((1/60)*AP$11)*$B49)*basistarief)+(minuuttarief*AP$11)</f>
        <v>73.5</v>
      </c>
      <c r="AQ49" s="19">
        <f>((((1/60)*AQ$11)*$B49)*basistarief)+(minuuttarief*AQ$11)</f>
        <v>88.199999999999989</v>
      </c>
      <c r="AR49" s="19">
        <f>((((1/60)*AR$11)*$B49)*basistarief)+(minuuttarief*AR$11)</f>
        <v>102.9</v>
      </c>
      <c r="AS49" s="19">
        <f>((((1/60)*AS$11)*$B49)*basistarief)+(minuuttarief*AS$11)</f>
        <v>117.6</v>
      </c>
      <c r="AT49" s="19">
        <f>((((1/60)*AT$11)*$B49)*basistarief)+(minuuttarief*AT$11)</f>
        <v>132.29999999999998</v>
      </c>
      <c r="AU49" s="19">
        <f>((((1/60)*AU$11)*$B49)*basistarief)+(minuuttarief*AU$11)</f>
        <v>147</v>
      </c>
      <c r="AV49" s="19">
        <f>((((1/60)*AV$11)*$B49)*basistarief)+(minuuttarief*AV$11)</f>
        <v>161.69999999999999</v>
      </c>
      <c r="AW49" s="19">
        <f>((((1/60)*AW$11)*$B49)*basistarief)+(minuuttarief*AW$11)</f>
        <v>176.39999999999998</v>
      </c>
      <c r="AX49" s="19">
        <f>((((1/60)*AX$11)*$B49)*basistarief)+(minuuttarief*AX$11)</f>
        <v>191.1</v>
      </c>
      <c r="AY49" s="19">
        <f>((((1/60)*AY$11)*$B49)*basistarief)+(minuuttarief*AY$11)</f>
        <v>205.8</v>
      </c>
      <c r="AZ49" s="19">
        <f>((((1/60)*AZ$11)*$B49)*basistarief)+(minuuttarief*AZ$11)</f>
        <v>220.5</v>
      </c>
      <c r="BA49" s="19">
        <f>((((1/60)*BA$11)*$B49)*basistarief)+(minuuttarief*BA$11)</f>
        <v>235.2</v>
      </c>
      <c r="BB49" s="19">
        <f>((((1/60)*BB$11)*$B49)*basistarief)+(minuuttarief*BB$11)</f>
        <v>249.89999999999998</v>
      </c>
      <c r="BC49" s="19">
        <f>((((1/60)*BC$11)*$B49)*basistarief)+(minuuttarief*BC$11)</f>
        <v>264.59999999999997</v>
      </c>
      <c r="BD49" s="19">
        <f>((((1/60)*BD$11)*$B49)*basistarief)+(minuuttarief*BD$11)</f>
        <v>279.29999999999995</v>
      </c>
      <c r="BE49" s="19">
        <f>((((1/60)*BE$11)*$B49)*basistarief)+(minuuttarief*BE$11)</f>
        <v>294</v>
      </c>
    </row>
    <row r="50" spans="2:57" x14ac:dyDescent="0.35">
      <c r="B50" s="15">
        <v>130</v>
      </c>
      <c r="C50" s="18">
        <f>D50/'kWh geladen'!D48</f>
        <v>0.24230769230769228</v>
      </c>
      <c r="D50" s="19">
        <f>((((1/60)*D$11)*$B50)*basistarief)+(minuuttarief*D$11)</f>
        <v>0.52499999999999991</v>
      </c>
      <c r="E50" s="19">
        <f>((((1/60)*E$11)*$B50)*basistarief)+(minuuttarief*E$11)</f>
        <v>1.0499999999999998</v>
      </c>
      <c r="F50" s="19">
        <f>((((1/60)*F$11)*$B50)*basistarief)+(minuuttarief*F$11)</f>
        <v>1.575</v>
      </c>
      <c r="G50" s="19">
        <f>((((1/60)*G$11)*$B50)*basistarief)+(minuuttarief*G$11)</f>
        <v>2.0999999999999996</v>
      </c>
      <c r="H50" s="19">
        <f>((((1/60)*H$11)*$B50)*basistarief)+(minuuttarief*H$11)</f>
        <v>2.6249999999999996</v>
      </c>
      <c r="I50" s="19">
        <f>((((1/60)*I$11)*$B50)*basistarief)+(minuuttarief*I$11)</f>
        <v>3.15</v>
      </c>
      <c r="J50" s="19">
        <f>((((1/60)*J$11)*$B50)*basistarief)+(minuuttarief*J$11)</f>
        <v>3.6749999999999998</v>
      </c>
      <c r="K50" s="19">
        <f>((((1/60)*K$11)*$B50)*basistarief)+(minuuttarief*K$11)</f>
        <v>4.1999999999999993</v>
      </c>
      <c r="L50" s="19">
        <f>((((1/60)*L$11)*$B50)*basistarief)+(minuuttarief*L$11)</f>
        <v>4.7249999999999996</v>
      </c>
      <c r="M50" s="19">
        <f>((((1/60)*M$11)*$B50)*basistarief)+(minuuttarief*M$11)</f>
        <v>5.2499999999999991</v>
      </c>
      <c r="N50" s="19">
        <f>((((1/60)*N$11)*$B50)*basistarief)+(minuuttarief*N$11)</f>
        <v>5.7750000000000004</v>
      </c>
      <c r="O50" s="19">
        <f>((((1/60)*O$11)*$B50)*basistarief)+(minuuttarief*O$11)</f>
        <v>6.3</v>
      </c>
      <c r="P50" s="19">
        <f>((((1/60)*P$11)*$B50)*basistarief)+(minuuttarief*P$11)</f>
        <v>6.8250000000000002</v>
      </c>
      <c r="Q50" s="19">
        <f>((((1/60)*Q$11)*$B50)*basistarief)+(minuuttarief*Q$11)</f>
        <v>7.35</v>
      </c>
      <c r="R50" s="19">
        <f>((((1/60)*R$11)*$B50)*basistarief)+(minuuttarief*R$11)</f>
        <v>7.875</v>
      </c>
      <c r="S50" s="19">
        <f>((((1/60)*S$11)*$B50)*basistarief)+(minuuttarief*S$11)</f>
        <v>8.3999999999999986</v>
      </c>
      <c r="T50" s="19">
        <f>((((1/60)*T$11)*$B50)*basistarief)+(minuuttarief*T$11)</f>
        <v>8.9250000000000007</v>
      </c>
      <c r="U50" s="19">
        <f>((((1/60)*U$11)*$B50)*basistarief)+(minuuttarief*U$11)</f>
        <v>9.4499999999999993</v>
      </c>
      <c r="V50" s="19">
        <f>((((1/60)*V$11)*$B50)*basistarief)+(minuuttarief*V$11)</f>
        <v>9.9749999999999996</v>
      </c>
      <c r="W50" s="19">
        <f>((((1/60)*W$11)*$B50)*basistarief)+(minuuttarief*W$11)</f>
        <v>10.499999999999998</v>
      </c>
      <c r="X50" s="19">
        <f>((((1/60)*X$11)*$B50)*basistarief)+(minuuttarief*X$11)</f>
        <v>11.025</v>
      </c>
      <c r="Y50" s="19">
        <f>((((1/60)*Y$11)*$B50)*basistarief)+(minuuttarief*Y$11)</f>
        <v>11.55</v>
      </c>
      <c r="Z50" s="19">
        <f>((((1/60)*Z$11)*$B50)*basistarief)+(minuuttarief*Z$11)</f>
        <v>12.074999999999998</v>
      </c>
      <c r="AA50" s="19">
        <f>((((1/60)*AA$11)*$B50)*basistarief)+(minuuttarief*AA$11)</f>
        <v>12.6</v>
      </c>
      <c r="AB50" s="19">
        <f>((((1/60)*AB$11)*$B50)*basistarief)+(minuuttarief*AB$11)</f>
        <v>13.125</v>
      </c>
      <c r="AC50" s="19">
        <f>((((1/60)*AC$11)*$B50)*basistarief)+(minuuttarief*AC$11)</f>
        <v>13.65</v>
      </c>
      <c r="AD50" s="19">
        <f>((((1/60)*AD$11)*$B50)*basistarief)+(minuuttarief*AD$11)</f>
        <v>14.175000000000001</v>
      </c>
      <c r="AE50" s="19">
        <f>((((1/60)*AE$11)*$B50)*basistarief)+(minuuttarief*AE$11)</f>
        <v>14.7</v>
      </c>
      <c r="AF50" s="19">
        <f>((((1/60)*AF$11)*$B50)*basistarief)+(minuuttarief*AF$11)</f>
        <v>15.225000000000001</v>
      </c>
      <c r="AG50" s="19">
        <f>((((1/60)*AG$11)*$B50)*basistarief)+(minuuttarief*AG$11)</f>
        <v>15.75</v>
      </c>
      <c r="AH50" s="19">
        <f>((((1/60)*AH$11)*$B50)*basistarief)+(minuuttarief*AH$11)</f>
        <v>18.375</v>
      </c>
      <c r="AI50" s="19">
        <f>((((1/60)*AI$11)*$B50)*basistarief)+(minuuttarief*AI$11)</f>
        <v>20.999999999999996</v>
      </c>
      <c r="AJ50" s="19">
        <f>((((1/60)*AJ$11)*$B50)*basistarief)+(minuuttarief*AJ$11)</f>
        <v>23.625</v>
      </c>
      <c r="AK50" s="19">
        <f>((((1/60)*AK$11)*$B50)*basistarief)+(minuuttarief*AK$11)</f>
        <v>26.25</v>
      </c>
      <c r="AL50" s="19">
        <f>((((1/60)*AL$11)*$B50)*basistarief)+(minuuttarief*AL$11)</f>
        <v>28.875</v>
      </c>
      <c r="AM50" s="19">
        <f>((((1/60)*AM$11)*$B50)*basistarief)+(minuuttarief*AM$11)</f>
        <v>31.5</v>
      </c>
      <c r="AN50" s="19">
        <f>((((1/60)*AN$11)*$B50)*basistarief)+(minuuttarief*AN$11)</f>
        <v>47.25</v>
      </c>
      <c r="AO50" s="19">
        <f>((((1/60)*AO$11)*$B50)*basistarief)+(minuuttarief*AO$11)</f>
        <v>63</v>
      </c>
      <c r="AP50" s="19">
        <f>((((1/60)*AP$11)*$B50)*basistarief)+(minuuttarief*AP$11)</f>
        <v>78.75</v>
      </c>
      <c r="AQ50" s="19">
        <f>((((1/60)*AQ$11)*$B50)*basistarief)+(minuuttarief*AQ$11)</f>
        <v>94.5</v>
      </c>
      <c r="AR50" s="19">
        <f>((((1/60)*AR$11)*$B50)*basistarief)+(minuuttarief*AR$11)</f>
        <v>110.25</v>
      </c>
      <c r="AS50" s="19">
        <f>((((1/60)*AS$11)*$B50)*basistarief)+(minuuttarief*AS$11)</f>
        <v>126</v>
      </c>
      <c r="AT50" s="19">
        <f>((((1/60)*AT$11)*$B50)*basistarief)+(minuuttarief*AT$11)</f>
        <v>141.75</v>
      </c>
      <c r="AU50" s="19">
        <f>((((1/60)*AU$11)*$B50)*basistarief)+(minuuttarief*AU$11)</f>
        <v>157.5</v>
      </c>
      <c r="AV50" s="19">
        <f>((((1/60)*AV$11)*$B50)*basistarief)+(minuuttarief*AV$11)</f>
        <v>173.25</v>
      </c>
      <c r="AW50" s="19">
        <f>((((1/60)*AW$11)*$B50)*basistarief)+(minuuttarief*AW$11)</f>
        <v>189</v>
      </c>
      <c r="AX50" s="19">
        <f>((((1/60)*AX$11)*$B50)*basistarief)+(minuuttarief*AX$11)</f>
        <v>204.75</v>
      </c>
      <c r="AY50" s="19">
        <f>((((1/60)*AY$11)*$B50)*basistarief)+(minuuttarief*AY$11)</f>
        <v>220.5</v>
      </c>
      <c r="AZ50" s="19">
        <f>((((1/60)*AZ$11)*$B50)*basistarief)+(minuuttarief*AZ$11)</f>
        <v>236.25</v>
      </c>
      <c r="BA50" s="19">
        <f>((((1/60)*BA$11)*$B50)*basistarief)+(minuuttarief*BA$11)</f>
        <v>252</v>
      </c>
      <c r="BB50" s="19">
        <f>((((1/60)*BB$11)*$B50)*basistarief)+(minuuttarief*BB$11)</f>
        <v>267.75</v>
      </c>
      <c r="BC50" s="19">
        <f>((((1/60)*BC$11)*$B50)*basistarief)+(minuuttarief*BC$11)</f>
        <v>283.5</v>
      </c>
      <c r="BD50" s="19">
        <f>((((1/60)*BD$11)*$B50)*basistarief)+(minuuttarief*BD$11)</f>
        <v>299.25</v>
      </c>
      <c r="BE50" s="19">
        <f>((((1/60)*BE$11)*$B50)*basistarief)+(minuuttarief*BE$11)</f>
        <v>315</v>
      </c>
    </row>
    <row r="51" spans="2:57" x14ac:dyDescent="0.35">
      <c r="B51" s="15">
        <v>140</v>
      </c>
      <c r="C51" s="18">
        <f>D51/'kWh geladen'!D49</f>
        <v>0.24000000000000002</v>
      </c>
      <c r="D51" s="19">
        <f>((((1/60)*D$11)*$B51)*basistarief)+(minuuttarief*D$11)</f>
        <v>0.56000000000000005</v>
      </c>
      <c r="E51" s="19">
        <f>((((1/60)*E$11)*$B51)*basistarief)+(minuuttarief*E$11)</f>
        <v>1.1200000000000001</v>
      </c>
      <c r="F51" s="19">
        <f>((((1/60)*F$11)*$B51)*basistarief)+(minuuttarief*F$11)</f>
        <v>1.68</v>
      </c>
      <c r="G51" s="19">
        <f>((((1/60)*G$11)*$B51)*basistarief)+(minuuttarief*G$11)</f>
        <v>2.2400000000000002</v>
      </c>
      <c r="H51" s="19">
        <f>((((1/60)*H$11)*$B51)*basistarief)+(minuuttarief*H$11)</f>
        <v>2.8</v>
      </c>
      <c r="I51" s="19">
        <f>((((1/60)*I$11)*$B51)*basistarief)+(minuuttarief*I$11)</f>
        <v>3.36</v>
      </c>
      <c r="J51" s="19">
        <f>((((1/60)*J$11)*$B51)*basistarief)+(minuuttarief*J$11)</f>
        <v>3.92</v>
      </c>
      <c r="K51" s="19">
        <f>((((1/60)*K$11)*$B51)*basistarief)+(minuuttarief*K$11)</f>
        <v>4.4800000000000004</v>
      </c>
      <c r="L51" s="19">
        <f>((((1/60)*L$11)*$B51)*basistarief)+(minuuttarief*L$11)</f>
        <v>5.04</v>
      </c>
      <c r="M51" s="19">
        <f>((((1/60)*M$11)*$B51)*basistarief)+(minuuttarief*M$11)</f>
        <v>5.6</v>
      </c>
      <c r="N51" s="19">
        <f>((((1/60)*N$11)*$B51)*basistarief)+(minuuttarief*N$11)</f>
        <v>6.16</v>
      </c>
      <c r="O51" s="19">
        <f>((((1/60)*O$11)*$B51)*basistarief)+(minuuttarief*O$11)</f>
        <v>6.72</v>
      </c>
      <c r="P51" s="19">
        <f>((((1/60)*P$11)*$B51)*basistarief)+(minuuttarief*P$11)</f>
        <v>7.28</v>
      </c>
      <c r="Q51" s="19">
        <f>((((1/60)*Q$11)*$B51)*basistarief)+(minuuttarief*Q$11)</f>
        <v>7.84</v>
      </c>
      <c r="R51" s="19">
        <f>((((1/60)*R$11)*$B51)*basistarief)+(minuuttarief*R$11)</f>
        <v>8.4</v>
      </c>
      <c r="S51" s="19">
        <f>((((1/60)*S$11)*$B51)*basistarief)+(minuuttarief*S$11)</f>
        <v>8.9600000000000009</v>
      </c>
      <c r="T51" s="19">
        <f>((((1/60)*T$11)*$B51)*basistarief)+(minuuttarief*T$11)</f>
        <v>9.52</v>
      </c>
      <c r="U51" s="19">
        <f>((((1/60)*U$11)*$B51)*basistarief)+(minuuttarief*U$11)</f>
        <v>10.08</v>
      </c>
      <c r="V51" s="19">
        <f>((((1/60)*V$11)*$B51)*basistarief)+(minuuttarief*V$11)</f>
        <v>10.639999999999999</v>
      </c>
      <c r="W51" s="19">
        <f>((((1/60)*W$11)*$B51)*basistarief)+(minuuttarief*W$11)</f>
        <v>11.2</v>
      </c>
      <c r="X51" s="19">
        <f>((((1/60)*X$11)*$B51)*basistarief)+(minuuttarief*X$11)</f>
        <v>11.76</v>
      </c>
      <c r="Y51" s="19">
        <f>((((1/60)*Y$11)*$B51)*basistarief)+(minuuttarief*Y$11)</f>
        <v>12.32</v>
      </c>
      <c r="Z51" s="19">
        <f>((((1/60)*Z$11)*$B51)*basistarief)+(minuuttarief*Z$11)</f>
        <v>12.879999999999999</v>
      </c>
      <c r="AA51" s="19">
        <f>((((1/60)*AA$11)*$B51)*basistarief)+(minuuttarief*AA$11)</f>
        <v>13.44</v>
      </c>
      <c r="AB51" s="19">
        <f>((((1/60)*AB$11)*$B51)*basistarief)+(minuuttarief*AB$11)</f>
        <v>14</v>
      </c>
      <c r="AC51" s="19">
        <f>((((1/60)*AC$11)*$B51)*basistarief)+(minuuttarief*AC$11)</f>
        <v>14.56</v>
      </c>
      <c r="AD51" s="19">
        <f>((((1/60)*AD$11)*$B51)*basistarief)+(minuuttarief*AD$11)</f>
        <v>15.12</v>
      </c>
      <c r="AE51" s="19">
        <f>((((1/60)*AE$11)*$B51)*basistarief)+(minuuttarief*AE$11)</f>
        <v>15.68</v>
      </c>
      <c r="AF51" s="19">
        <f>((((1/60)*AF$11)*$B51)*basistarief)+(minuuttarief*AF$11)</f>
        <v>16.240000000000002</v>
      </c>
      <c r="AG51" s="19">
        <f>((((1/60)*AG$11)*$B51)*basistarief)+(minuuttarief*AG$11)</f>
        <v>16.8</v>
      </c>
      <c r="AH51" s="19">
        <f>((((1/60)*AH$11)*$B51)*basistarief)+(minuuttarief*AH$11)</f>
        <v>19.600000000000001</v>
      </c>
      <c r="AI51" s="19">
        <f>((((1/60)*AI$11)*$B51)*basistarief)+(minuuttarief*AI$11)</f>
        <v>22.4</v>
      </c>
      <c r="AJ51" s="19">
        <f>((((1/60)*AJ$11)*$B51)*basistarief)+(minuuttarief*AJ$11)</f>
        <v>25.200000000000003</v>
      </c>
      <c r="AK51" s="19">
        <f>((((1/60)*AK$11)*$B51)*basistarief)+(minuuttarief*AK$11)</f>
        <v>28</v>
      </c>
      <c r="AL51" s="19">
        <f>((((1/60)*AL$11)*$B51)*basistarief)+(minuuttarief*AL$11)</f>
        <v>30.799999999999997</v>
      </c>
      <c r="AM51" s="19">
        <f>((((1/60)*AM$11)*$B51)*basistarief)+(minuuttarief*AM$11)</f>
        <v>33.6</v>
      </c>
      <c r="AN51" s="19">
        <f>((((1/60)*AN$11)*$B51)*basistarief)+(minuuttarief*AN$11)</f>
        <v>50.400000000000006</v>
      </c>
      <c r="AO51" s="19">
        <f>((((1/60)*AO$11)*$B51)*basistarief)+(minuuttarief*AO$11)</f>
        <v>67.2</v>
      </c>
      <c r="AP51" s="19">
        <f>((((1/60)*AP$11)*$B51)*basistarief)+(minuuttarief*AP$11)</f>
        <v>84</v>
      </c>
      <c r="AQ51" s="19">
        <f>((((1/60)*AQ$11)*$B51)*basistarief)+(minuuttarief*AQ$11)</f>
        <v>100.80000000000001</v>
      </c>
      <c r="AR51" s="19">
        <f>((((1/60)*AR$11)*$B51)*basistarief)+(minuuttarief*AR$11)</f>
        <v>117.6</v>
      </c>
      <c r="AS51" s="19">
        <f>((((1/60)*AS$11)*$B51)*basistarief)+(minuuttarief*AS$11)</f>
        <v>134.4</v>
      </c>
      <c r="AT51" s="19">
        <f>((((1/60)*AT$11)*$B51)*basistarief)+(minuuttarief*AT$11)</f>
        <v>151.19999999999999</v>
      </c>
      <c r="AU51" s="19">
        <f>((((1/60)*AU$11)*$B51)*basistarief)+(minuuttarief*AU$11)</f>
        <v>168</v>
      </c>
      <c r="AV51" s="19">
        <f>((((1/60)*AV$11)*$B51)*basistarief)+(minuuttarief*AV$11)</f>
        <v>184.79999999999998</v>
      </c>
      <c r="AW51" s="19">
        <f>((((1/60)*AW$11)*$B51)*basistarief)+(minuuttarief*AW$11)</f>
        <v>201.60000000000002</v>
      </c>
      <c r="AX51" s="19">
        <f>((((1/60)*AX$11)*$B51)*basistarief)+(minuuttarief*AX$11)</f>
        <v>218.4</v>
      </c>
      <c r="AY51" s="19">
        <f>((((1/60)*AY$11)*$B51)*basistarief)+(minuuttarief*AY$11)</f>
        <v>235.2</v>
      </c>
      <c r="AZ51" s="19">
        <f>((((1/60)*AZ$11)*$B51)*basistarief)+(minuuttarief*AZ$11)</f>
        <v>252</v>
      </c>
      <c r="BA51" s="19">
        <f>((((1/60)*BA$11)*$B51)*basistarief)+(minuuttarief*BA$11)</f>
        <v>268.8</v>
      </c>
      <c r="BB51" s="19">
        <f>((((1/60)*BB$11)*$B51)*basistarief)+(minuuttarief*BB$11)</f>
        <v>285.59999999999997</v>
      </c>
      <c r="BC51" s="19">
        <f>((((1/60)*BC$11)*$B51)*basistarief)+(minuuttarief*BC$11)</f>
        <v>302.39999999999998</v>
      </c>
      <c r="BD51" s="19">
        <f>((((1/60)*BD$11)*$B51)*basistarief)+(minuuttarief*BD$11)</f>
        <v>319.20000000000005</v>
      </c>
      <c r="BE51" s="19">
        <f>((((1/60)*BE$11)*$B51)*basistarief)+(minuuttarief*BE$11)</f>
        <v>336</v>
      </c>
    </row>
    <row r="52" spans="2:57" x14ac:dyDescent="0.35">
      <c r="B52" s="15">
        <v>150</v>
      </c>
      <c r="C52" s="18">
        <f>D52/'kWh geladen'!D50</f>
        <v>0.23799999999999999</v>
      </c>
      <c r="D52" s="19">
        <f>((((1/60)*D$11)*$B52)*basistarief)+(minuuttarief*D$11)</f>
        <v>0.59499999999999997</v>
      </c>
      <c r="E52" s="19">
        <f>((((1/60)*E$11)*$B52)*basistarief)+(minuuttarief*E$11)</f>
        <v>1.19</v>
      </c>
      <c r="F52" s="19">
        <f>((((1/60)*F$11)*$B52)*basistarief)+(minuuttarief*F$11)</f>
        <v>1.7849999999999999</v>
      </c>
      <c r="G52" s="19">
        <f>((((1/60)*G$11)*$B52)*basistarief)+(minuuttarief*G$11)</f>
        <v>2.38</v>
      </c>
      <c r="H52" s="19">
        <f>((((1/60)*H$11)*$B52)*basistarief)+(minuuttarief*H$11)</f>
        <v>2.9750000000000001</v>
      </c>
      <c r="I52" s="19">
        <f>((((1/60)*I$11)*$B52)*basistarief)+(minuuttarief*I$11)</f>
        <v>3.57</v>
      </c>
      <c r="J52" s="19">
        <f>((((1/60)*J$11)*$B52)*basistarief)+(minuuttarief*J$11)</f>
        <v>4.165</v>
      </c>
      <c r="K52" s="19">
        <f>((((1/60)*K$11)*$B52)*basistarief)+(minuuttarief*K$11)</f>
        <v>4.76</v>
      </c>
      <c r="L52" s="19">
        <f>((((1/60)*L$11)*$B52)*basistarief)+(minuuttarief*L$11)</f>
        <v>5.3549999999999995</v>
      </c>
      <c r="M52" s="19">
        <f>((((1/60)*M$11)*$B52)*basistarief)+(minuuttarief*M$11)</f>
        <v>5.95</v>
      </c>
      <c r="N52" s="19">
        <f>((((1/60)*N$11)*$B52)*basistarief)+(minuuttarief*N$11)</f>
        <v>6.5449999999999999</v>
      </c>
      <c r="O52" s="19">
        <f>((((1/60)*O$11)*$B52)*basistarief)+(minuuttarief*O$11)</f>
        <v>7.14</v>
      </c>
      <c r="P52" s="19">
        <f>((((1/60)*P$11)*$B52)*basistarief)+(minuuttarief*P$11)</f>
        <v>7.7350000000000003</v>
      </c>
      <c r="Q52" s="19">
        <f>((((1/60)*Q$11)*$B52)*basistarief)+(minuuttarief*Q$11)</f>
        <v>8.33</v>
      </c>
      <c r="R52" s="19">
        <f>((((1/60)*R$11)*$B52)*basistarief)+(minuuttarief*R$11)</f>
        <v>8.9250000000000007</v>
      </c>
      <c r="S52" s="19">
        <f>((((1/60)*S$11)*$B52)*basistarief)+(minuuttarief*S$11)</f>
        <v>9.52</v>
      </c>
      <c r="T52" s="19">
        <f>((((1/60)*T$11)*$B52)*basistarief)+(minuuttarief*T$11)</f>
        <v>10.114999999999998</v>
      </c>
      <c r="U52" s="19">
        <f>((((1/60)*U$11)*$B52)*basistarief)+(minuuttarief*U$11)</f>
        <v>10.709999999999999</v>
      </c>
      <c r="V52" s="19">
        <f>((((1/60)*V$11)*$B52)*basistarief)+(minuuttarief*V$11)</f>
        <v>11.305</v>
      </c>
      <c r="W52" s="19">
        <f>((((1/60)*W$11)*$B52)*basistarief)+(minuuttarief*W$11)</f>
        <v>11.9</v>
      </c>
      <c r="X52" s="19">
        <f>((((1/60)*X$11)*$B52)*basistarief)+(minuuttarief*X$11)</f>
        <v>12.495000000000001</v>
      </c>
      <c r="Y52" s="19">
        <f>((((1/60)*Y$11)*$B52)*basistarief)+(minuuttarief*Y$11)</f>
        <v>13.09</v>
      </c>
      <c r="Z52" s="19">
        <f>((((1/60)*Z$11)*$B52)*basistarief)+(minuuttarief*Z$11)</f>
        <v>13.684999999999997</v>
      </c>
      <c r="AA52" s="19">
        <f>((((1/60)*AA$11)*$B52)*basistarief)+(minuuttarief*AA$11)</f>
        <v>14.28</v>
      </c>
      <c r="AB52" s="19">
        <f>((((1/60)*AB$11)*$B52)*basistarief)+(minuuttarief*AB$11)</f>
        <v>14.875</v>
      </c>
      <c r="AC52" s="19">
        <f>((((1/60)*AC$11)*$B52)*basistarief)+(minuuttarief*AC$11)</f>
        <v>15.47</v>
      </c>
      <c r="AD52" s="19">
        <f>((((1/60)*AD$11)*$B52)*basistarief)+(minuuttarief*AD$11)</f>
        <v>16.064999999999998</v>
      </c>
      <c r="AE52" s="19">
        <f>((((1/60)*AE$11)*$B52)*basistarief)+(minuuttarief*AE$11)</f>
        <v>16.66</v>
      </c>
      <c r="AF52" s="19">
        <f>((((1/60)*AF$11)*$B52)*basistarief)+(minuuttarief*AF$11)</f>
        <v>17.254999999999999</v>
      </c>
      <c r="AG52" s="19">
        <f>((((1/60)*AG$11)*$B52)*basistarief)+(minuuttarief*AG$11)</f>
        <v>17.850000000000001</v>
      </c>
      <c r="AH52" s="19">
        <f>((((1/60)*AH$11)*$B52)*basistarief)+(minuuttarief*AH$11)</f>
        <v>20.824999999999999</v>
      </c>
      <c r="AI52" s="19">
        <f>((((1/60)*AI$11)*$B52)*basistarief)+(minuuttarief*AI$11)</f>
        <v>23.8</v>
      </c>
      <c r="AJ52" s="19">
        <f>((((1/60)*AJ$11)*$B52)*basistarief)+(minuuttarief*AJ$11)</f>
        <v>26.774999999999999</v>
      </c>
      <c r="AK52" s="19">
        <f>((((1/60)*AK$11)*$B52)*basistarief)+(minuuttarief*AK$11)</f>
        <v>29.75</v>
      </c>
      <c r="AL52" s="19">
        <f>((((1/60)*AL$11)*$B52)*basistarief)+(minuuttarief*AL$11)</f>
        <v>32.725000000000001</v>
      </c>
      <c r="AM52" s="19">
        <f>((((1/60)*AM$11)*$B52)*basistarief)+(minuuttarief*AM$11)</f>
        <v>35.700000000000003</v>
      </c>
      <c r="AN52" s="19">
        <f>((((1/60)*AN$11)*$B52)*basistarief)+(minuuttarief*AN$11)</f>
        <v>53.55</v>
      </c>
      <c r="AO52" s="19">
        <f>((((1/60)*AO$11)*$B52)*basistarief)+(minuuttarief*AO$11)</f>
        <v>71.400000000000006</v>
      </c>
      <c r="AP52" s="19">
        <f>((((1/60)*AP$11)*$B52)*basistarief)+(minuuttarief*AP$11)</f>
        <v>89.25</v>
      </c>
      <c r="AQ52" s="19">
        <f>((((1/60)*AQ$11)*$B52)*basistarief)+(minuuttarief*AQ$11)</f>
        <v>107.1</v>
      </c>
      <c r="AR52" s="19">
        <f>((((1/60)*AR$11)*$B52)*basistarief)+(minuuttarief*AR$11)</f>
        <v>124.95</v>
      </c>
      <c r="AS52" s="19">
        <f>((((1/60)*AS$11)*$B52)*basistarief)+(minuuttarief*AS$11)</f>
        <v>142.80000000000001</v>
      </c>
      <c r="AT52" s="19">
        <f>((((1/60)*AT$11)*$B52)*basistarief)+(minuuttarief*AT$11)</f>
        <v>160.65</v>
      </c>
      <c r="AU52" s="19">
        <f>((((1/60)*AU$11)*$B52)*basistarief)+(minuuttarief*AU$11)</f>
        <v>178.5</v>
      </c>
      <c r="AV52" s="19">
        <f>((((1/60)*AV$11)*$B52)*basistarief)+(minuuttarief*AV$11)</f>
        <v>196.35</v>
      </c>
      <c r="AW52" s="19">
        <f>((((1/60)*AW$11)*$B52)*basistarief)+(minuuttarief*AW$11)</f>
        <v>214.2</v>
      </c>
      <c r="AX52" s="19">
        <f>((((1/60)*AX$11)*$B52)*basistarief)+(minuuttarief*AX$11)</f>
        <v>232.05</v>
      </c>
      <c r="AY52" s="19">
        <f>((((1/60)*AY$11)*$B52)*basistarief)+(minuuttarief*AY$11)</f>
        <v>249.9</v>
      </c>
      <c r="AZ52" s="19">
        <f>((((1/60)*AZ$11)*$B52)*basistarief)+(minuuttarief*AZ$11)</f>
        <v>267.75</v>
      </c>
      <c r="BA52" s="19">
        <f>((((1/60)*BA$11)*$B52)*basistarief)+(minuuttarief*BA$11)</f>
        <v>285.60000000000002</v>
      </c>
      <c r="BB52" s="19">
        <f>((((1/60)*BB$11)*$B52)*basistarief)+(minuuttarief*BB$11)</f>
        <v>303.45</v>
      </c>
      <c r="BC52" s="19">
        <f>((((1/60)*BC$11)*$B52)*basistarief)+(minuuttarief*BC$11)</f>
        <v>321.3</v>
      </c>
      <c r="BD52" s="19">
        <f>((((1/60)*BD$11)*$B52)*basistarief)+(minuuttarief*BD$11)</f>
        <v>339.15</v>
      </c>
      <c r="BE52" s="19">
        <f>((((1/60)*BE$11)*$B52)*basistarief)+(minuuttarief*BE$11)</f>
        <v>357</v>
      </c>
    </row>
    <row r="53" spans="2:57" x14ac:dyDescent="0.35">
      <c r="B53" s="15">
        <v>160</v>
      </c>
      <c r="C53" s="18">
        <f>D53/'kWh geladen'!D51</f>
        <v>0.23624999999999996</v>
      </c>
      <c r="D53" s="19">
        <f>((((1/60)*D$11)*$B53)*basistarief)+(minuuttarief*D$11)</f>
        <v>0.62999999999999989</v>
      </c>
      <c r="E53" s="19">
        <f>((((1/60)*E$11)*$B53)*basistarief)+(minuuttarief*E$11)</f>
        <v>1.2599999999999998</v>
      </c>
      <c r="F53" s="19">
        <f>((((1/60)*F$11)*$B53)*basistarief)+(minuuttarief*F$11)</f>
        <v>1.89</v>
      </c>
      <c r="G53" s="19">
        <f>((((1/60)*G$11)*$B53)*basistarief)+(minuuttarief*G$11)</f>
        <v>2.5199999999999996</v>
      </c>
      <c r="H53" s="19">
        <f>((((1/60)*H$11)*$B53)*basistarief)+(minuuttarief*H$11)</f>
        <v>3.15</v>
      </c>
      <c r="I53" s="19">
        <f>((((1/60)*I$11)*$B53)*basistarief)+(minuuttarief*I$11)</f>
        <v>3.78</v>
      </c>
      <c r="J53" s="19">
        <f>((((1/60)*J$11)*$B53)*basistarief)+(minuuttarief*J$11)</f>
        <v>4.41</v>
      </c>
      <c r="K53" s="19">
        <f>((((1/60)*K$11)*$B53)*basistarief)+(minuuttarief*K$11)</f>
        <v>5.0399999999999991</v>
      </c>
      <c r="L53" s="19">
        <f>((((1/60)*L$11)*$B53)*basistarief)+(minuuttarief*L$11)</f>
        <v>5.67</v>
      </c>
      <c r="M53" s="19">
        <f>((((1/60)*M$11)*$B53)*basistarief)+(minuuttarief*M$11)</f>
        <v>6.3</v>
      </c>
      <c r="N53" s="19">
        <f>((((1/60)*N$11)*$B53)*basistarief)+(minuuttarief*N$11)</f>
        <v>6.93</v>
      </c>
      <c r="O53" s="19">
        <f>((((1/60)*O$11)*$B53)*basistarief)+(minuuttarief*O$11)</f>
        <v>7.56</v>
      </c>
      <c r="P53" s="19">
        <f>((((1/60)*P$11)*$B53)*basistarief)+(minuuttarief*P$11)</f>
        <v>8.1900000000000013</v>
      </c>
      <c r="Q53" s="19">
        <f>((((1/60)*Q$11)*$B53)*basistarief)+(minuuttarief*Q$11)</f>
        <v>8.82</v>
      </c>
      <c r="R53" s="19">
        <f>((((1/60)*R$11)*$B53)*basistarief)+(minuuttarief*R$11)</f>
        <v>9.4500000000000011</v>
      </c>
      <c r="S53" s="19">
        <f>((((1/60)*S$11)*$B53)*basistarief)+(minuuttarief*S$11)</f>
        <v>10.079999999999998</v>
      </c>
      <c r="T53" s="19">
        <f>((((1/60)*T$11)*$B53)*basistarief)+(minuuttarief*T$11)</f>
        <v>10.709999999999997</v>
      </c>
      <c r="U53" s="19">
        <f>((((1/60)*U$11)*$B53)*basistarief)+(minuuttarief*U$11)</f>
        <v>11.34</v>
      </c>
      <c r="V53" s="19">
        <f>((((1/60)*V$11)*$B53)*basistarief)+(minuuttarief*V$11)</f>
        <v>11.969999999999999</v>
      </c>
      <c r="W53" s="19">
        <f>((((1/60)*W$11)*$B53)*basistarief)+(minuuttarief*W$11)</f>
        <v>12.6</v>
      </c>
      <c r="X53" s="19">
        <f>((((1/60)*X$11)*$B53)*basistarief)+(minuuttarief*X$11)</f>
        <v>13.23</v>
      </c>
      <c r="Y53" s="19">
        <f>((((1/60)*Y$11)*$B53)*basistarief)+(minuuttarief*Y$11)</f>
        <v>13.86</v>
      </c>
      <c r="Z53" s="19">
        <f>((((1/60)*Z$11)*$B53)*basistarief)+(minuuttarief*Z$11)</f>
        <v>14.489999999999998</v>
      </c>
      <c r="AA53" s="19">
        <f>((((1/60)*AA$11)*$B53)*basistarief)+(minuuttarief*AA$11)</f>
        <v>15.12</v>
      </c>
      <c r="AB53" s="19">
        <f>((((1/60)*AB$11)*$B53)*basistarief)+(minuuttarief*AB$11)</f>
        <v>15.75</v>
      </c>
      <c r="AC53" s="19">
        <f>((((1/60)*AC$11)*$B53)*basistarief)+(minuuttarief*AC$11)</f>
        <v>16.380000000000003</v>
      </c>
      <c r="AD53" s="19">
        <f>((((1/60)*AD$11)*$B53)*basistarief)+(minuuttarief*AD$11)</f>
        <v>17.009999999999998</v>
      </c>
      <c r="AE53" s="19">
        <f>((((1/60)*AE$11)*$B53)*basistarief)+(minuuttarief*AE$11)</f>
        <v>17.64</v>
      </c>
      <c r="AF53" s="19">
        <f>((((1/60)*AF$11)*$B53)*basistarief)+(minuuttarief*AF$11)</f>
        <v>18.27</v>
      </c>
      <c r="AG53" s="19">
        <f>((((1/60)*AG$11)*$B53)*basistarief)+(minuuttarief*AG$11)</f>
        <v>18.900000000000002</v>
      </c>
      <c r="AH53" s="19">
        <f>((((1/60)*AH$11)*$B53)*basistarief)+(minuuttarief*AH$11)</f>
        <v>22.05</v>
      </c>
      <c r="AI53" s="19">
        <f>((((1/60)*AI$11)*$B53)*basistarief)+(minuuttarief*AI$11)</f>
        <v>25.2</v>
      </c>
      <c r="AJ53" s="19">
        <f>((((1/60)*AJ$11)*$B53)*basistarief)+(minuuttarief*AJ$11)</f>
        <v>28.35</v>
      </c>
      <c r="AK53" s="19">
        <f>((((1/60)*AK$11)*$B53)*basistarief)+(minuuttarief*AK$11)</f>
        <v>31.5</v>
      </c>
      <c r="AL53" s="19">
        <f>((((1/60)*AL$11)*$B53)*basistarief)+(minuuttarief*AL$11)</f>
        <v>34.65</v>
      </c>
      <c r="AM53" s="19">
        <f>((((1/60)*AM$11)*$B53)*basistarief)+(minuuttarief*AM$11)</f>
        <v>37.800000000000004</v>
      </c>
      <c r="AN53" s="19">
        <f>((((1/60)*AN$11)*$B53)*basistarief)+(minuuttarief*AN$11)</f>
        <v>56.7</v>
      </c>
      <c r="AO53" s="19">
        <f>((((1/60)*AO$11)*$B53)*basistarief)+(minuuttarief*AO$11)</f>
        <v>75.600000000000009</v>
      </c>
      <c r="AP53" s="19">
        <f>((((1/60)*AP$11)*$B53)*basistarief)+(minuuttarief*AP$11)</f>
        <v>94.5</v>
      </c>
      <c r="AQ53" s="19">
        <f>((((1/60)*AQ$11)*$B53)*basistarief)+(minuuttarief*AQ$11)</f>
        <v>113.4</v>
      </c>
      <c r="AR53" s="19">
        <f>((((1/60)*AR$11)*$B53)*basistarief)+(minuuttarief*AR$11)</f>
        <v>132.29999999999998</v>
      </c>
      <c r="AS53" s="19">
        <f>((((1/60)*AS$11)*$B53)*basistarief)+(minuuttarief*AS$11)</f>
        <v>151.20000000000002</v>
      </c>
      <c r="AT53" s="19">
        <f>((((1/60)*AT$11)*$B53)*basistarief)+(minuuttarief*AT$11)</f>
        <v>170.1</v>
      </c>
      <c r="AU53" s="19">
        <f>((((1/60)*AU$11)*$B53)*basistarief)+(minuuttarief*AU$11)</f>
        <v>189</v>
      </c>
      <c r="AV53" s="19">
        <f>((((1/60)*AV$11)*$B53)*basistarief)+(minuuttarief*AV$11)</f>
        <v>207.89999999999998</v>
      </c>
      <c r="AW53" s="19">
        <f>((((1/60)*AW$11)*$B53)*basistarief)+(minuuttarief*AW$11)</f>
        <v>226.8</v>
      </c>
      <c r="AX53" s="19">
        <f>((((1/60)*AX$11)*$B53)*basistarief)+(minuuttarief*AX$11)</f>
        <v>245.70000000000002</v>
      </c>
      <c r="AY53" s="19">
        <f>((((1/60)*AY$11)*$B53)*basistarief)+(minuuttarief*AY$11)</f>
        <v>264.59999999999997</v>
      </c>
      <c r="AZ53" s="19">
        <f>((((1/60)*AZ$11)*$B53)*basistarief)+(minuuttarief*AZ$11)</f>
        <v>283.5</v>
      </c>
      <c r="BA53" s="19">
        <f>((((1/60)*BA$11)*$B53)*basistarief)+(minuuttarief*BA$11)</f>
        <v>302.40000000000003</v>
      </c>
      <c r="BB53" s="19">
        <f>((((1/60)*BB$11)*$B53)*basistarief)+(minuuttarief*BB$11)</f>
        <v>321.29999999999995</v>
      </c>
      <c r="BC53" s="19">
        <f>((((1/60)*BC$11)*$B53)*basistarief)+(minuuttarief*BC$11)</f>
        <v>340.2</v>
      </c>
      <c r="BD53" s="19">
        <f>((((1/60)*BD$11)*$B53)*basistarief)+(minuuttarief*BD$11)</f>
        <v>359.1</v>
      </c>
      <c r="BE53" s="19">
        <f>((((1/60)*BE$11)*$B53)*basistarief)+(minuuttarief*BE$11)</f>
        <v>378</v>
      </c>
    </row>
    <row r="54" spans="2:57" x14ac:dyDescent="0.35">
      <c r="B54" s="15">
        <v>170</v>
      </c>
      <c r="C54" s="18">
        <f>D54/'kWh geladen'!D52</f>
        <v>0.23470588235294118</v>
      </c>
      <c r="D54" s="19">
        <f>((((1/60)*D$11)*$B54)*basistarief)+(minuuttarief*D$11)</f>
        <v>0.66500000000000004</v>
      </c>
      <c r="E54" s="19">
        <f>((((1/60)*E$11)*$B54)*basistarief)+(minuuttarief*E$11)</f>
        <v>1.33</v>
      </c>
      <c r="F54" s="19">
        <f>((((1/60)*F$11)*$B54)*basistarief)+(minuuttarief*F$11)</f>
        <v>1.9949999999999999</v>
      </c>
      <c r="G54" s="19">
        <f>((((1/60)*G$11)*$B54)*basistarief)+(minuuttarief*G$11)</f>
        <v>2.66</v>
      </c>
      <c r="H54" s="19">
        <f>((((1/60)*H$11)*$B54)*basistarief)+(minuuttarief*H$11)</f>
        <v>3.3249999999999997</v>
      </c>
      <c r="I54" s="19">
        <f>((((1/60)*I$11)*$B54)*basistarief)+(minuuttarief*I$11)</f>
        <v>3.9899999999999998</v>
      </c>
      <c r="J54" s="19">
        <f>((((1/60)*J$11)*$B54)*basistarief)+(minuuttarief*J$11)</f>
        <v>4.6550000000000002</v>
      </c>
      <c r="K54" s="19">
        <f>((((1/60)*K$11)*$B54)*basistarief)+(minuuttarief*K$11)</f>
        <v>5.32</v>
      </c>
      <c r="L54" s="19">
        <f>((((1/60)*L$11)*$B54)*basistarief)+(minuuttarief*L$11)</f>
        <v>5.9849999999999994</v>
      </c>
      <c r="M54" s="19">
        <f>((((1/60)*M$11)*$B54)*basistarief)+(minuuttarief*M$11)</f>
        <v>6.6499999999999995</v>
      </c>
      <c r="N54" s="19">
        <f>((((1/60)*N$11)*$B54)*basistarief)+(minuuttarief*N$11)</f>
        <v>7.3149999999999995</v>
      </c>
      <c r="O54" s="19">
        <f>((((1/60)*O$11)*$B54)*basistarief)+(minuuttarief*O$11)</f>
        <v>7.9799999999999995</v>
      </c>
      <c r="P54" s="19">
        <f>((((1/60)*P$11)*$B54)*basistarief)+(minuuttarief*P$11)</f>
        <v>8.6449999999999996</v>
      </c>
      <c r="Q54" s="19">
        <f>((((1/60)*Q$11)*$B54)*basistarief)+(minuuttarief*Q$11)</f>
        <v>9.31</v>
      </c>
      <c r="R54" s="19">
        <f>((((1/60)*R$11)*$B54)*basistarief)+(minuuttarief*R$11)</f>
        <v>9.9749999999999996</v>
      </c>
      <c r="S54" s="19">
        <f>((((1/60)*S$11)*$B54)*basistarief)+(minuuttarief*S$11)</f>
        <v>10.64</v>
      </c>
      <c r="T54" s="19">
        <f>((((1/60)*T$11)*$B54)*basistarief)+(minuuttarief*T$11)</f>
        <v>11.304999999999998</v>
      </c>
      <c r="U54" s="19">
        <f>((((1/60)*U$11)*$B54)*basistarief)+(minuuttarief*U$11)</f>
        <v>11.969999999999999</v>
      </c>
      <c r="V54" s="19">
        <f>((((1/60)*V$11)*$B54)*basistarief)+(minuuttarief*V$11)</f>
        <v>12.634999999999998</v>
      </c>
      <c r="W54" s="19">
        <f>((((1/60)*W$11)*$B54)*basistarief)+(minuuttarief*W$11)</f>
        <v>13.299999999999999</v>
      </c>
      <c r="X54" s="19">
        <f>((((1/60)*X$11)*$B54)*basistarief)+(minuuttarief*X$11)</f>
        <v>13.964999999999998</v>
      </c>
      <c r="Y54" s="19">
        <f>((((1/60)*Y$11)*$B54)*basistarief)+(minuuttarief*Y$11)</f>
        <v>14.629999999999999</v>
      </c>
      <c r="Z54" s="19">
        <f>((((1/60)*Z$11)*$B54)*basistarief)+(minuuttarief*Z$11)</f>
        <v>15.294999999999996</v>
      </c>
      <c r="AA54" s="19">
        <f>((((1/60)*AA$11)*$B54)*basistarief)+(minuuttarief*AA$11)</f>
        <v>15.959999999999999</v>
      </c>
      <c r="AB54" s="19">
        <f>((((1/60)*AB$11)*$B54)*basistarief)+(minuuttarief*AB$11)</f>
        <v>16.625000000000004</v>
      </c>
      <c r="AC54" s="19">
        <f>((((1/60)*AC$11)*$B54)*basistarief)+(minuuttarief*AC$11)</f>
        <v>17.29</v>
      </c>
      <c r="AD54" s="19">
        <f>((((1/60)*AD$11)*$B54)*basistarief)+(minuuttarief*AD$11)</f>
        <v>17.954999999999998</v>
      </c>
      <c r="AE54" s="19">
        <f>((((1/60)*AE$11)*$B54)*basistarief)+(minuuttarief*AE$11)</f>
        <v>18.62</v>
      </c>
      <c r="AF54" s="19">
        <f>((((1/60)*AF$11)*$B54)*basistarief)+(minuuttarief*AF$11)</f>
        <v>19.285</v>
      </c>
      <c r="AG54" s="19">
        <f>((((1/60)*AG$11)*$B54)*basistarief)+(minuuttarief*AG$11)</f>
        <v>19.95</v>
      </c>
      <c r="AH54" s="19">
        <f>((((1/60)*AH$11)*$B54)*basistarief)+(minuuttarief*AH$11)</f>
        <v>23.274999999999999</v>
      </c>
      <c r="AI54" s="19">
        <f>((((1/60)*AI$11)*$B54)*basistarief)+(minuuttarief*AI$11)</f>
        <v>26.599999999999998</v>
      </c>
      <c r="AJ54" s="19">
        <f>((((1/60)*AJ$11)*$B54)*basistarief)+(minuuttarief*AJ$11)</f>
        <v>29.924999999999997</v>
      </c>
      <c r="AK54" s="19">
        <f>((((1/60)*AK$11)*$B54)*basistarief)+(minuuttarief*AK$11)</f>
        <v>33.250000000000007</v>
      </c>
      <c r="AL54" s="19">
        <f>((((1/60)*AL$11)*$B54)*basistarief)+(minuuttarief*AL$11)</f>
        <v>36.574999999999996</v>
      </c>
      <c r="AM54" s="19">
        <f>((((1/60)*AM$11)*$B54)*basistarief)+(minuuttarief*AM$11)</f>
        <v>39.9</v>
      </c>
      <c r="AN54" s="19">
        <f>((((1/60)*AN$11)*$B54)*basistarief)+(minuuttarief*AN$11)</f>
        <v>59.849999999999994</v>
      </c>
      <c r="AO54" s="19">
        <f>((((1/60)*AO$11)*$B54)*basistarief)+(minuuttarief*AO$11)</f>
        <v>79.8</v>
      </c>
      <c r="AP54" s="19">
        <f>((((1/60)*AP$11)*$B54)*basistarief)+(minuuttarief*AP$11)</f>
        <v>99.75</v>
      </c>
      <c r="AQ54" s="19">
        <f>((((1/60)*AQ$11)*$B54)*basistarief)+(minuuttarief*AQ$11)</f>
        <v>119.69999999999999</v>
      </c>
      <c r="AR54" s="19">
        <f>((((1/60)*AR$11)*$B54)*basistarief)+(minuuttarief*AR$11)</f>
        <v>139.64999999999998</v>
      </c>
      <c r="AS54" s="19">
        <f>((((1/60)*AS$11)*$B54)*basistarief)+(minuuttarief*AS$11)</f>
        <v>159.6</v>
      </c>
      <c r="AT54" s="19">
        <f>((((1/60)*AT$11)*$B54)*basistarief)+(minuuttarief*AT$11)</f>
        <v>179.55</v>
      </c>
      <c r="AU54" s="19">
        <f>((((1/60)*AU$11)*$B54)*basistarief)+(minuuttarief*AU$11)</f>
        <v>199.5</v>
      </c>
      <c r="AV54" s="19">
        <f>((((1/60)*AV$11)*$B54)*basistarief)+(minuuttarief*AV$11)</f>
        <v>219.45</v>
      </c>
      <c r="AW54" s="19">
        <f>((((1/60)*AW$11)*$B54)*basistarief)+(minuuttarief*AW$11)</f>
        <v>239.39999999999998</v>
      </c>
      <c r="AX54" s="19">
        <f>((((1/60)*AX$11)*$B54)*basistarief)+(minuuttarief*AX$11)</f>
        <v>259.34999999999997</v>
      </c>
      <c r="AY54" s="19">
        <f>((((1/60)*AY$11)*$B54)*basistarief)+(minuuttarief*AY$11)</f>
        <v>279.29999999999995</v>
      </c>
      <c r="AZ54" s="19">
        <f>((((1/60)*AZ$11)*$B54)*basistarief)+(minuuttarief*AZ$11)</f>
        <v>299.25</v>
      </c>
      <c r="BA54" s="19">
        <f>((((1/60)*BA$11)*$B54)*basistarief)+(minuuttarief*BA$11)</f>
        <v>319.2</v>
      </c>
      <c r="BB54" s="19">
        <f>((((1/60)*BB$11)*$B54)*basistarief)+(minuuttarief*BB$11)</f>
        <v>339.15</v>
      </c>
      <c r="BC54" s="19">
        <f>((((1/60)*BC$11)*$B54)*basistarief)+(minuuttarief*BC$11)</f>
        <v>359.1</v>
      </c>
      <c r="BD54" s="19">
        <f>((((1/60)*BD$11)*$B54)*basistarief)+(minuuttarief*BD$11)</f>
        <v>379.04999999999995</v>
      </c>
      <c r="BE54" s="19">
        <f>((((1/60)*BE$11)*$B54)*basistarief)+(minuuttarief*BE$11)</f>
        <v>399</v>
      </c>
    </row>
    <row r="55" spans="2:57" x14ac:dyDescent="0.35">
      <c r="B55" s="15">
        <v>180</v>
      </c>
      <c r="C55" s="18">
        <f>D55/'kWh geladen'!D53</f>
        <v>0.23333333333333331</v>
      </c>
      <c r="D55" s="19">
        <f>((((1/60)*D$11)*$B55)*basistarief)+(minuuttarief*D$11)</f>
        <v>0.7</v>
      </c>
      <c r="E55" s="19">
        <f>((((1/60)*E$11)*$B55)*basistarief)+(minuuttarief*E$11)</f>
        <v>1.4</v>
      </c>
      <c r="F55" s="19">
        <f>((((1/60)*F$11)*$B55)*basistarief)+(minuuttarief*F$11)</f>
        <v>2.1</v>
      </c>
      <c r="G55" s="19">
        <f>((((1/60)*G$11)*$B55)*basistarief)+(minuuttarief*G$11)</f>
        <v>2.8</v>
      </c>
      <c r="H55" s="19">
        <f>((((1/60)*H$11)*$B55)*basistarief)+(minuuttarief*H$11)</f>
        <v>3.5</v>
      </c>
      <c r="I55" s="19">
        <f>((((1/60)*I$11)*$B55)*basistarief)+(minuuttarief*I$11)</f>
        <v>4.2</v>
      </c>
      <c r="J55" s="19">
        <f>((((1/60)*J$11)*$B55)*basistarief)+(minuuttarief*J$11)</f>
        <v>4.9000000000000004</v>
      </c>
      <c r="K55" s="19">
        <f>((((1/60)*K$11)*$B55)*basistarief)+(minuuttarief*K$11)</f>
        <v>5.6</v>
      </c>
      <c r="L55" s="19">
        <f>((((1/60)*L$11)*$B55)*basistarief)+(minuuttarief*L$11)</f>
        <v>6.3</v>
      </c>
      <c r="M55" s="19">
        <f>((((1/60)*M$11)*$B55)*basistarief)+(minuuttarief*M$11)</f>
        <v>7</v>
      </c>
      <c r="N55" s="19">
        <f>((((1/60)*N$11)*$B55)*basistarief)+(minuuttarief*N$11)</f>
        <v>7.6999999999999993</v>
      </c>
      <c r="O55" s="19">
        <f>((((1/60)*O$11)*$B55)*basistarief)+(minuuttarief*O$11)</f>
        <v>8.4</v>
      </c>
      <c r="P55" s="19">
        <f>((((1/60)*P$11)*$B55)*basistarief)+(minuuttarief*P$11)</f>
        <v>9.1</v>
      </c>
      <c r="Q55" s="19">
        <f>((((1/60)*Q$11)*$B55)*basistarief)+(minuuttarief*Q$11)</f>
        <v>9.8000000000000007</v>
      </c>
      <c r="R55" s="19">
        <f>((((1/60)*R$11)*$B55)*basistarief)+(minuuttarief*R$11)</f>
        <v>10.5</v>
      </c>
      <c r="S55" s="19">
        <f>((((1/60)*S$11)*$B55)*basistarief)+(minuuttarief*S$11)</f>
        <v>11.2</v>
      </c>
      <c r="T55" s="19">
        <f>((((1/60)*T$11)*$B55)*basistarief)+(minuuttarief*T$11)</f>
        <v>11.899999999999999</v>
      </c>
      <c r="U55" s="19">
        <f>((((1/60)*U$11)*$B55)*basistarief)+(minuuttarief*U$11)</f>
        <v>12.6</v>
      </c>
      <c r="V55" s="19">
        <f>((((1/60)*V$11)*$B55)*basistarief)+(minuuttarief*V$11)</f>
        <v>13.299999999999999</v>
      </c>
      <c r="W55" s="19">
        <f>((((1/60)*W$11)*$B55)*basistarief)+(minuuttarief*W$11)</f>
        <v>14</v>
      </c>
      <c r="X55" s="19">
        <f>((((1/60)*X$11)*$B55)*basistarief)+(minuuttarief*X$11)</f>
        <v>14.7</v>
      </c>
      <c r="Y55" s="19">
        <f>((((1/60)*Y$11)*$B55)*basistarief)+(minuuttarief*Y$11)</f>
        <v>15.399999999999999</v>
      </c>
      <c r="Z55" s="19">
        <f>((((1/60)*Z$11)*$B55)*basistarief)+(minuuttarief*Z$11)</f>
        <v>16.100000000000001</v>
      </c>
      <c r="AA55" s="19">
        <f>((((1/60)*AA$11)*$B55)*basistarief)+(minuuttarief*AA$11)</f>
        <v>16.8</v>
      </c>
      <c r="AB55" s="19">
        <f>((((1/60)*AB$11)*$B55)*basistarief)+(minuuttarief*AB$11)</f>
        <v>17.5</v>
      </c>
      <c r="AC55" s="19">
        <f>((((1/60)*AC$11)*$B55)*basistarief)+(minuuttarief*AC$11)</f>
        <v>18.2</v>
      </c>
      <c r="AD55" s="19">
        <f>((((1/60)*AD$11)*$B55)*basistarief)+(minuuttarief*AD$11)</f>
        <v>18.899999999999999</v>
      </c>
      <c r="AE55" s="19">
        <f>((((1/60)*AE$11)*$B55)*basistarief)+(minuuttarief*AE$11)</f>
        <v>19.600000000000001</v>
      </c>
      <c r="AF55" s="19">
        <f>((((1/60)*AF$11)*$B55)*basistarief)+(minuuttarief*AF$11)</f>
        <v>20.3</v>
      </c>
      <c r="AG55" s="19">
        <f>((((1/60)*AG$11)*$B55)*basistarief)+(minuuttarief*AG$11)</f>
        <v>21</v>
      </c>
      <c r="AH55" s="19">
        <f>((((1/60)*AH$11)*$B55)*basistarief)+(minuuttarief*AH$11)</f>
        <v>24.5</v>
      </c>
      <c r="AI55" s="19">
        <f>((((1/60)*AI$11)*$B55)*basistarief)+(minuuttarief*AI$11)</f>
        <v>28</v>
      </c>
      <c r="AJ55" s="19">
        <f>((((1/60)*AJ$11)*$B55)*basistarief)+(minuuttarief*AJ$11)</f>
        <v>31.5</v>
      </c>
      <c r="AK55" s="19">
        <f>((((1/60)*AK$11)*$B55)*basistarief)+(minuuttarief*AK$11)</f>
        <v>35</v>
      </c>
      <c r="AL55" s="19">
        <f>((((1/60)*AL$11)*$B55)*basistarief)+(minuuttarief*AL$11)</f>
        <v>38.5</v>
      </c>
      <c r="AM55" s="19">
        <f>((((1/60)*AM$11)*$B55)*basistarief)+(minuuttarief*AM$11)</f>
        <v>42</v>
      </c>
      <c r="AN55" s="19">
        <f>((((1/60)*AN$11)*$B55)*basistarief)+(minuuttarief*AN$11)</f>
        <v>63</v>
      </c>
      <c r="AO55" s="19">
        <f>((((1/60)*AO$11)*$B55)*basistarief)+(minuuttarief*AO$11)</f>
        <v>84</v>
      </c>
      <c r="AP55" s="19">
        <f>((((1/60)*AP$11)*$B55)*basistarief)+(minuuttarief*AP$11)</f>
        <v>105</v>
      </c>
      <c r="AQ55" s="19">
        <f>((((1/60)*AQ$11)*$B55)*basistarief)+(minuuttarief*AQ$11)</f>
        <v>126</v>
      </c>
      <c r="AR55" s="19">
        <f>((((1/60)*AR$11)*$B55)*basistarief)+(minuuttarief*AR$11)</f>
        <v>146.99999999999997</v>
      </c>
      <c r="AS55" s="19">
        <f>((((1/60)*AS$11)*$B55)*basistarief)+(minuuttarief*AS$11)</f>
        <v>168</v>
      </c>
      <c r="AT55" s="19">
        <f>((((1/60)*AT$11)*$B55)*basistarief)+(minuuttarief*AT$11)</f>
        <v>189</v>
      </c>
      <c r="AU55" s="19">
        <f>((((1/60)*AU$11)*$B55)*basistarief)+(minuuttarief*AU$11)</f>
        <v>210</v>
      </c>
      <c r="AV55" s="19">
        <f>((((1/60)*AV$11)*$B55)*basistarief)+(minuuttarief*AV$11)</f>
        <v>231</v>
      </c>
      <c r="AW55" s="19">
        <f>((((1/60)*AW$11)*$B55)*basistarief)+(minuuttarief*AW$11)</f>
        <v>252</v>
      </c>
      <c r="AX55" s="19">
        <f>((((1/60)*AX$11)*$B55)*basistarief)+(minuuttarief*AX$11)</f>
        <v>273</v>
      </c>
      <c r="AY55" s="19">
        <f>((((1/60)*AY$11)*$B55)*basistarief)+(minuuttarief*AY$11)</f>
        <v>293.99999999999994</v>
      </c>
      <c r="AZ55" s="19">
        <f>((((1/60)*AZ$11)*$B55)*basistarief)+(minuuttarief*AZ$11)</f>
        <v>315</v>
      </c>
      <c r="BA55" s="19">
        <f>((((1/60)*BA$11)*$B55)*basistarief)+(minuuttarief*BA$11)</f>
        <v>336</v>
      </c>
      <c r="BB55" s="19">
        <f>((((1/60)*BB$11)*$B55)*basistarief)+(minuuttarief*BB$11)</f>
        <v>357</v>
      </c>
      <c r="BC55" s="19">
        <f>((((1/60)*BC$11)*$B55)*basistarief)+(minuuttarief*BC$11)</f>
        <v>378</v>
      </c>
      <c r="BD55" s="19">
        <f>((((1/60)*BD$11)*$B55)*basistarief)+(minuuttarief*BD$11)</f>
        <v>399</v>
      </c>
      <c r="BE55" s="19">
        <f>((((1/60)*BE$11)*$B55)*basistarief)+(minuuttarief*BE$11)</f>
        <v>420</v>
      </c>
    </row>
    <row r="56" spans="2:57" x14ac:dyDescent="0.35">
      <c r="B56" s="15">
        <v>190</v>
      </c>
      <c r="C56" s="18">
        <f>D56/'kWh geladen'!D54</f>
        <v>0.2321052631578947</v>
      </c>
      <c r="D56" s="19">
        <f>((((1/60)*D$11)*$B56)*basistarief)+(minuuttarief*D$11)</f>
        <v>0.73499999999999988</v>
      </c>
      <c r="E56" s="19">
        <f>((((1/60)*E$11)*$B56)*basistarief)+(minuuttarief*E$11)</f>
        <v>1.4699999999999998</v>
      </c>
      <c r="F56" s="19">
        <f>((((1/60)*F$11)*$B56)*basistarief)+(minuuttarief*F$11)</f>
        <v>2.2050000000000001</v>
      </c>
      <c r="G56" s="19">
        <f>((((1/60)*G$11)*$B56)*basistarief)+(minuuttarief*G$11)</f>
        <v>2.9399999999999995</v>
      </c>
      <c r="H56" s="19">
        <f>((((1/60)*H$11)*$B56)*basistarief)+(minuuttarief*H$11)</f>
        <v>3.6749999999999998</v>
      </c>
      <c r="I56" s="19">
        <f>((((1/60)*I$11)*$B56)*basistarief)+(minuuttarief*I$11)</f>
        <v>4.41</v>
      </c>
      <c r="J56" s="19">
        <f>((((1/60)*J$11)*$B56)*basistarief)+(minuuttarief*J$11)</f>
        <v>5.1450000000000005</v>
      </c>
      <c r="K56" s="19">
        <f>((((1/60)*K$11)*$B56)*basistarief)+(minuuttarief*K$11)</f>
        <v>5.879999999999999</v>
      </c>
      <c r="L56" s="19">
        <f>((((1/60)*L$11)*$B56)*basistarief)+(minuuttarief*L$11)</f>
        <v>6.6149999999999993</v>
      </c>
      <c r="M56" s="19">
        <f>((((1/60)*M$11)*$B56)*basistarief)+(minuuttarief*M$11)</f>
        <v>7.35</v>
      </c>
      <c r="N56" s="19">
        <f>((((1/60)*N$11)*$B56)*basistarief)+(minuuttarief*N$11)</f>
        <v>8.0849999999999991</v>
      </c>
      <c r="O56" s="19">
        <f>((((1/60)*O$11)*$B56)*basistarief)+(minuuttarief*O$11)</f>
        <v>8.82</v>
      </c>
      <c r="P56" s="19">
        <f>((((1/60)*P$11)*$B56)*basistarief)+(minuuttarief*P$11)</f>
        <v>9.5550000000000015</v>
      </c>
      <c r="Q56" s="19">
        <f>((((1/60)*Q$11)*$B56)*basistarief)+(minuuttarief*Q$11)</f>
        <v>10.290000000000001</v>
      </c>
      <c r="R56" s="19">
        <f>((((1/60)*R$11)*$B56)*basistarief)+(minuuttarief*R$11)</f>
        <v>11.025</v>
      </c>
      <c r="S56" s="19">
        <f>((((1/60)*S$11)*$B56)*basistarief)+(minuuttarief*S$11)</f>
        <v>11.759999999999998</v>
      </c>
      <c r="T56" s="19">
        <f>((((1/60)*T$11)*$B56)*basistarief)+(minuuttarief*T$11)</f>
        <v>12.494999999999997</v>
      </c>
      <c r="U56" s="19">
        <f>((((1/60)*U$11)*$B56)*basistarief)+(minuuttarief*U$11)</f>
        <v>13.229999999999999</v>
      </c>
      <c r="V56" s="19">
        <f>((((1/60)*V$11)*$B56)*basistarief)+(minuuttarief*V$11)</f>
        <v>13.965</v>
      </c>
      <c r="W56" s="19">
        <f>((((1/60)*W$11)*$B56)*basistarief)+(minuuttarief*W$11)</f>
        <v>14.7</v>
      </c>
      <c r="X56" s="19">
        <f>((((1/60)*X$11)*$B56)*basistarief)+(minuuttarief*X$11)</f>
        <v>15.435</v>
      </c>
      <c r="Y56" s="19">
        <f>((((1/60)*Y$11)*$B56)*basistarief)+(minuuttarief*Y$11)</f>
        <v>16.169999999999998</v>
      </c>
      <c r="Z56" s="19">
        <f>((((1/60)*Z$11)*$B56)*basistarief)+(minuuttarief*Z$11)</f>
        <v>16.904999999999998</v>
      </c>
      <c r="AA56" s="19">
        <f>((((1/60)*AA$11)*$B56)*basistarief)+(minuuttarief*AA$11)</f>
        <v>17.64</v>
      </c>
      <c r="AB56" s="19">
        <f>((((1/60)*AB$11)*$B56)*basistarief)+(minuuttarief*AB$11)</f>
        <v>18.375</v>
      </c>
      <c r="AC56" s="19">
        <f>((((1/60)*AC$11)*$B56)*basistarief)+(minuuttarief*AC$11)</f>
        <v>19.110000000000003</v>
      </c>
      <c r="AD56" s="19">
        <f>((((1/60)*AD$11)*$B56)*basistarief)+(minuuttarief*AD$11)</f>
        <v>19.844999999999999</v>
      </c>
      <c r="AE56" s="19">
        <f>((((1/60)*AE$11)*$B56)*basistarief)+(minuuttarief*AE$11)</f>
        <v>20.580000000000002</v>
      </c>
      <c r="AF56" s="19">
        <f>((((1/60)*AF$11)*$B56)*basistarief)+(minuuttarief*AF$11)</f>
        <v>21.314999999999998</v>
      </c>
      <c r="AG56" s="19">
        <f>((((1/60)*AG$11)*$B56)*basistarief)+(minuuttarief*AG$11)</f>
        <v>22.05</v>
      </c>
      <c r="AH56" s="19">
        <f>((((1/60)*AH$11)*$B56)*basistarief)+(minuuttarief*AH$11)</f>
        <v>25.725000000000001</v>
      </c>
      <c r="AI56" s="19">
        <f>((((1/60)*AI$11)*$B56)*basistarief)+(minuuttarief*AI$11)</f>
        <v>29.4</v>
      </c>
      <c r="AJ56" s="19">
        <f>((((1/60)*AJ$11)*$B56)*basistarief)+(minuuttarief*AJ$11)</f>
        <v>33.074999999999996</v>
      </c>
      <c r="AK56" s="19">
        <f>((((1/60)*AK$11)*$B56)*basistarief)+(minuuttarief*AK$11)</f>
        <v>36.75</v>
      </c>
      <c r="AL56" s="19">
        <f>((((1/60)*AL$11)*$B56)*basistarief)+(minuuttarief*AL$11)</f>
        <v>40.424999999999997</v>
      </c>
      <c r="AM56" s="19">
        <f>((((1/60)*AM$11)*$B56)*basistarief)+(minuuttarief*AM$11)</f>
        <v>44.1</v>
      </c>
      <c r="AN56" s="19">
        <f>((((1/60)*AN$11)*$B56)*basistarief)+(minuuttarief*AN$11)</f>
        <v>66.149999999999991</v>
      </c>
      <c r="AO56" s="19">
        <f>((((1/60)*AO$11)*$B56)*basistarief)+(minuuttarief*AO$11)</f>
        <v>88.2</v>
      </c>
      <c r="AP56" s="19">
        <f>((((1/60)*AP$11)*$B56)*basistarief)+(minuuttarief*AP$11)</f>
        <v>110.25</v>
      </c>
      <c r="AQ56" s="19">
        <f>((((1/60)*AQ$11)*$B56)*basistarief)+(minuuttarief*AQ$11)</f>
        <v>132.29999999999998</v>
      </c>
      <c r="AR56" s="19">
        <f>((((1/60)*AR$11)*$B56)*basistarief)+(minuuttarief*AR$11)</f>
        <v>154.35</v>
      </c>
      <c r="AS56" s="19">
        <f>((((1/60)*AS$11)*$B56)*basistarief)+(minuuttarief*AS$11)</f>
        <v>176.4</v>
      </c>
      <c r="AT56" s="19">
        <f>((((1/60)*AT$11)*$B56)*basistarief)+(minuuttarief*AT$11)</f>
        <v>198.45</v>
      </c>
      <c r="AU56" s="19">
        <f>((((1/60)*AU$11)*$B56)*basistarief)+(minuuttarief*AU$11)</f>
        <v>220.5</v>
      </c>
      <c r="AV56" s="19">
        <f>((((1/60)*AV$11)*$B56)*basistarief)+(minuuttarief*AV$11)</f>
        <v>242.54999999999998</v>
      </c>
      <c r="AW56" s="19">
        <f>((((1/60)*AW$11)*$B56)*basistarief)+(minuuttarief*AW$11)</f>
        <v>264.59999999999997</v>
      </c>
      <c r="AX56" s="19">
        <f>((((1/60)*AX$11)*$B56)*basistarief)+(minuuttarief*AX$11)</f>
        <v>286.64999999999998</v>
      </c>
      <c r="AY56" s="19">
        <f>((((1/60)*AY$11)*$B56)*basistarief)+(minuuttarief*AY$11)</f>
        <v>308.7</v>
      </c>
      <c r="AZ56" s="19">
        <f>((((1/60)*AZ$11)*$B56)*basistarief)+(minuuttarief*AZ$11)</f>
        <v>330.75</v>
      </c>
      <c r="BA56" s="19">
        <f>((((1/60)*BA$11)*$B56)*basistarief)+(minuuttarief*BA$11)</f>
        <v>352.8</v>
      </c>
      <c r="BB56" s="19">
        <f>((((1/60)*BB$11)*$B56)*basistarief)+(minuuttarief*BB$11)</f>
        <v>374.84999999999997</v>
      </c>
      <c r="BC56" s="19">
        <f>((((1/60)*BC$11)*$B56)*basistarief)+(minuuttarief*BC$11)</f>
        <v>396.9</v>
      </c>
      <c r="BD56" s="19">
        <f>((((1/60)*BD$11)*$B56)*basistarief)+(minuuttarief*BD$11)</f>
        <v>418.95000000000005</v>
      </c>
      <c r="BE56" s="19">
        <f>((((1/60)*BE$11)*$B56)*basistarief)+(minuuttarief*BE$11)</f>
        <v>441</v>
      </c>
    </row>
    <row r="57" spans="2:57" x14ac:dyDescent="0.35">
      <c r="B57" s="15">
        <v>200</v>
      </c>
      <c r="C57" s="18">
        <f>D57/'kWh geladen'!D55</f>
        <v>0.23099999999999998</v>
      </c>
      <c r="D57" s="19">
        <f>((((1/60)*D$11)*$B57)*basistarief)+(minuuttarief*D$11)</f>
        <v>0.77</v>
      </c>
      <c r="E57" s="19">
        <f>((((1/60)*E$11)*$B57)*basistarief)+(minuuttarief*E$11)</f>
        <v>1.54</v>
      </c>
      <c r="F57" s="19">
        <f>((((1/60)*F$11)*$B57)*basistarief)+(minuuttarief*F$11)</f>
        <v>2.31</v>
      </c>
      <c r="G57" s="19">
        <f>((((1/60)*G$11)*$B57)*basistarief)+(minuuttarief*G$11)</f>
        <v>3.08</v>
      </c>
      <c r="H57" s="19">
        <f>((((1/60)*H$11)*$B57)*basistarief)+(minuuttarief*H$11)</f>
        <v>3.8499999999999996</v>
      </c>
      <c r="I57" s="19">
        <f>((((1/60)*I$11)*$B57)*basistarief)+(minuuttarief*I$11)</f>
        <v>4.62</v>
      </c>
      <c r="J57" s="19">
        <f>((((1/60)*J$11)*$B57)*basistarief)+(minuuttarief*J$11)</f>
        <v>5.39</v>
      </c>
      <c r="K57" s="19">
        <f>((((1/60)*K$11)*$B57)*basistarief)+(minuuttarief*K$11)</f>
        <v>6.16</v>
      </c>
      <c r="L57" s="19">
        <f>((((1/60)*L$11)*$B57)*basistarief)+(minuuttarief*L$11)</f>
        <v>6.93</v>
      </c>
      <c r="M57" s="19">
        <f>((((1/60)*M$11)*$B57)*basistarief)+(minuuttarief*M$11)</f>
        <v>7.6999999999999993</v>
      </c>
      <c r="N57" s="19">
        <f>((((1/60)*N$11)*$B57)*basistarief)+(minuuttarief*N$11)</f>
        <v>8.4699999999999989</v>
      </c>
      <c r="O57" s="19">
        <f>((((1/60)*O$11)*$B57)*basistarief)+(minuuttarief*O$11)</f>
        <v>9.24</v>
      </c>
      <c r="P57" s="19">
        <f>((((1/60)*P$11)*$B57)*basistarief)+(minuuttarief*P$11)</f>
        <v>10.01</v>
      </c>
      <c r="Q57" s="19">
        <f>((((1/60)*Q$11)*$B57)*basistarief)+(minuuttarief*Q$11)</f>
        <v>10.78</v>
      </c>
      <c r="R57" s="19">
        <f>((((1/60)*R$11)*$B57)*basistarief)+(minuuttarief*R$11)</f>
        <v>11.55</v>
      </c>
      <c r="S57" s="19">
        <f>((((1/60)*S$11)*$B57)*basistarief)+(minuuttarief*S$11)</f>
        <v>12.32</v>
      </c>
      <c r="T57" s="19">
        <f>((((1/60)*T$11)*$B57)*basistarief)+(minuuttarief*T$11)</f>
        <v>13.089999999999998</v>
      </c>
      <c r="U57" s="19">
        <f>((((1/60)*U$11)*$B57)*basistarief)+(minuuttarief*U$11)</f>
        <v>13.86</v>
      </c>
      <c r="V57" s="19">
        <f>((((1/60)*V$11)*$B57)*basistarief)+(minuuttarief*V$11)</f>
        <v>14.629999999999999</v>
      </c>
      <c r="W57" s="19">
        <f>((((1/60)*W$11)*$B57)*basistarief)+(minuuttarief*W$11)</f>
        <v>15.399999999999999</v>
      </c>
      <c r="X57" s="19">
        <f>((((1/60)*X$11)*$B57)*basistarief)+(minuuttarief*X$11)</f>
        <v>16.169999999999998</v>
      </c>
      <c r="Y57" s="19">
        <f>((((1/60)*Y$11)*$B57)*basistarief)+(minuuttarief*Y$11)</f>
        <v>16.939999999999998</v>
      </c>
      <c r="Z57" s="19">
        <f>((((1/60)*Z$11)*$B57)*basistarief)+(minuuttarief*Z$11)</f>
        <v>17.709999999999997</v>
      </c>
      <c r="AA57" s="19">
        <f>((((1/60)*AA$11)*$B57)*basistarief)+(minuuttarief*AA$11)</f>
        <v>18.48</v>
      </c>
      <c r="AB57" s="19">
        <f>((((1/60)*AB$11)*$B57)*basistarief)+(minuuttarief*AB$11)</f>
        <v>19.25</v>
      </c>
      <c r="AC57" s="19">
        <f>((((1/60)*AC$11)*$B57)*basistarief)+(minuuttarief*AC$11)</f>
        <v>20.02</v>
      </c>
      <c r="AD57" s="19">
        <f>((((1/60)*AD$11)*$B57)*basistarief)+(minuuttarief*AD$11)</f>
        <v>20.79</v>
      </c>
      <c r="AE57" s="19">
        <f>((((1/60)*AE$11)*$B57)*basistarief)+(minuuttarief*AE$11)</f>
        <v>21.56</v>
      </c>
      <c r="AF57" s="19">
        <f>((((1/60)*AF$11)*$B57)*basistarief)+(minuuttarief*AF$11)</f>
        <v>22.330000000000002</v>
      </c>
      <c r="AG57" s="19">
        <f>((((1/60)*AG$11)*$B57)*basistarief)+(minuuttarief*AG$11)</f>
        <v>23.1</v>
      </c>
      <c r="AH57" s="19">
        <f>((((1/60)*AH$11)*$B57)*basistarief)+(minuuttarief*AH$11)</f>
        <v>26.95</v>
      </c>
      <c r="AI57" s="19">
        <f>((((1/60)*AI$11)*$B57)*basistarief)+(minuuttarief*AI$11)</f>
        <v>30.799999999999997</v>
      </c>
      <c r="AJ57" s="19">
        <f>((((1/60)*AJ$11)*$B57)*basistarief)+(minuuttarief*AJ$11)</f>
        <v>34.65</v>
      </c>
      <c r="AK57" s="19">
        <f>((((1/60)*AK$11)*$B57)*basistarief)+(minuuttarief*AK$11)</f>
        <v>38.5</v>
      </c>
      <c r="AL57" s="19">
        <f>((((1/60)*AL$11)*$B57)*basistarief)+(minuuttarief*AL$11)</f>
        <v>42.349999999999994</v>
      </c>
      <c r="AM57" s="19">
        <f>((((1/60)*AM$11)*$B57)*basistarief)+(minuuttarief*AM$11)</f>
        <v>46.2</v>
      </c>
      <c r="AN57" s="19">
        <f>((((1/60)*AN$11)*$B57)*basistarief)+(minuuttarief*AN$11)</f>
        <v>69.3</v>
      </c>
      <c r="AO57" s="19">
        <f>((((1/60)*AO$11)*$B57)*basistarief)+(minuuttarief*AO$11)</f>
        <v>92.4</v>
      </c>
      <c r="AP57" s="19">
        <f>((((1/60)*AP$11)*$B57)*basistarief)+(minuuttarief*AP$11)</f>
        <v>115.5</v>
      </c>
      <c r="AQ57" s="19">
        <f>((((1/60)*AQ$11)*$B57)*basistarief)+(minuuttarief*AQ$11)</f>
        <v>138.6</v>
      </c>
      <c r="AR57" s="19">
        <f>((((1/60)*AR$11)*$B57)*basistarief)+(minuuttarief*AR$11)</f>
        <v>161.69999999999999</v>
      </c>
      <c r="AS57" s="19">
        <f>((((1/60)*AS$11)*$B57)*basistarief)+(minuuttarief*AS$11)</f>
        <v>184.8</v>
      </c>
      <c r="AT57" s="19">
        <f>((((1/60)*AT$11)*$B57)*basistarief)+(minuuttarief*AT$11)</f>
        <v>207.9</v>
      </c>
      <c r="AU57" s="19">
        <f>((((1/60)*AU$11)*$B57)*basistarief)+(minuuttarief*AU$11)</f>
        <v>231</v>
      </c>
      <c r="AV57" s="19">
        <f>((((1/60)*AV$11)*$B57)*basistarief)+(minuuttarief*AV$11)</f>
        <v>254.1</v>
      </c>
      <c r="AW57" s="19">
        <f>((((1/60)*AW$11)*$B57)*basistarief)+(minuuttarief*AW$11)</f>
        <v>277.2</v>
      </c>
      <c r="AX57" s="19">
        <f>((((1/60)*AX$11)*$B57)*basistarief)+(minuuttarief*AX$11)</f>
        <v>300.3</v>
      </c>
      <c r="AY57" s="19">
        <f>((((1/60)*AY$11)*$B57)*basistarief)+(minuuttarief*AY$11)</f>
        <v>323.39999999999998</v>
      </c>
      <c r="AZ57" s="19">
        <f>((((1/60)*AZ$11)*$B57)*basistarief)+(minuuttarief*AZ$11)</f>
        <v>346.5</v>
      </c>
      <c r="BA57" s="19">
        <f>((((1/60)*BA$11)*$B57)*basistarief)+(minuuttarief*BA$11)</f>
        <v>369.6</v>
      </c>
      <c r="BB57" s="19">
        <f>((((1/60)*BB$11)*$B57)*basistarief)+(minuuttarief*BB$11)</f>
        <v>392.7</v>
      </c>
      <c r="BC57" s="19">
        <f>((((1/60)*BC$11)*$B57)*basistarief)+(minuuttarief*BC$11)</f>
        <v>415.8</v>
      </c>
      <c r="BD57" s="19">
        <f>((((1/60)*BD$11)*$B57)*basistarief)+(minuuttarief*BD$11)</f>
        <v>438.9</v>
      </c>
      <c r="BE57" s="19">
        <f>((((1/60)*BE$11)*$B57)*basistarief)+(minuuttarief*BE$11)</f>
        <v>462</v>
      </c>
    </row>
    <row r="58" spans="2:57" x14ac:dyDescent="0.35">
      <c r="B58" s="15">
        <v>210</v>
      </c>
      <c r="C58" s="18">
        <f>D58/'kWh geladen'!D56</f>
        <v>0.22999999999999998</v>
      </c>
      <c r="D58" s="19">
        <f>((((1/60)*D$11)*$B58)*basistarief)+(minuuttarief*D$11)</f>
        <v>0.80499999999999994</v>
      </c>
      <c r="E58" s="19">
        <f>((((1/60)*E$11)*$B58)*basistarief)+(minuuttarief*E$11)</f>
        <v>1.6099999999999999</v>
      </c>
      <c r="F58" s="19">
        <f>((((1/60)*F$11)*$B58)*basistarief)+(minuuttarief*F$11)</f>
        <v>2.415</v>
      </c>
      <c r="G58" s="19">
        <f>((((1/60)*G$11)*$B58)*basistarief)+(minuuttarief*G$11)</f>
        <v>3.2199999999999998</v>
      </c>
      <c r="H58" s="19">
        <f>((((1/60)*H$11)*$B58)*basistarief)+(minuuttarief*H$11)</f>
        <v>4.0249999999999995</v>
      </c>
      <c r="I58" s="19">
        <f>((((1/60)*I$11)*$B58)*basistarief)+(minuuttarief*I$11)</f>
        <v>4.83</v>
      </c>
      <c r="J58" s="19">
        <f>((((1/60)*J$11)*$B58)*basistarief)+(minuuttarief*J$11)</f>
        <v>5.6349999999999998</v>
      </c>
      <c r="K58" s="19">
        <f>((((1/60)*K$11)*$B58)*basistarief)+(minuuttarief*K$11)</f>
        <v>6.4399999999999995</v>
      </c>
      <c r="L58" s="19">
        <f>((((1/60)*L$11)*$B58)*basistarief)+(minuuttarief*L$11)</f>
        <v>7.2449999999999992</v>
      </c>
      <c r="M58" s="19">
        <f>((((1/60)*M$11)*$B58)*basistarief)+(minuuttarief*M$11)</f>
        <v>8.0499999999999989</v>
      </c>
      <c r="N58" s="19">
        <f>((((1/60)*N$11)*$B58)*basistarief)+(minuuttarief*N$11)</f>
        <v>8.8549999999999986</v>
      </c>
      <c r="O58" s="19">
        <f>((((1/60)*O$11)*$B58)*basistarief)+(minuuttarief*O$11)</f>
        <v>9.66</v>
      </c>
      <c r="P58" s="19">
        <f>((((1/60)*P$11)*$B58)*basistarief)+(minuuttarief*P$11)</f>
        <v>10.465</v>
      </c>
      <c r="Q58" s="19">
        <f>((((1/60)*Q$11)*$B58)*basistarief)+(minuuttarief*Q$11)</f>
        <v>11.27</v>
      </c>
      <c r="R58" s="19">
        <f>((((1/60)*R$11)*$B58)*basistarief)+(minuuttarief*R$11)</f>
        <v>12.075000000000001</v>
      </c>
      <c r="S58" s="19">
        <f>((((1/60)*S$11)*$B58)*basistarief)+(minuuttarief*S$11)</f>
        <v>12.879999999999999</v>
      </c>
      <c r="T58" s="19">
        <f>((((1/60)*T$11)*$B58)*basistarief)+(minuuttarief*T$11)</f>
        <v>13.684999999999999</v>
      </c>
      <c r="U58" s="19">
        <f>((((1/60)*U$11)*$B58)*basistarief)+(minuuttarief*U$11)</f>
        <v>14.489999999999998</v>
      </c>
      <c r="V58" s="19">
        <f>((((1/60)*V$11)*$B58)*basistarief)+(minuuttarief*V$11)</f>
        <v>15.295</v>
      </c>
      <c r="W58" s="19">
        <f>((((1/60)*W$11)*$B58)*basistarief)+(minuuttarief*W$11)</f>
        <v>16.099999999999998</v>
      </c>
      <c r="X58" s="19">
        <f>((((1/60)*X$11)*$B58)*basistarief)+(minuuttarief*X$11)</f>
        <v>16.904999999999998</v>
      </c>
      <c r="Y58" s="19">
        <f>((((1/60)*Y$11)*$B58)*basistarief)+(minuuttarief*Y$11)</f>
        <v>17.709999999999997</v>
      </c>
      <c r="Z58" s="19">
        <f>((((1/60)*Z$11)*$B58)*basistarief)+(minuuttarief*Z$11)</f>
        <v>18.515000000000001</v>
      </c>
      <c r="AA58" s="19">
        <f>((((1/60)*AA$11)*$B58)*basistarief)+(minuuttarief*AA$11)</f>
        <v>19.32</v>
      </c>
      <c r="AB58" s="19">
        <f>((((1/60)*AB$11)*$B58)*basistarief)+(minuuttarief*AB$11)</f>
        <v>20.125</v>
      </c>
      <c r="AC58" s="19">
        <f>((((1/60)*AC$11)*$B58)*basistarief)+(minuuttarief*AC$11)</f>
        <v>20.93</v>
      </c>
      <c r="AD58" s="19">
        <f>((((1/60)*AD$11)*$B58)*basistarief)+(minuuttarief*AD$11)</f>
        <v>21.734999999999999</v>
      </c>
      <c r="AE58" s="19">
        <f>((((1/60)*AE$11)*$B58)*basistarief)+(minuuttarief*AE$11)</f>
        <v>22.54</v>
      </c>
      <c r="AF58" s="19">
        <f>((((1/60)*AF$11)*$B58)*basistarief)+(minuuttarief*AF$11)</f>
        <v>23.344999999999999</v>
      </c>
      <c r="AG58" s="19">
        <f>((((1/60)*AG$11)*$B58)*basistarief)+(minuuttarief*AG$11)</f>
        <v>24.150000000000002</v>
      </c>
      <c r="AH58" s="19">
        <f>((((1/60)*AH$11)*$B58)*basistarief)+(minuuttarief*AH$11)</f>
        <v>28.175000000000001</v>
      </c>
      <c r="AI58" s="19">
        <f>((((1/60)*AI$11)*$B58)*basistarief)+(minuuttarief*AI$11)</f>
        <v>32.199999999999996</v>
      </c>
      <c r="AJ58" s="19">
        <f>((((1/60)*AJ$11)*$B58)*basistarief)+(minuuttarief*AJ$11)</f>
        <v>36.224999999999994</v>
      </c>
      <c r="AK58" s="19">
        <f>((((1/60)*AK$11)*$B58)*basistarief)+(minuuttarief*AK$11)</f>
        <v>40.25</v>
      </c>
      <c r="AL58" s="19">
        <f>((((1/60)*AL$11)*$B58)*basistarief)+(minuuttarief*AL$11)</f>
        <v>44.274999999999999</v>
      </c>
      <c r="AM58" s="19">
        <f>((((1/60)*AM$11)*$B58)*basistarief)+(minuuttarief*AM$11)</f>
        <v>48.300000000000004</v>
      </c>
      <c r="AN58" s="19">
        <f>((((1/60)*AN$11)*$B58)*basistarief)+(minuuttarief*AN$11)</f>
        <v>72.449999999999989</v>
      </c>
      <c r="AO58" s="19">
        <f>((((1/60)*AO$11)*$B58)*basistarief)+(minuuttarief*AO$11)</f>
        <v>96.600000000000009</v>
      </c>
      <c r="AP58" s="19">
        <f>((((1/60)*AP$11)*$B58)*basistarief)+(minuuttarief*AP$11)</f>
        <v>120.75</v>
      </c>
      <c r="AQ58" s="19">
        <f>((((1/60)*AQ$11)*$B58)*basistarief)+(minuuttarief*AQ$11)</f>
        <v>144.89999999999998</v>
      </c>
      <c r="AR58" s="19">
        <f>((((1/60)*AR$11)*$B58)*basistarief)+(minuuttarief*AR$11)</f>
        <v>169.04999999999998</v>
      </c>
      <c r="AS58" s="19">
        <f>((((1/60)*AS$11)*$B58)*basistarief)+(minuuttarief*AS$11)</f>
        <v>193.20000000000002</v>
      </c>
      <c r="AT58" s="19">
        <f>((((1/60)*AT$11)*$B58)*basistarief)+(minuuttarief*AT$11)</f>
        <v>217.35</v>
      </c>
      <c r="AU58" s="19">
        <f>((((1/60)*AU$11)*$B58)*basistarief)+(minuuttarief*AU$11)</f>
        <v>241.5</v>
      </c>
      <c r="AV58" s="19">
        <f>((((1/60)*AV$11)*$B58)*basistarief)+(minuuttarief*AV$11)</f>
        <v>265.64999999999998</v>
      </c>
      <c r="AW58" s="19">
        <f>((((1/60)*AW$11)*$B58)*basistarief)+(minuuttarief*AW$11)</f>
        <v>289.79999999999995</v>
      </c>
      <c r="AX58" s="19">
        <f>((((1/60)*AX$11)*$B58)*basistarief)+(minuuttarief*AX$11)</f>
        <v>313.95</v>
      </c>
      <c r="AY58" s="19">
        <f>((((1/60)*AY$11)*$B58)*basistarief)+(minuuttarief*AY$11)</f>
        <v>338.09999999999997</v>
      </c>
      <c r="AZ58" s="19">
        <f>((((1/60)*AZ$11)*$B58)*basistarief)+(minuuttarief*AZ$11)</f>
        <v>362.25</v>
      </c>
      <c r="BA58" s="19">
        <f>((((1/60)*BA$11)*$B58)*basistarief)+(minuuttarief*BA$11)</f>
        <v>386.40000000000003</v>
      </c>
      <c r="BB58" s="19">
        <f>((((1/60)*BB$11)*$B58)*basistarief)+(minuuttarief*BB$11)</f>
        <v>410.54999999999995</v>
      </c>
      <c r="BC58" s="19">
        <f>((((1/60)*BC$11)*$B58)*basistarief)+(minuuttarief*BC$11)</f>
        <v>434.7</v>
      </c>
      <c r="BD58" s="19">
        <f>((((1/60)*BD$11)*$B58)*basistarief)+(minuuttarief*BD$11)</f>
        <v>458.85</v>
      </c>
      <c r="BE58" s="19">
        <f>((((1/60)*BE$11)*$B58)*basistarief)+(minuuttarief*BE$11)</f>
        <v>483</v>
      </c>
    </row>
    <row r="59" spans="2:57" x14ac:dyDescent="0.35">
      <c r="B59" s="15">
        <v>220</v>
      </c>
      <c r="C59" s="18">
        <f>D59/'kWh geladen'!D57</f>
        <v>0.22909090909090907</v>
      </c>
      <c r="D59" s="19">
        <f>((((1/60)*D$11)*$B59)*basistarief)+(minuuttarief*D$11)</f>
        <v>0.83999999999999986</v>
      </c>
      <c r="E59" s="19">
        <f>((((1/60)*E$11)*$B59)*basistarief)+(minuuttarief*E$11)</f>
        <v>1.6799999999999997</v>
      </c>
      <c r="F59" s="19">
        <f>((((1/60)*F$11)*$B59)*basistarief)+(minuuttarief*F$11)</f>
        <v>2.52</v>
      </c>
      <c r="G59" s="19">
        <f>((((1/60)*G$11)*$B59)*basistarief)+(minuuttarief*G$11)</f>
        <v>3.3599999999999994</v>
      </c>
      <c r="H59" s="19">
        <f>((((1/60)*H$11)*$B59)*basistarief)+(minuuttarief*H$11)</f>
        <v>4.1999999999999993</v>
      </c>
      <c r="I59" s="19">
        <f>((((1/60)*I$11)*$B59)*basistarief)+(minuuttarief*I$11)</f>
        <v>5.04</v>
      </c>
      <c r="J59" s="19">
        <f>((((1/60)*J$11)*$B59)*basistarief)+(minuuttarief*J$11)</f>
        <v>5.88</v>
      </c>
      <c r="K59" s="19">
        <f>((((1/60)*K$11)*$B59)*basistarief)+(minuuttarief*K$11)</f>
        <v>6.7199999999999989</v>
      </c>
      <c r="L59" s="19">
        <f>((((1/60)*L$11)*$B59)*basistarief)+(minuuttarief*L$11)</f>
        <v>7.56</v>
      </c>
      <c r="M59" s="19">
        <f>((((1/60)*M$11)*$B59)*basistarief)+(minuuttarief*M$11)</f>
        <v>8.3999999999999986</v>
      </c>
      <c r="N59" s="19">
        <f>((((1/60)*N$11)*$B59)*basistarief)+(minuuttarief*N$11)</f>
        <v>9.2399999999999984</v>
      </c>
      <c r="O59" s="19">
        <f>((((1/60)*O$11)*$B59)*basistarief)+(minuuttarief*O$11)</f>
        <v>10.08</v>
      </c>
      <c r="P59" s="19">
        <f>((((1/60)*P$11)*$B59)*basistarief)+(minuuttarief*P$11)</f>
        <v>10.92</v>
      </c>
      <c r="Q59" s="19">
        <f>((((1/60)*Q$11)*$B59)*basistarief)+(minuuttarief*Q$11)</f>
        <v>11.76</v>
      </c>
      <c r="R59" s="19">
        <f>((((1/60)*R$11)*$B59)*basistarief)+(minuuttarief*R$11)</f>
        <v>12.6</v>
      </c>
      <c r="S59" s="19">
        <f>((((1/60)*S$11)*$B59)*basistarief)+(minuuttarief*S$11)</f>
        <v>13.439999999999998</v>
      </c>
      <c r="T59" s="19">
        <f>((((1/60)*T$11)*$B59)*basistarief)+(minuuttarief*T$11)</f>
        <v>14.279999999999998</v>
      </c>
      <c r="U59" s="19">
        <f>((((1/60)*U$11)*$B59)*basistarief)+(minuuttarief*U$11)</f>
        <v>15.12</v>
      </c>
      <c r="V59" s="19">
        <f>((((1/60)*V$11)*$B59)*basistarief)+(minuuttarief*V$11)</f>
        <v>15.959999999999997</v>
      </c>
      <c r="W59" s="19">
        <f>((((1/60)*W$11)*$B59)*basistarief)+(minuuttarief*W$11)</f>
        <v>16.799999999999997</v>
      </c>
      <c r="X59" s="19">
        <f>((((1/60)*X$11)*$B59)*basistarief)+(minuuttarief*X$11)</f>
        <v>17.639999999999997</v>
      </c>
      <c r="Y59" s="19">
        <f>((((1/60)*Y$11)*$B59)*basistarief)+(minuuttarief*Y$11)</f>
        <v>18.479999999999997</v>
      </c>
      <c r="Z59" s="19">
        <f>((((1/60)*Z$11)*$B59)*basistarief)+(minuuttarief*Z$11)</f>
        <v>19.319999999999997</v>
      </c>
      <c r="AA59" s="19">
        <f>((((1/60)*AA$11)*$B59)*basistarief)+(minuuttarief*AA$11)</f>
        <v>20.16</v>
      </c>
      <c r="AB59" s="19">
        <f>((((1/60)*AB$11)*$B59)*basistarief)+(minuuttarief*AB$11)</f>
        <v>21</v>
      </c>
      <c r="AC59" s="19">
        <f>((((1/60)*AC$11)*$B59)*basistarief)+(minuuttarief*AC$11)</f>
        <v>21.84</v>
      </c>
      <c r="AD59" s="19">
        <f>((((1/60)*AD$11)*$B59)*basistarief)+(minuuttarief*AD$11)</f>
        <v>22.68</v>
      </c>
      <c r="AE59" s="19">
        <f>((((1/60)*AE$11)*$B59)*basistarief)+(minuuttarief*AE$11)</f>
        <v>23.52</v>
      </c>
      <c r="AF59" s="19">
        <f>((((1/60)*AF$11)*$B59)*basistarief)+(minuuttarief*AF$11)</f>
        <v>24.36</v>
      </c>
      <c r="AG59" s="19">
        <f>((((1/60)*AG$11)*$B59)*basistarief)+(minuuttarief*AG$11)</f>
        <v>25.2</v>
      </c>
      <c r="AH59" s="19">
        <f>((((1/60)*AH$11)*$B59)*basistarief)+(minuuttarief*AH$11)</f>
        <v>29.4</v>
      </c>
      <c r="AI59" s="19">
        <f>((((1/60)*AI$11)*$B59)*basistarief)+(minuuttarief*AI$11)</f>
        <v>33.599999999999994</v>
      </c>
      <c r="AJ59" s="19">
        <f>((((1/60)*AJ$11)*$B59)*basistarief)+(minuuttarief*AJ$11)</f>
        <v>37.799999999999997</v>
      </c>
      <c r="AK59" s="19">
        <f>((((1/60)*AK$11)*$B59)*basistarief)+(minuuttarief*AK$11)</f>
        <v>42</v>
      </c>
      <c r="AL59" s="19">
        <f>((((1/60)*AL$11)*$B59)*basistarief)+(minuuttarief*AL$11)</f>
        <v>46.199999999999996</v>
      </c>
      <c r="AM59" s="19">
        <f>((((1/60)*AM$11)*$B59)*basistarief)+(minuuttarief*AM$11)</f>
        <v>50.4</v>
      </c>
      <c r="AN59" s="19">
        <f>((((1/60)*AN$11)*$B59)*basistarief)+(minuuttarief*AN$11)</f>
        <v>75.599999999999994</v>
      </c>
      <c r="AO59" s="19">
        <f>((((1/60)*AO$11)*$B59)*basistarief)+(minuuttarief*AO$11)</f>
        <v>100.8</v>
      </c>
      <c r="AP59" s="19">
        <f>((((1/60)*AP$11)*$B59)*basistarief)+(minuuttarief*AP$11)</f>
        <v>126</v>
      </c>
      <c r="AQ59" s="19">
        <f>((((1/60)*AQ$11)*$B59)*basistarief)+(minuuttarief*AQ$11)</f>
        <v>151.19999999999999</v>
      </c>
      <c r="AR59" s="19">
        <f>((((1/60)*AR$11)*$B59)*basistarief)+(minuuttarief*AR$11)</f>
        <v>176.39999999999998</v>
      </c>
      <c r="AS59" s="19">
        <f>((((1/60)*AS$11)*$B59)*basistarief)+(minuuttarief*AS$11)</f>
        <v>201.6</v>
      </c>
      <c r="AT59" s="19">
        <f>((((1/60)*AT$11)*$B59)*basistarief)+(minuuttarief*AT$11)</f>
        <v>226.8</v>
      </c>
      <c r="AU59" s="19">
        <f>((((1/60)*AU$11)*$B59)*basistarief)+(minuuttarief*AU$11)</f>
        <v>252</v>
      </c>
      <c r="AV59" s="19">
        <f>((((1/60)*AV$11)*$B59)*basistarief)+(minuuttarief*AV$11)</f>
        <v>277.2</v>
      </c>
      <c r="AW59" s="19">
        <f>((((1/60)*AW$11)*$B59)*basistarief)+(minuuttarief*AW$11)</f>
        <v>302.39999999999998</v>
      </c>
      <c r="AX59" s="19">
        <f>((((1/60)*AX$11)*$B59)*basistarief)+(minuuttarief*AX$11)</f>
        <v>327.60000000000002</v>
      </c>
      <c r="AY59" s="19">
        <f>((((1/60)*AY$11)*$B59)*basistarief)+(minuuttarief*AY$11)</f>
        <v>352.79999999999995</v>
      </c>
      <c r="AZ59" s="19">
        <f>((((1/60)*AZ$11)*$B59)*basistarief)+(minuuttarief*AZ$11)</f>
        <v>378</v>
      </c>
      <c r="BA59" s="19">
        <f>((((1/60)*BA$11)*$B59)*basistarief)+(minuuttarief*BA$11)</f>
        <v>403.2</v>
      </c>
      <c r="BB59" s="19">
        <f>((((1/60)*BB$11)*$B59)*basistarief)+(minuuttarief*BB$11)</f>
        <v>428.4</v>
      </c>
      <c r="BC59" s="19">
        <f>((((1/60)*BC$11)*$B59)*basistarief)+(minuuttarief*BC$11)</f>
        <v>453.6</v>
      </c>
      <c r="BD59" s="19">
        <f>((((1/60)*BD$11)*$B59)*basistarief)+(minuuttarief*BD$11)</f>
        <v>478.79999999999995</v>
      </c>
      <c r="BE59" s="19">
        <f>((((1/60)*BE$11)*$B59)*basistarief)+(minuuttarief*BE$11)</f>
        <v>504</v>
      </c>
    </row>
    <row r="60" spans="2:57" x14ac:dyDescent="0.35">
      <c r="B60" s="15">
        <v>230</v>
      </c>
      <c r="C60" s="18">
        <f>D60/'kWh geladen'!D58</f>
        <v>0.22826086956521738</v>
      </c>
      <c r="D60" s="19">
        <f>((((1/60)*D$11)*$B60)*basistarief)+(minuuttarief*D$11)</f>
        <v>0.875</v>
      </c>
      <c r="E60" s="19">
        <f>((((1/60)*E$11)*$B60)*basistarief)+(minuuttarief*E$11)</f>
        <v>1.75</v>
      </c>
      <c r="F60" s="19">
        <f>((((1/60)*F$11)*$B60)*basistarief)+(minuuttarief*F$11)</f>
        <v>2.625</v>
      </c>
      <c r="G60" s="19">
        <f>((((1/60)*G$11)*$B60)*basistarief)+(minuuttarief*G$11)</f>
        <v>3.5</v>
      </c>
      <c r="H60" s="19">
        <f>((((1/60)*H$11)*$B60)*basistarief)+(minuuttarief*H$11)</f>
        <v>4.3749999999999991</v>
      </c>
      <c r="I60" s="19">
        <f>((((1/60)*I$11)*$B60)*basistarief)+(minuuttarief*I$11)</f>
        <v>5.25</v>
      </c>
      <c r="J60" s="19">
        <f>((((1/60)*J$11)*$B60)*basistarief)+(minuuttarief*J$11)</f>
        <v>6.125</v>
      </c>
      <c r="K60" s="19">
        <f>((((1/60)*K$11)*$B60)*basistarief)+(minuuttarief*K$11)</f>
        <v>7</v>
      </c>
      <c r="L60" s="19">
        <f>((((1/60)*L$11)*$B60)*basistarief)+(minuuttarief*L$11)</f>
        <v>7.875</v>
      </c>
      <c r="M60" s="19">
        <f>((((1/60)*M$11)*$B60)*basistarief)+(minuuttarief*M$11)</f>
        <v>8.7499999999999982</v>
      </c>
      <c r="N60" s="19">
        <f>((((1/60)*N$11)*$B60)*basistarief)+(minuuttarief*N$11)</f>
        <v>9.6249999999999982</v>
      </c>
      <c r="O60" s="19">
        <f>((((1/60)*O$11)*$B60)*basistarief)+(minuuttarief*O$11)</f>
        <v>10.5</v>
      </c>
      <c r="P60" s="19">
        <f>((((1/60)*P$11)*$B60)*basistarief)+(minuuttarief*P$11)</f>
        <v>11.375</v>
      </c>
      <c r="Q60" s="19">
        <f>((((1/60)*Q$11)*$B60)*basistarief)+(minuuttarief*Q$11)</f>
        <v>12.25</v>
      </c>
      <c r="R60" s="19">
        <f>((((1/60)*R$11)*$B60)*basistarief)+(minuuttarief*R$11)</f>
        <v>13.125</v>
      </c>
      <c r="S60" s="19">
        <f>((((1/60)*S$11)*$B60)*basistarief)+(minuuttarief*S$11)</f>
        <v>14</v>
      </c>
      <c r="T60" s="19">
        <f>((((1/60)*T$11)*$B60)*basistarief)+(minuuttarief*T$11)</f>
        <v>14.875</v>
      </c>
      <c r="U60" s="19">
        <f>((((1/60)*U$11)*$B60)*basistarief)+(minuuttarief*U$11)</f>
        <v>15.75</v>
      </c>
      <c r="V60" s="19">
        <f>((((1/60)*V$11)*$B60)*basistarief)+(minuuttarief*V$11)</f>
        <v>16.625</v>
      </c>
      <c r="W60" s="19">
        <f>((((1/60)*W$11)*$B60)*basistarief)+(minuuttarief*W$11)</f>
        <v>17.499999999999996</v>
      </c>
      <c r="X60" s="19">
        <f>((((1/60)*X$11)*$B60)*basistarief)+(minuuttarief*X$11)</f>
        <v>18.375</v>
      </c>
      <c r="Y60" s="19">
        <f>((((1/60)*Y$11)*$B60)*basistarief)+(minuuttarief*Y$11)</f>
        <v>19.249999999999996</v>
      </c>
      <c r="Z60" s="19">
        <f>((((1/60)*Z$11)*$B60)*basistarief)+(minuuttarief*Z$11)</f>
        <v>20.124999999999996</v>
      </c>
      <c r="AA60" s="19">
        <f>((((1/60)*AA$11)*$B60)*basistarief)+(minuuttarief*AA$11)</f>
        <v>21</v>
      </c>
      <c r="AB60" s="19">
        <f>((((1/60)*AB$11)*$B60)*basistarief)+(minuuttarief*AB$11)</f>
        <v>21.875</v>
      </c>
      <c r="AC60" s="19">
        <f>((((1/60)*AC$11)*$B60)*basistarief)+(minuuttarief*AC$11)</f>
        <v>22.75</v>
      </c>
      <c r="AD60" s="19">
        <f>((((1/60)*AD$11)*$B60)*basistarief)+(minuuttarief*AD$11)</f>
        <v>23.625</v>
      </c>
      <c r="AE60" s="19">
        <f>((((1/60)*AE$11)*$B60)*basistarief)+(minuuttarief*AE$11)</f>
        <v>24.5</v>
      </c>
      <c r="AF60" s="19">
        <f>((((1/60)*AF$11)*$B60)*basistarief)+(minuuttarief*AF$11)</f>
        <v>25.375</v>
      </c>
      <c r="AG60" s="19">
        <f>((((1/60)*AG$11)*$B60)*basistarief)+(minuuttarief*AG$11)</f>
        <v>26.25</v>
      </c>
      <c r="AH60" s="19">
        <f>((((1/60)*AH$11)*$B60)*basistarief)+(minuuttarief*AH$11)</f>
        <v>30.625000000000004</v>
      </c>
      <c r="AI60" s="19">
        <f>((((1/60)*AI$11)*$B60)*basistarief)+(minuuttarief*AI$11)</f>
        <v>34.999999999999993</v>
      </c>
      <c r="AJ60" s="19">
        <f>((((1/60)*AJ$11)*$B60)*basistarief)+(minuuttarief*AJ$11)</f>
        <v>39.375</v>
      </c>
      <c r="AK60" s="19">
        <f>((((1/60)*AK$11)*$B60)*basistarief)+(minuuttarief*AK$11)</f>
        <v>43.75</v>
      </c>
      <c r="AL60" s="19">
        <f>((((1/60)*AL$11)*$B60)*basistarief)+(minuuttarief*AL$11)</f>
        <v>48.124999999999993</v>
      </c>
      <c r="AM60" s="19">
        <f>((((1/60)*AM$11)*$B60)*basistarief)+(minuuttarief*AM$11)</f>
        <v>52.5</v>
      </c>
      <c r="AN60" s="19">
        <f>((((1/60)*AN$11)*$B60)*basistarief)+(minuuttarief*AN$11)</f>
        <v>78.75</v>
      </c>
      <c r="AO60" s="19">
        <f>((((1/60)*AO$11)*$B60)*basistarief)+(minuuttarief*AO$11)</f>
        <v>105</v>
      </c>
      <c r="AP60" s="19">
        <f>((((1/60)*AP$11)*$B60)*basistarief)+(minuuttarief*AP$11)</f>
        <v>131.25</v>
      </c>
      <c r="AQ60" s="19">
        <f>((((1/60)*AQ$11)*$B60)*basistarief)+(minuuttarief*AQ$11)</f>
        <v>157.5</v>
      </c>
      <c r="AR60" s="19">
        <f>((((1/60)*AR$11)*$B60)*basistarief)+(minuuttarief*AR$11)</f>
        <v>183.74999999999997</v>
      </c>
      <c r="AS60" s="19">
        <f>((((1/60)*AS$11)*$B60)*basistarief)+(minuuttarief*AS$11)</f>
        <v>210</v>
      </c>
      <c r="AT60" s="19">
        <f>((((1/60)*AT$11)*$B60)*basistarief)+(minuuttarief*AT$11)</f>
        <v>236.25</v>
      </c>
      <c r="AU60" s="19">
        <f>((((1/60)*AU$11)*$B60)*basistarief)+(minuuttarief*AU$11)</f>
        <v>262.5</v>
      </c>
      <c r="AV60" s="19">
        <f>((((1/60)*AV$11)*$B60)*basistarief)+(minuuttarief*AV$11)</f>
        <v>288.75</v>
      </c>
      <c r="AW60" s="19">
        <f>((((1/60)*AW$11)*$B60)*basistarief)+(minuuttarief*AW$11)</f>
        <v>315</v>
      </c>
      <c r="AX60" s="19">
        <f>((((1/60)*AX$11)*$B60)*basistarief)+(minuuttarief*AX$11)</f>
        <v>341.25</v>
      </c>
      <c r="AY60" s="19">
        <f>((((1/60)*AY$11)*$B60)*basistarief)+(minuuttarief*AY$11)</f>
        <v>367.49999999999994</v>
      </c>
      <c r="AZ60" s="19">
        <f>((((1/60)*AZ$11)*$B60)*basistarief)+(minuuttarief*AZ$11)</f>
        <v>393.75</v>
      </c>
      <c r="BA60" s="19">
        <f>((((1/60)*BA$11)*$B60)*basistarief)+(minuuttarief*BA$11)</f>
        <v>420</v>
      </c>
      <c r="BB60" s="19">
        <f>((((1/60)*BB$11)*$B60)*basistarief)+(minuuttarief*BB$11)</f>
        <v>446.25</v>
      </c>
      <c r="BC60" s="19">
        <f>((((1/60)*BC$11)*$B60)*basistarief)+(minuuttarief*BC$11)</f>
        <v>472.5</v>
      </c>
      <c r="BD60" s="19">
        <f>((((1/60)*BD$11)*$B60)*basistarief)+(minuuttarief*BD$11)</f>
        <v>498.75</v>
      </c>
      <c r="BE60" s="19">
        <f>((((1/60)*BE$11)*$B60)*basistarief)+(minuuttarief*BE$11)</f>
        <v>525</v>
      </c>
    </row>
    <row r="61" spans="2:57" x14ac:dyDescent="0.35">
      <c r="B61" s="15">
        <v>240</v>
      </c>
      <c r="C61" s="18">
        <f>D61/'kWh geladen'!D59</f>
        <v>0.22749999999999998</v>
      </c>
      <c r="D61" s="19">
        <f>((((1/60)*D$11)*$B61)*basistarief)+(minuuttarief*D$11)</f>
        <v>0.90999999999999992</v>
      </c>
      <c r="E61" s="19">
        <f>((((1/60)*E$11)*$B61)*basistarief)+(minuuttarief*E$11)</f>
        <v>1.8199999999999998</v>
      </c>
      <c r="F61" s="19">
        <f>((((1/60)*F$11)*$B61)*basistarief)+(minuuttarief*F$11)</f>
        <v>2.73</v>
      </c>
      <c r="G61" s="19">
        <f>((((1/60)*G$11)*$B61)*basistarief)+(minuuttarief*G$11)</f>
        <v>3.6399999999999997</v>
      </c>
      <c r="H61" s="19">
        <f>((((1/60)*H$11)*$B61)*basistarief)+(minuuttarief*H$11)</f>
        <v>4.55</v>
      </c>
      <c r="I61" s="19">
        <f>((((1/60)*I$11)*$B61)*basistarief)+(minuuttarief*I$11)</f>
        <v>5.46</v>
      </c>
      <c r="J61" s="19">
        <f>((((1/60)*J$11)*$B61)*basistarief)+(minuuttarief*J$11)</f>
        <v>6.37</v>
      </c>
      <c r="K61" s="19">
        <f>((((1/60)*K$11)*$B61)*basistarief)+(minuuttarief*K$11)</f>
        <v>7.2799999999999994</v>
      </c>
      <c r="L61" s="19">
        <f>((((1/60)*L$11)*$B61)*basistarief)+(minuuttarief*L$11)</f>
        <v>8.19</v>
      </c>
      <c r="M61" s="19">
        <f>((((1/60)*M$11)*$B61)*basistarief)+(minuuttarief*M$11)</f>
        <v>9.1</v>
      </c>
      <c r="N61" s="19">
        <f>((((1/60)*N$11)*$B61)*basistarief)+(minuuttarief*N$11)</f>
        <v>10.01</v>
      </c>
      <c r="O61" s="19">
        <f>((((1/60)*O$11)*$B61)*basistarief)+(minuuttarief*O$11)</f>
        <v>10.92</v>
      </c>
      <c r="P61" s="19">
        <f>((((1/60)*P$11)*$B61)*basistarief)+(minuuttarief*P$11)</f>
        <v>11.83</v>
      </c>
      <c r="Q61" s="19">
        <f>((((1/60)*Q$11)*$B61)*basistarief)+(minuuttarief*Q$11)</f>
        <v>12.74</v>
      </c>
      <c r="R61" s="19">
        <f>((((1/60)*R$11)*$B61)*basistarief)+(minuuttarief*R$11)</f>
        <v>13.65</v>
      </c>
      <c r="S61" s="19">
        <f>((((1/60)*S$11)*$B61)*basistarief)+(minuuttarief*S$11)</f>
        <v>14.559999999999999</v>
      </c>
      <c r="T61" s="19">
        <f>((((1/60)*T$11)*$B61)*basistarief)+(minuuttarief*T$11)</f>
        <v>15.469999999999999</v>
      </c>
      <c r="U61" s="19">
        <f>((((1/60)*U$11)*$B61)*basistarief)+(minuuttarief*U$11)</f>
        <v>16.38</v>
      </c>
      <c r="V61" s="19">
        <f>((((1/60)*V$11)*$B61)*basistarief)+(minuuttarief*V$11)</f>
        <v>17.29</v>
      </c>
      <c r="W61" s="19">
        <f>((((1/60)*W$11)*$B61)*basistarief)+(minuuttarief*W$11)</f>
        <v>18.2</v>
      </c>
      <c r="X61" s="19">
        <f>((((1/60)*X$11)*$B61)*basistarief)+(minuuttarief*X$11)</f>
        <v>19.11</v>
      </c>
      <c r="Y61" s="19">
        <f>((((1/60)*Y$11)*$B61)*basistarief)+(minuuttarief*Y$11)</f>
        <v>20.02</v>
      </c>
      <c r="Z61" s="19">
        <f>((((1/60)*Z$11)*$B61)*basistarief)+(minuuttarief*Z$11)</f>
        <v>20.93</v>
      </c>
      <c r="AA61" s="19">
        <f>((((1/60)*AA$11)*$B61)*basistarief)+(minuuttarief*AA$11)</f>
        <v>21.84</v>
      </c>
      <c r="AB61" s="19">
        <f>((((1/60)*AB$11)*$B61)*basistarief)+(minuuttarief*AB$11)</f>
        <v>22.75</v>
      </c>
      <c r="AC61" s="19">
        <f>((((1/60)*AC$11)*$B61)*basistarief)+(minuuttarief*AC$11)</f>
        <v>23.66</v>
      </c>
      <c r="AD61" s="19">
        <f>((((1/60)*AD$11)*$B61)*basistarief)+(minuuttarief*AD$11)</f>
        <v>24.57</v>
      </c>
      <c r="AE61" s="19">
        <f>((((1/60)*AE$11)*$B61)*basistarief)+(minuuttarief*AE$11)</f>
        <v>25.48</v>
      </c>
      <c r="AF61" s="19">
        <f>((((1/60)*AF$11)*$B61)*basistarief)+(minuuttarief*AF$11)</f>
        <v>26.39</v>
      </c>
      <c r="AG61" s="19">
        <f>((((1/60)*AG$11)*$B61)*basistarief)+(minuuttarief*AG$11)</f>
        <v>27.3</v>
      </c>
      <c r="AH61" s="19">
        <f>((((1/60)*AH$11)*$B61)*basistarief)+(minuuttarief*AH$11)</f>
        <v>31.849999999999998</v>
      </c>
      <c r="AI61" s="19">
        <f>((((1/60)*AI$11)*$B61)*basistarief)+(minuuttarief*AI$11)</f>
        <v>36.4</v>
      </c>
      <c r="AJ61" s="19">
        <f>((((1/60)*AJ$11)*$B61)*basistarief)+(minuuttarief*AJ$11)</f>
        <v>40.949999999999996</v>
      </c>
      <c r="AK61" s="19">
        <f>((((1/60)*AK$11)*$B61)*basistarief)+(minuuttarief*AK$11)</f>
        <v>45.5</v>
      </c>
      <c r="AL61" s="19">
        <f>((((1/60)*AL$11)*$B61)*basistarief)+(minuuttarief*AL$11)</f>
        <v>50.05</v>
      </c>
      <c r="AM61" s="19">
        <f>((((1/60)*AM$11)*$B61)*basistarief)+(minuuttarief*AM$11)</f>
        <v>54.6</v>
      </c>
      <c r="AN61" s="19">
        <f>((((1/60)*AN$11)*$B61)*basistarief)+(minuuttarief*AN$11)</f>
        <v>81.899999999999991</v>
      </c>
      <c r="AO61" s="19">
        <f>((((1/60)*AO$11)*$B61)*basistarief)+(minuuttarief*AO$11)</f>
        <v>109.2</v>
      </c>
      <c r="AP61" s="19">
        <f>((((1/60)*AP$11)*$B61)*basistarief)+(minuuttarief*AP$11)</f>
        <v>136.5</v>
      </c>
      <c r="AQ61" s="19">
        <f>((((1/60)*AQ$11)*$B61)*basistarief)+(minuuttarief*AQ$11)</f>
        <v>163.79999999999998</v>
      </c>
      <c r="AR61" s="19">
        <f>((((1/60)*AR$11)*$B61)*basistarief)+(minuuttarief*AR$11)</f>
        <v>191.1</v>
      </c>
      <c r="AS61" s="19">
        <f>((((1/60)*AS$11)*$B61)*basistarief)+(minuuttarief*AS$11)</f>
        <v>218.4</v>
      </c>
      <c r="AT61" s="19">
        <f>((((1/60)*AT$11)*$B61)*basistarief)+(minuuttarief*AT$11)</f>
        <v>245.7</v>
      </c>
      <c r="AU61" s="19">
        <f>((((1/60)*AU$11)*$B61)*basistarief)+(minuuttarief*AU$11)</f>
        <v>273</v>
      </c>
      <c r="AV61" s="19">
        <f>((((1/60)*AV$11)*$B61)*basistarief)+(minuuttarief*AV$11)</f>
        <v>300.3</v>
      </c>
      <c r="AW61" s="19">
        <f>((((1/60)*AW$11)*$B61)*basistarief)+(minuuttarief*AW$11)</f>
        <v>327.59999999999997</v>
      </c>
      <c r="AX61" s="19">
        <f>((((1/60)*AX$11)*$B61)*basistarief)+(minuuttarief*AX$11)</f>
        <v>354.9</v>
      </c>
      <c r="AY61" s="19">
        <f>((((1/60)*AY$11)*$B61)*basistarief)+(minuuttarief*AY$11)</f>
        <v>382.2</v>
      </c>
      <c r="AZ61" s="19">
        <f>((((1/60)*AZ$11)*$B61)*basistarief)+(minuuttarief*AZ$11)</f>
        <v>409.5</v>
      </c>
      <c r="BA61" s="19">
        <f>((((1/60)*BA$11)*$B61)*basistarief)+(minuuttarief*BA$11)</f>
        <v>436.8</v>
      </c>
      <c r="BB61" s="19">
        <f>((((1/60)*BB$11)*$B61)*basistarief)+(minuuttarief*BB$11)</f>
        <v>464.09999999999997</v>
      </c>
      <c r="BC61" s="19">
        <f>((((1/60)*BC$11)*$B61)*basistarief)+(minuuttarief*BC$11)</f>
        <v>491.4</v>
      </c>
      <c r="BD61" s="19">
        <f>((((1/60)*BD$11)*$B61)*basistarief)+(minuuttarief*BD$11)</f>
        <v>518.69999999999993</v>
      </c>
      <c r="BE61" s="19">
        <f>((((1/60)*BE$11)*$B61)*basistarief)+(minuuttarief*BE$11)</f>
        <v>546</v>
      </c>
    </row>
    <row r="62" spans="2:57" x14ac:dyDescent="0.35">
      <c r="B62" s="15">
        <v>250</v>
      </c>
      <c r="C62" s="18">
        <f>D62/'kWh geladen'!D60</f>
        <v>0.2268</v>
      </c>
      <c r="D62" s="19">
        <f>((((1/60)*D$11)*$B62)*basistarief)+(minuuttarief*D$11)</f>
        <v>0.94500000000000006</v>
      </c>
      <c r="E62" s="19">
        <f>((((1/60)*E$11)*$B62)*basistarief)+(minuuttarief*E$11)</f>
        <v>1.8900000000000001</v>
      </c>
      <c r="F62" s="19">
        <f>((((1/60)*F$11)*$B62)*basistarief)+(minuuttarief*F$11)</f>
        <v>2.835</v>
      </c>
      <c r="G62" s="19">
        <f>((((1/60)*G$11)*$B62)*basistarief)+(minuuttarief*G$11)</f>
        <v>3.7800000000000002</v>
      </c>
      <c r="H62" s="19">
        <f>((((1/60)*H$11)*$B62)*basistarief)+(minuuttarief*H$11)</f>
        <v>4.7249999999999996</v>
      </c>
      <c r="I62" s="19">
        <f>((((1/60)*I$11)*$B62)*basistarief)+(minuuttarief*I$11)</f>
        <v>5.67</v>
      </c>
      <c r="J62" s="19">
        <f>((((1/60)*J$11)*$B62)*basistarief)+(minuuttarief*J$11)</f>
        <v>6.6150000000000002</v>
      </c>
      <c r="K62" s="19">
        <f>((((1/60)*K$11)*$B62)*basistarief)+(minuuttarief*K$11)</f>
        <v>7.5600000000000005</v>
      </c>
      <c r="L62" s="19">
        <f>((((1/60)*L$11)*$B62)*basistarief)+(minuuttarief*L$11)</f>
        <v>8.5050000000000008</v>
      </c>
      <c r="M62" s="19">
        <f>((((1/60)*M$11)*$B62)*basistarief)+(minuuttarief*M$11)</f>
        <v>9.4499999999999993</v>
      </c>
      <c r="N62" s="19">
        <f>((((1/60)*N$11)*$B62)*basistarief)+(minuuttarief*N$11)</f>
        <v>10.394999999999998</v>
      </c>
      <c r="O62" s="19">
        <f>((((1/60)*O$11)*$B62)*basistarief)+(minuuttarief*O$11)</f>
        <v>11.34</v>
      </c>
      <c r="P62" s="19">
        <f>((((1/60)*P$11)*$B62)*basistarief)+(minuuttarief*P$11)</f>
        <v>12.285</v>
      </c>
      <c r="Q62" s="19">
        <f>((((1/60)*Q$11)*$B62)*basistarief)+(minuuttarief*Q$11)</f>
        <v>13.23</v>
      </c>
      <c r="R62" s="19">
        <f>((((1/60)*R$11)*$B62)*basistarief)+(minuuttarief*R$11)</f>
        <v>14.175000000000001</v>
      </c>
      <c r="S62" s="19">
        <f>((((1/60)*S$11)*$B62)*basistarief)+(minuuttarief*S$11)</f>
        <v>15.120000000000001</v>
      </c>
      <c r="T62" s="19">
        <f>((((1/60)*T$11)*$B62)*basistarief)+(minuuttarief*T$11)</f>
        <v>16.064999999999998</v>
      </c>
      <c r="U62" s="19">
        <f>((((1/60)*U$11)*$B62)*basistarief)+(minuuttarief*U$11)</f>
        <v>17.010000000000002</v>
      </c>
      <c r="V62" s="19">
        <f>((((1/60)*V$11)*$B62)*basistarief)+(minuuttarief*V$11)</f>
        <v>17.954999999999998</v>
      </c>
      <c r="W62" s="19">
        <f>((((1/60)*W$11)*$B62)*basistarief)+(minuuttarief*W$11)</f>
        <v>18.899999999999999</v>
      </c>
      <c r="X62" s="19">
        <f>((((1/60)*X$11)*$B62)*basistarief)+(minuuttarief*X$11)</f>
        <v>19.844999999999999</v>
      </c>
      <c r="Y62" s="19">
        <f>((((1/60)*Y$11)*$B62)*basistarief)+(minuuttarief*Y$11)</f>
        <v>20.789999999999996</v>
      </c>
      <c r="Z62" s="19">
        <f>((((1/60)*Z$11)*$B62)*basistarief)+(minuuttarief*Z$11)</f>
        <v>21.734999999999999</v>
      </c>
      <c r="AA62" s="19">
        <f>((((1/60)*AA$11)*$B62)*basistarief)+(minuuttarief*AA$11)</f>
        <v>22.68</v>
      </c>
      <c r="AB62" s="19">
        <f>((((1/60)*AB$11)*$B62)*basistarief)+(minuuttarief*AB$11)</f>
        <v>23.625</v>
      </c>
      <c r="AC62" s="19">
        <f>((((1/60)*AC$11)*$B62)*basistarief)+(minuuttarief*AC$11)</f>
        <v>24.57</v>
      </c>
      <c r="AD62" s="19">
        <f>((((1/60)*AD$11)*$B62)*basistarief)+(minuuttarief*AD$11)</f>
        <v>25.515000000000001</v>
      </c>
      <c r="AE62" s="19">
        <f>((((1/60)*AE$11)*$B62)*basistarief)+(minuuttarief*AE$11)</f>
        <v>26.46</v>
      </c>
      <c r="AF62" s="19">
        <f>((((1/60)*AF$11)*$B62)*basistarief)+(minuuttarief*AF$11)</f>
        <v>27.404999999999998</v>
      </c>
      <c r="AG62" s="19">
        <f>((((1/60)*AG$11)*$B62)*basistarief)+(minuuttarief*AG$11)</f>
        <v>28.35</v>
      </c>
      <c r="AH62" s="19">
        <f>((((1/60)*AH$11)*$B62)*basistarief)+(minuuttarief*AH$11)</f>
        <v>33.075000000000003</v>
      </c>
      <c r="AI62" s="19">
        <f>((((1/60)*AI$11)*$B62)*basistarief)+(minuuttarief*AI$11)</f>
        <v>37.799999999999997</v>
      </c>
      <c r="AJ62" s="19">
        <f>((((1/60)*AJ$11)*$B62)*basistarief)+(minuuttarief*AJ$11)</f>
        <v>42.524999999999999</v>
      </c>
      <c r="AK62" s="19">
        <f>((((1/60)*AK$11)*$B62)*basistarief)+(minuuttarief*AK$11)</f>
        <v>47.25</v>
      </c>
      <c r="AL62" s="19">
        <f>((((1/60)*AL$11)*$B62)*basistarief)+(minuuttarief*AL$11)</f>
        <v>51.974999999999994</v>
      </c>
      <c r="AM62" s="19">
        <f>((((1/60)*AM$11)*$B62)*basistarief)+(minuuttarief*AM$11)</f>
        <v>56.7</v>
      </c>
      <c r="AN62" s="19">
        <f>((((1/60)*AN$11)*$B62)*basistarief)+(minuuttarief*AN$11)</f>
        <v>85.05</v>
      </c>
      <c r="AO62" s="19">
        <f>((((1/60)*AO$11)*$B62)*basistarief)+(minuuttarief*AO$11)</f>
        <v>113.4</v>
      </c>
      <c r="AP62" s="19">
        <f>((((1/60)*AP$11)*$B62)*basistarief)+(minuuttarief*AP$11)</f>
        <v>141.75</v>
      </c>
      <c r="AQ62" s="19">
        <f>((((1/60)*AQ$11)*$B62)*basistarief)+(minuuttarief*AQ$11)</f>
        <v>170.1</v>
      </c>
      <c r="AR62" s="19">
        <f>((((1/60)*AR$11)*$B62)*basistarief)+(minuuttarief*AR$11)</f>
        <v>198.45</v>
      </c>
      <c r="AS62" s="19">
        <f>((((1/60)*AS$11)*$B62)*basistarief)+(minuuttarief*AS$11)</f>
        <v>226.8</v>
      </c>
      <c r="AT62" s="19">
        <f>((((1/60)*AT$11)*$B62)*basistarief)+(minuuttarief*AT$11)</f>
        <v>255.15</v>
      </c>
      <c r="AU62" s="19">
        <f>((((1/60)*AU$11)*$B62)*basistarief)+(minuuttarief*AU$11)</f>
        <v>283.5</v>
      </c>
      <c r="AV62" s="19">
        <f>((((1/60)*AV$11)*$B62)*basistarief)+(minuuttarief*AV$11)</f>
        <v>311.85000000000002</v>
      </c>
      <c r="AW62" s="19">
        <f>((((1/60)*AW$11)*$B62)*basistarief)+(minuuttarief*AW$11)</f>
        <v>340.2</v>
      </c>
      <c r="AX62" s="19">
        <f>((((1/60)*AX$11)*$B62)*basistarief)+(minuuttarief*AX$11)</f>
        <v>368.55</v>
      </c>
      <c r="AY62" s="19">
        <f>((((1/60)*AY$11)*$B62)*basistarief)+(minuuttarief*AY$11)</f>
        <v>396.9</v>
      </c>
      <c r="AZ62" s="19">
        <f>((((1/60)*AZ$11)*$B62)*basistarief)+(minuuttarief*AZ$11)</f>
        <v>425.25</v>
      </c>
      <c r="BA62" s="19">
        <f>((((1/60)*BA$11)*$B62)*basistarief)+(minuuttarief*BA$11)</f>
        <v>453.6</v>
      </c>
      <c r="BB62" s="19">
        <f>((((1/60)*BB$11)*$B62)*basistarief)+(minuuttarief*BB$11)</f>
        <v>481.95</v>
      </c>
      <c r="BC62" s="19">
        <f>((((1/60)*BC$11)*$B62)*basistarief)+(minuuttarief*BC$11)</f>
        <v>510.3</v>
      </c>
      <c r="BD62" s="19">
        <f>((((1/60)*BD$11)*$B62)*basistarief)+(minuuttarief*BD$11)</f>
        <v>538.65</v>
      </c>
      <c r="BE62" s="19">
        <f>((((1/60)*BE$11)*$B62)*basistarief)+(minuuttarief*BE$11)</f>
        <v>567</v>
      </c>
    </row>
    <row r="63" spans="2:57" x14ac:dyDescent="0.35">
      <c r="B63" s="15">
        <v>260</v>
      </c>
      <c r="C63" s="18">
        <f>D63/'kWh geladen'!D61</f>
        <v>0.22615384615384618</v>
      </c>
      <c r="D63" s="19">
        <f>((((1/60)*D$11)*$B63)*basistarief)+(minuuttarief*D$11)</f>
        <v>0.98</v>
      </c>
      <c r="E63" s="19">
        <f>((((1/60)*E$11)*$B63)*basistarief)+(minuuttarief*E$11)</f>
        <v>1.96</v>
      </c>
      <c r="F63" s="19">
        <f>((((1/60)*F$11)*$B63)*basistarief)+(minuuttarief*F$11)</f>
        <v>2.94</v>
      </c>
      <c r="G63" s="19">
        <f>((((1/60)*G$11)*$B63)*basistarief)+(minuuttarief*G$11)</f>
        <v>3.92</v>
      </c>
      <c r="H63" s="19">
        <f>((((1/60)*H$11)*$B63)*basistarief)+(minuuttarief*H$11)</f>
        <v>4.8999999999999986</v>
      </c>
      <c r="I63" s="19">
        <f>((((1/60)*I$11)*$B63)*basistarief)+(minuuttarief*I$11)</f>
        <v>5.88</v>
      </c>
      <c r="J63" s="19">
        <f>((((1/60)*J$11)*$B63)*basistarief)+(minuuttarief*J$11)</f>
        <v>6.8599999999999994</v>
      </c>
      <c r="K63" s="19">
        <f>((((1/60)*K$11)*$B63)*basistarief)+(minuuttarief*K$11)</f>
        <v>7.84</v>
      </c>
      <c r="L63" s="19">
        <f>((((1/60)*L$11)*$B63)*basistarief)+(minuuttarief*L$11)</f>
        <v>8.82</v>
      </c>
      <c r="M63" s="19">
        <f>((((1/60)*M$11)*$B63)*basistarief)+(minuuttarief*M$11)</f>
        <v>9.7999999999999972</v>
      </c>
      <c r="N63" s="19">
        <f>((((1/60)*N$11)*$B63)*basistarief)+(minuuttarief*N$11)</f>
        <v>10.78</v>
      </c>
      <c r="O63" s="19">
        <f>((((1/60)*O$11)*$B63)*basistarief)+(minuuttarief*O$11)</f>
        <v>11.76</v>
      </c>
      <c r="P63" s="19">
        <f>((((1/60)*P$11)*$B63)*basistarief)+(minuuttarief*P$11)</f>
        <v>12.74</v>
      </c>
      <c r="Q63" s="19">
        <f>((((1/60)*Q$11)*$B63)*basistarief)+(minuuttarief*Q$11)</f>
        <v>13.719999999999999</v>
      </c>
      <c r="R63" s="19">
        <f>((((1/60)*R$11)*$B63)*basistarief)+(minuuttarief*R$11)</f>
        <v>14.700000000000001</v>
      </c>
      <c r="S63" s="19">
        <f>((((1/60)*S$11)*$B63)*basistarief)+(minuuttarief*S$11)</f>
        <v>15.68</v>
      </c>
      <c r="T63" s="19">
        <f>((((1/60)*T$11)*$B63)*basistarief)+(minuuttarief*T$11)</f>
        <v>16.66</v>
      </c>
      <c r="U63" s="19">
        <f>((((1/60)*U$11)*$B63)*basistarief)+(minuuttarief*U$11)</f>
        <v>17.64</v>
      </c>
      <c r="V63" s="19">
        <f>((((1/60)*V$11)*$B63)*basistarief)+(minuuttarief*V$11)</f>
        <v>18.619999999999997</v>
      </c>
      <c r="W63" s="19">
        <f>((((1/60)*W$11)*$B63)*basistarief)+(minuuttarief*W$11)</f>
        <v>19.599999999999994</v>
      </c>
      <c r="X63" s="19">
        <f>((((1/60)*X$11)*$B63)*basistarief)+(minuuttarief*X$11)</f>
        <v>20.58</v>
      </c>
      <c r="Y63" s="19">
        <f>((((1/60)*Y$11)*$B63)*basistarief)+(minuuttarief*Y$11)</f>
        <v>21.56</v>
      </c>
      <c r="Z63" s="19">
        <f>((((1/60)*Z$11)*$B63)*basistarief)+(minuuttarief*Z$11)</f>
        <v>22.539999999999996</v>
      </c>
      <c r="AA63" s="19">
        <f>((((1/60)*AA$11)*$B63)*basistarief)+(minuuttarief*AA$11)</f>
        <v>23.52</v>
      </c>
      <c r="AB63" s="19">
        <f>((((1/60)*AB$11)*$B63)*basistarief)+(minuuttarief*AB$11)</f>
        <v>24.5</v>
      </c>
      <c r="AC63" s="19">
        <f>((((1/60)*AC$11)*$B63)*basistarief)+(minuuttarief*AC$11)</f>
        <v>25.48</v>
      </c>
      <c r="AD63" s="19">
        <f>((((1/60)*AD$11)*$B63)*basistarief)+(minuuttarief*AD$11)</f>
        <v>26.46</v>
      </c>
      <c r="AE63" s="19">
        <f>((((1/60)*AE$11)*$B63)*basistarief)+(minuuttarief*AE$11)</f>
        <v>27.439999999999998</v>
      </c>
      <c r="AF63" s="19">
        <f>((((1/60)*AF$11)*$B63)*basistarief)+(minuuttarief*AF$11)</f>
        <v>28.42</v>
      </c>
      <c r="AG63" s="19">
        <f>((((1/60)*AG$11)*$B63)*basistarief)+(minuuttarief*AG$11)</f>
        <v>29.400000000000002</v>
      </c>
      <c r="AH63" s="19">
        <f>((((1/60)*AH$11)*$B63)*basistarief)+(minuuttarief*AH$11)</f>
        <v>34.300000000000004</v>
      </c>
      <c r="AI63" s="19">
        <f>((((1/60)*AI$11)*$B63)*basistarief)+(minuuttarief*AI$11)</f>
        <v>39.199999999999989</v>
      </c>
      <c r="AJ63" s="19">
        <f>((((1/60)*AJ$11)*$B63)*basistarief)+(minuuttarief*AJ$11)</f>
        <v>44.099999999999994</v>
      </c>
      <c r="AK63" s="19">
        <f>((((1/60)*AK$11)*$B63)*basistarief)+(minuuttarief*AK$11)</f>
        <v>49</v>
      </c>
      <c r="AL63" s="19">
        <f>((((1/60)*AL$11)*$B63)*basistarief)+(minuuttarief*AL$11)</f>
        <v>53.9</v>
      </c>
      <c r="AM63" s="19">
        <f>((((1/60)*AM$11)*$B63)*basistarief)+(minuuttarief*AM$11)</f>
        <v>58.800000000000004</v>
      </c>
      <c r="AN63" s="19">
        <f>((((1/60)*AN$11)*$B63)*basistarief)+(minuuttarief*AN$11)</f>
        <v>88.199999999999989</v>
      </c>
      <c r="AO63" s="19">
        <f>((((1/60)*AO$11)*$B63)*basistarief)+(minuuttarief*AO$11)</f>
        <v>117.60000000000001</v>
      </c>
      <c r="AP63" s="19">
        <f>((((1/60)*AP$11)*$B63)*basistarief)+(minuuttarief*AP$11)</f>
        <v>147</v>
      </c>
      <c r="AQ63" s="19">
        <f>((((1/60)*AQ$11)*$B63)*basistarief)+(minuuttarief*AQ$11)</f>
        <v>176.39999999999998</v>
      </c>
      <c r="AR63" s="19">
        <f>((((1/60)*AR$11)*$B63)*basistarief)+(minuuttarief*AR$11)</f>
        <v>205.79999999999998</v>
      </c>
      <c r="AS63" s="19">
        <f>((((1/60)*AS$11)*$B63)*basistarief)+(minuuttarief*AS$11)</f>
        <v>235.20000000000002</v>
      </c>
      <c r="AT63" s="19">
        <f>((((1/60)*AT$11)*$B63)*basistarief)+(minuuttarief*AT$11)</f>
        <v>264.59999999999997</v>
      </c>
      <c r="AU63" s="19">
        <f>((((1/60)*AU$11)*$B63)*basistarief)+(minuuttarief*AU$11)</f>
        <v>294</v>
      </c>
      <c r="AV63" s="19">
        <f>((((1/60)*AV$11)*$B63)*basistarief)+(minuuttarief*AV$11)</f>
        <v>323.40000000000003</v>
      </c>
      <c r="AW63" s="19">
        <f>((((1/60)*AW$11)*$B63)*basistarief)+(minuuttarief*AW$11)</f>
        <v>352.79999999999995</v>
      </c>
      <c r="AX63" s="19">
        <f>((((1/60)*AX$11)*$B63)*basistarief)+(minuuttarief*AX$11)</f>
        <v>382.2</v>
      </c>
      <c r="AY63" s="19">
        <f>((((1/60)*AY$11)*$B63)*basistarief)+(minuuttarief*AY$11)</f>
        <v>411.59999999999997</v>
      </c>
      <c r="AZ63" s="19">
        <f>((((1/60)*AZ$11)*$B63)*basistarief)+(minuuttarief*AZ$11)</f>
        <v>441</v>
      </c>
      <c r="BA63" s="19">
        <f>((((1/60)*BA$11)*$B63)*basistarief)+(minuuttarief*BA$11)</f>
        <v>470.40000000000003</v>
      </c>
      <c r="BB63" s="19">
        <f>((((1/60)*BB$11)*$B63)*basistarief)+(minuuttarief*BB$11)</f>
        <v>499.79999999999995</v>
      </c>
      <c r="BC63" s="19">
        <f>((((1/60)*BC$11)*$B63)*basistarief)+(minuuttarief*BC$11)</f>
        <v>529.19999999999993</v>
      </c>
      <c r="BD63" s="19">
        <f>((((1/60)*BD$11)*$B63)*basistarief)+(minuuttarief*BD$11)</f>
        <v>558.59999999999991</v>
      </c>
      <c r="BE63" s="19">
        <f>((((1/60)*BE$11)*$B63)*basistarief)+(minuuttarief*BE$11)</f>
        <v>588</v>
      </c>
    </row>
    <row r="64" spans="2:57" x14ac:dyDescent="0.35">
      <c r="B64" s="15">
        <v>270</v>
      </c>
      <c r="C64" s="18">
        <f>D64/'kWh geladen'!D62</f>
        <v>0.22555555555555554</v>
      </c>
      <c r="D64" s="19">
        <f>((((1/60)*D$11)*$B64)*basistarief)+(minuuttarief*D$11)</f>
        <v>1.0149999999999999</v>
      </c>
      <c r="E64" s="19">
        <f>((((1/60)*E$11)*$B64)*basistarief)+(minuuttarief*E$11)</f>
        <v>2.0299999999999998</v>
      </c>
      <c r="F64" s="19">
        <f>((((1/60)*F$11)*$B64)*basistarief)+(minuuttarief*F$11)</f>
        <v>3.0449999999999999</v>
      </c>
      <c r="G64" s="19">
        <f>((((1/60)*G$11)*$B64)*basistarief)+(minuuttarief*G$11)</f>
        <v>4.0599999999999996</v>
      </c>
      <c r="H64" s="19">
        <f>((((1/60)*H$11)*$B64)*basistarief)+(minuuttarief*H$11)</f>
        <v>5.0749999999999993</v>
      </c>
      <c r="I64" s="19">
        <f>((((1/60)*I$11)*$B64)*basistarief)+(minuuttarief*I$11)</f>
        <v>6.09</v>
      </c>
      <c r="J64" s="19">
        <f>((((1/60)*J$11)*$B64)*basistarief)+(minuuttarief*J$11)</f>
        <v>7.1049999999999995</v>
      </c>
      <c r="K64" s="19">
        <f>((((1/60)*K$11)*$B64)*basistarief)+(minuuttarief*K$11)</f>
        <v>8.1199999999999992</v>
      </c>
      <c r="L64" s="19">
        <f>((((1/60)*L$11)*$B64)*basistarief)+(minuuttarief*L$11)</f>
        <v>9.1349999999999998</v>
      </c>
      <c r="M64" s="19">
        <f>((((1/60)*M$11)*$B64)*basistarief)+(minuuttarief*M$11)</f>
        <v>10.149999999999999</v>
      </c>
      <c r="N64" s="19">
        <f>((((1/60)*N$11)*$B64)*basistarief)+(minuuttarief*N$11)</f>
        <v>11.164999999999999</v>
      </c>
      <c r="O64" s="19">
        <f>((((1/60)*O$11)*$B64)*basistarief)+(minuuttarief*O$11)</f>
        <v>12.18</v>
      </c>
      <c r="P64" s="19">
        <f>((((1/60)*P$11)*$B64)*basistarief)+(minuuttarief*P$11)</f>
        <v>13.195</v>
      </c>
      <c r="Q64" s="19">
        <f>((((1/60)*Q$11)*$B64)*basistarief)+(minuuttarief*Q$11)</f>
        <v>14.209999999999999</v>
      </c>
      <c r="R64" s="19">
        <f>((((1/60)*R$11)*$B64)*basistarief)+(minuuttarief*R$11)</f>
        <v>15.225</v>
      </c>
      <c r="S64" s="19">
        <f>((((1/60)*S$11)*$B64)*basistarief)+(minuuttarief*S$11)</f>
        <v>16.239999999999998</v>
      </c>
      <c r="T64" s="19">
        <f>((((1/60)*T$11)*$B64)*basistarief)+(minuuttarief*T$11)</f>
        <v>17.254999999999999</v>
      </c>
      <c r="U64" s="19">
        <f>((((1/60)*U$11)*$B64)*basistarief)+(minuuttarief*U$11)</f>
        <v>18.27</v>
      </c>
      <c r="V64" s="19">
        <f>((((1/60)*V$11)*$B64)*basistarief)+(minuuttarief*V$11)</f>
        <v>19.284999999999997</v>
      </c>
      <c r="W64" s="19">
        <f>((((1/60)*W$11)*$B64)*basistarief)+(minuuttarief*W$11)</f>
        <v>20.299999999999997</v>
      </c>
      <c r="X64" s="19">
        <f>((((1/60)*X$11)*$B64)*basistarief)+(minuuttarief*X$11)</f>
        <v>21.314999999999998</v>
      </c>
      <c r="Y64" s="19">
        <f>((((1/60)*Y$11)*$B64)*basistarief)+(minuuttarief*Y$11)</f>
        <v>22.33</v>
      </c>
      <c r="Z64" s="19">
        <f>((((1/60)*Z$11)*$B64)*basistarief)+(minuuttarief*Z$11)</f>
        <v>23.344999999999995</v>
      </c>
      <c r="AA64" s="19">
        <f>((((1/60)*AA$11)*$B64)*basistarief)+(minuuttarief*AA$11)</f>
        <v>24.36</v>
      </c>
      <c r="AB64" s="19">
        <f>((((1/60)*AB$11)*$B64)*basistarief)+(minuuttarief*AB$11)</f>
        <v>25.375</v>
      </c>
      <c r="AC64" s="19">
        <f>((((1/60)*AC$11)*$B64)*basistarief)+(minuuttarief*AC$11)</f>
        <v>26.39</v>
      </c>
      <c r="AD64" s="19">
        <f>((((1/60)*AD$11)*$B64)*basistarief)+(minuuttarief*AD$11)</f>
        <v>27.405000000000001</v>
      </c>
      <c r="AE64" s="19">
        <f>((((1/60)*AE$11)*$B64)*basistarief)+(minuuttarief*AE$11)</f>
        <v>28.419999999999998</v>
      </c>
      <c r="AF64" s="19">
        <f>((((1/60)*AF$11)*$B64)*basistarief)+(minuuttarief*AF$11)</f>
        <v>29.434999999999999</v>
      </c>
      <c r="AG64" s="19">
        <f>((((1/60)*AG$11)*$B64)*basistarief)+(minuuttarief*AG$11)</f>
        <v>30.45</v>
      </c>
      <c r="AH64" s="19">
        <f>((((1/60)*AH$11)*$B64)*basistarief)+(minuuttarief*AH$11)</f>
        <v>35.524999999999999</v>
      </c>
      <c r="AI64" s="19">
        <f>((((1/60)*AI$11)*$B64)*basistarief)+(minuuttarief*AI$11)</f>
        <v>40.599999999999994</v>
      </c>
      <c r="AJ64" s="19">
        <f>((((1/60)*AJ$11)*$B64)*basistarief)+(minuuttarief*AJ$11)</f>
        <v>45.674999999999997</v>
      </c>
      <c r="AK64" s="19">
        <f>((((1/60)*AK$11)*$B64)*basistarief)+(minuuttarief*AK$11)</f>
        <v>50.75</v>
      </c>
      <c r="AL64" s="19">
        <f>((((1/60)*AL$11)*$B64)*basistarief)+(minuuttarief*AL$11)</f>
        <v>55.825000000000003</v>
      </c>
      <c r="AM64" s="19">
        <f>((((1/60)*AM$11)*$B64)*basistarief)+(minuuttarief*AM$11)</f>
        <v>60.9</v>
      </c>
      <c r="AN64" s="19">
        <f>((((1/60)*AN$11)*$B64)*basistarief)+(minuuttarief*AN$11)</f>
        <v>91.35</v>
      </c>
      <c r="AO64" s="19">
        <f>((((1/60)*AO$11)*$B64)*basistarief)+(minuuttarief*AO$11)</f>
        <v>121.8</v>
      </c>
      <c r="AP64" s="19">
        <f>((((1/60)*AP$11)*$B64)*basistarief)+(minuuttarief*AP$11)</f>
        <v>152.25</v>
      </c>
      <c r="AQ64" s="19">
        <f>((((1/60)*AQ$11)*$B64)*basistarief)+(minuuttarief*AQ$11)</f>
        <v>182.7</v>
      </c>
      <c r="AR64" s="19">
        <f>((((1/60)*AR$11)*$B64)*basistarief)+(minuuttarief*AR$11)</f>
        <v>213.14999999999998</v>
      </c>
      <c r="AS64" s="19">
        <f>((((1/60)*AS$11)*$B64)*basistarief)+(minuuttarief*AS$11)</f>
        <v>243.6</v>
      </c>
      <c r="AT64" s="19">
        <f>((((1/60)*AT$11)*$B64)*basistarief)+(minuuttarief*AT$11)</f>
        <v>274.04999999999995</v>
      </c>
      <c r="AU64" s="19">
        <f>((((1/60)*AU$11)*$B64)*basistarief)+(minuuttarief*AU$11)</f>
        <v>304.5</v>
      </c>
      <c r="AV64" s="19">
        <f>((((1/60)*AV$11)*$B64)*basistarief)+(minuuttarief*AV$11)</f>
        <v>334.95</v>
      </c>
      <c r="AW64" s="19">
        <f>((((1/60)*AW$11)*$B64)*basistarief)+(minuuttarief*AW$11)</f>
        <v>365.4</v>
      </c>
      <c r="AX64" s="19">
        <f>((((1/60)*AX$11)*$B64)*basistarief)+(minuuttarief*AX$11)</f>
        <v>395.85</v>
      </c>
      <c r="AY64" s="19">
        <f>((((1/60)*AY$11)*$B64)*basistarief)+(minuuttarief*AY$11)</f>
        <v>426.29999999999995</v>
      </c>
      <c r="AZ64" s="19">
        <f>((((1/60)*AZ$11)*$B64)*basistarief)+(minuuttarief*AZ$11)</f>
        <v>456.75</v>
      </c>
      <c r="BA64" s="19">
        <f>((((1/60)*BA$11)*$B64)*basistarief)+(minuuttarief*BA$11)</f>
        <v>487.2</v>
      </c>
      <c r="BB64" s="19">
        <f>((((1/60)*BB$11)*$B64)*basistarief)+(minuuttarief*BB$11)</f>
        <v>517.65</v>
      </c>
      <c r="BC64" s="19">
        <f>((((1/60)*BC$11)*$B64)*basistarief)+(minuuttarief*BC$11)</f>
        <v>548.09999999999991</v>
      </c>
      <c r="BD64" s="19">
        <f>((((1/60)*BD$11)*$B64)*basistarief)+(minuuttarief*BD$11)</f>
        <v>578.54999999999995</v>
      </c>
      <c r="BE64" s="19">
        <f>((((1/60)*BE$11)*$B64)*basistarief)+(minuuttarief*BE$11)</f>
        <v>609</v>
      </c>
    </row>
    <row r="65" spans="2:57" x14ac:dyDescent="0.35">
      <c r="B65" s="15">
        <v>280</v>
      </c>
      <c r="C65" s="18">
        <f>D65/'kWh geladen'!D63</f>
        <v>0.22500000000000001</v>
      </c>
      <c r="D65" s="19">
        <f>((((1/60)*D$11)*$B65)*basistarief)+(minuuttarief*D$11)</f>
        <v>1.05</v>
      </c>
      <c r="E65" s="19">
        <f>((((1/60)*E$11)*$B65)*basistarief)+(minuuttarief*E$11)</f>
        <v>2.1</v>
      </c>
      <c r="F65" s="19">
        <f>((((1/60)*F$11)*$B65)*basistarief)+(minuuttarief*F$11)</f>
        <v>3.15</v>
      </c>
      <c r="G65" s="19">
        <f>((((1/60)*G$11)*$B65)*basistarief)+(minuuttarief*G$11)</f>
        <v>4.2</v>
      </c>
      <c r="H65" s="19">
        <f>((((1/60)*H$11)*$B65)*basistarief)+(minuuttarief*H$11)</f>
        <v>5.2499999999999991</v>
      </c>
      <c r="I65" s="19">
        <f>((((1/60)*I$11)*$B65)*basistarief)+(minuuttarief*I$11)</f>
        <v>6.3</v>
      </c>
      <c r="J65" s="19">
        <f>((((1/60)*J$11)*$B65)*basistarief)+(minuuttarief*J$11)</f>
        <v>7.35</v>
      </c>
      <c r="K65" s="19">
        <f>((((1/60)*K$11)*$B65)*basistarief)+(minuuttarief*K$11)</f>
        <v>8.4</v>
      </c>
      <c r="L65" s="19">
        <f>((((1/60)*L$11)*$B65)*basistarief)+(minuuttarief*L$11)</f>
        <v>9.4500000000000011</v>
      </c>
      <c r="M65" s="19">
        <f>((((1/60)*M$11)*$B65)*basistarief)+(minuuttarief*M$11)</f>
        <v>10.499999999999998</v>
      </c>
      <c r="N65" s="19">
        <f>((((1/60)*N$11)*$B65)*basistarief)+(minuuttarief*N$11)</f>
        <v>11.549999999999999</v>
      </c>
      <c r="O65" s="19">
        <f>((((1/60)*O$11)*$B65)*basistarief)+(minuuttarief*O$11)</f>
        <v>12.6</v>
      </c>
      <c r="P65" s="19">
        <f>((((1/60)*P$11)*$B65)*basistarief)+(minuuttarief*P$11)</f>
        <v>13.65</v>
      </c>
      <c r="Q65" s="19">
        <f>((((1/60)*Q$11)*$B65)*basistarief)+(minuuttarief*Q$11)</f>
        <v>14.7</v>
      </c>
      <c r="R65" s="19">
        <f>((((1/60)*R$11)*$B65)*basistarief)+(minuuttarief*R$11)</f>
        <v>15.75</v>
      </c>
      <c r="S65" s="19">
        <f>((((1/60)*S$11)*$B65)*basistarief)+(minuuttarief*S$11)</f>
        <v>16.8</v>
      </c>
      <c r="T65" s="19">
        <f>((((1/60)*T$11)*$B65)*basistarief)+(minuuttarief*T$11)</f>
        <v>17.850000000000001</v>
      </c>
      <c r="U65" s="19">
        <f>((((1/60)*U$11)*$B65)*basistarief)+(minuuttarief*U$11)</f>
        <v>18.900000000000002</v>
      </c>
      <c r="V65" s="19">
        <f>((((1/60)*V$11)*$B65)*basistarief)+(minuuttarief*V$11)</f>
        <v>19.949999999999996</v>
      </c>
      <c r="W65" s="19">
        <f>((((1/60)*W$11)*$B65)*basistarief)+(minuuttarief*W$11)</f>
        <v>20.999999999999996</v>
      </c>
      <c r="X65" s="19">
        <f>((((1/60)*X$11)*$B65)*basistarief)+(minuuttarief*X$11)</f>
        <v>22.049999999999997</v>
      </c>
      <c r="Y65" s="19">
        <f>((((1/60)*Y$11)*$B65)*basistarief)+(minuuttarief*Y$11)</f>
        <v>23.099999999999998</v>
      </c>
      <c r="Z65" s="19">
        <f>((((1/60)*Z$11)*$B65)*basistarief)+(minuuttarief*Z$11)</f>
        <v>24.15</v>
      </c>
      <c r="AA65" s="19">
        <f>((((1/60)*AA$11)*$B65)*basistarief)+(minuuttarief*AA$11)</f>
        <v>25.2</v>
      </c>
      <c r="AB65" s="19">
        <f>((((1/60)*AB$11)*$B65)*basistarief)+(minuuttarief*AB$11)</f>
        <v>26.25</v>
      </c>
      <c r="AC65" s="19">
        <f>((((1/60)*AC$11)*$B65)*basistarief)+(minuuttarief*AC$11)</f>
        <v>27.3</v>
      </c>
      <c r="AD65" s="19">
        <f>((((1/60)*AD$11)*$B65)*basistarief)+(minuuttarief*AD$11)</f>
        <v>28.349999999999998</v>
      </c>
      <c r="AE65" s="19">
        <f>((((1/60)*AE$11)*$B65)*basistarief)+(minuuttarief*AE$11)</f>
        <v>29.4</v>
      </c>
      <c r="AF65" s="19">
        <f>((((1/60)*AF$11)*$B65)*basistarief)+(minuuttarief*AF$11)</f>
        <v>30.450000000000003</v>
      </c>
      <c r="AG65" s="19">
        <f>((((1/60)*AG$11)*$B65)*basistarief)+(minuuttarief*AG$11)</f>
        <v>31.5</v>
      </c>
      <c r="AH65" s="19">
        <f>((((1/60)*AH$11)*$B65)*basistarief)+(minuuttarief*AH$11)</f>
        <v>36.750000000000007</v>
      </c>
      <c r="AI65" s="19">
        <f>((((1/60)*AI$11)*$B65)*basistarief)+(minuuttarief*AI$11)</f>
        <v>41.999999999999993</v>
      </c>
      <c r="AJ65" s="19">
        <f>((((1/60)*AJ$11)*$B65)*basistarief)+(minuuttarief*AJ$11)</f>
        <v>47.25</v>
      </c>
      <c r="AK65" s="19">
        <f>((((1/60)*AK$11)*$B65)*basistarief)+(minuuttarief*AK$11)</f>
        <v>52.5</v>
      </c>
      <c r="AL65" s="19">
        <f>((((1/60)*AL$11)*$B65)*basistarief)+(minuuttarief*AL$11)</f>
        <v>57.749999999999993</v>
      </c>
      <c r="AM65" s="19">
        <f>((((1/60)*AM$11)*$B65)*basistarief)+(minuuttarief*AM$11)</f>
        <v>63</v>
      </c>
      <c r="AN65" s="19">
        <f>((((1/60)*AN$11)*$B65)*basistarief)+(minuuttarief*AN$11)</f>
        <v>94.5</v>
      </c>
      <c r="AO65" s="19">
        <f>((((1/60)*AO$11)*$B65)*basistarief)+(minuuttarief*AO$11)</f>
        <v>126</v>
      </c>
      <c r="AP65" s="19">
        <f>((((1/60)*AP$11)*$B65)*basistarief)+(minuuttarief*AP$11)</f>
        <v>157.5</v>
      </c>
      <c r="AQ65" s="19">
        <f>((((1/60)*AQ$11)*$B65)*basistarief)+(minuuttarief*AQ$11)</f>
        <v>189</v>
      </c>
      <c r="AR65" s="19">
        <f>((((1/60)*AR$11)*$B65)*basistarief)+(minuuttarief*AR$11)</f>
        <v>220.49999999999997</v>
      </c>
      <c r="AS65" s="19">
        <f>((((1/60)*AS$11)*$B65)*basistarief)+(minuuttarief*AS$11)</f>
        <v>252</v>
      </c>
      <c r="AT65" s="19">
        <f>((((1/60)*AT$11)*$B65)*basistarief)+(minuuttarief*AT$11)</f>
        <v>283.49999999999994</v>
      </c>
      <c r="AU65" s="19">
        <f>((((1/60)*AU$11)*$B65)*basistarief)+(minuuttarief*AU$11)</f>
        <v>315</v>
      </c>
      <c r="AV65" s="19">
        <f>((((1/60)*AV$11)*$B65)*basistarief)+(minuuttarief*AV$11)</f>
        <v>346.5</v>
      </c>
      <c r="AW65" s="19">
        <f>((((1/60)*AW$11)*$B65)*basistarief)+(minuuttarief*AW$11)</f>
        <v>378</v>
      </c>
      <c r="AX65" s="19">
        <f>((((1/60)*AX$11)*$B65)*basistarief)+(minuuttarief*AX$11)</f>
        <v>409.5</v>
      </c>
      <c r="AY65" s="19">
        <f>((((1/60)*AY$11)*$B65)*basistarief)+(minuuttarief*AY$11)</f>
        <v>440.99999999999994</v>
      </c>
      <c r="AZ65" s="19">
        <f>((((1/60)*AZ$11)*$B65)*basistarief)+(minuuttarief*AZ$11)</f>
        <v>472.5</v>
      </c>
      <c r="BA65" s="19">
        <f>((((1/60)*BA$11)*$B65)*basistarief)+(minuuttarief*BA$11)</f>
        <v>504</v>
      </c>
      <c r="BB65" s="19">
        <f>((((1/60)*BB$11)*$B65)*basistarief)+(minuuttarief*BB$11)</f>
        <v>535.5</v>
      </c>
      <c r="BC65" s="19">
        <f>((((1/60)*BC$11)*$B65)*basistarief)+(minuuttarief*BC$11)</f>
        <v>566.99999999999989</v>
      </c>
      <c r="BD65" s="19">
        <f>((((1/60)*BD$11)*$B65)*basistarief)+(minuuttarief*BD$11)</f>
        <v>598.5</v>
      </c>
      <c r="BE65" s="19">
        <f>((((1/60)*BE$11)*$B65)*basistarief)+(minuuttarief*BE$11)</f>
        <v>630</v>
      </c>
    </row>
    <row r="66" spans="2:57" x14ac:dyDescent="0.35">
      <c r="B66" s="15">
        <v>290</v>
      </c>
      <c r="C66" s="18">
        <f>D66/'kWh geladen'!D64</f>
        <v>0.22448275862068967</v>
      </c>
      <c r="D66" s="19">
        <f>((((1/60)*D$11)*$B66)*basistarief)+(minuuttarief*D$11)</f>
        <v>1.085</v>
      </c>
      <c r="E66" s="19">
        <f>((((1/60)*E$11)*$B66)*basistarief)+(minuuttarief*E$11)</f>
        <v>2.17</v>
      </c>
      <c r="F66" s="19">
        <f>((((1/60)*F$11)*$B66)*basistarief)+(minuuttarief*F$11)</f>
        <v>3.2549999999999999</v>
      </c>
      <c r="G66" s="19">
        <f>((((1/60)*G$11)*$B66)*basistarief)+(minuuttarief*G$11)</f>
        <v>4.34</v>
      </c>
      <c r="H66" s="19">
        <f>((((1/60)*H$11)*$B66)*basistarief)+(minuuttarief*H$11)</f>
        <v>5.4249999999999989</v>
      </c>
      <c r="I66" s="19">
        <f>((((1/60)*I$11)*$B66)*basistarief)+(minuuttarief*I$11)</f>
        <v>6.51</v>
      </c>
      <c r="J66" s="19">
        <f>((((1/60)*J$11)*$B66)*basistarief)+(minuuttarief*J$11)</f>
        <v>7.5950000000000006</v>
      </c>
      <c r="K66" s="19">
        <f>((((1/60)*K$11)*$B66)*basistarief)+(minuuttarief*K$11)</f>
        <v>8.68</v>
      </c>
      <c r="L66" s="19">
        <f>((((1/60)*L$11)*$B66)*basistarief)+(minuuttarief*L$11)</f>
        <v>9.7650000000000006</v>
      </c>
      <c r="M66" s="19">
        <f>((((1/60)*M$11)*$B66)*basistarief)+(minuuttarief*M$11)</f>
        <v>10.849999999999998</v>
      </c>
      <c r="N66" s="19">
        <f>((((1/60)*N$11)*$B66)*basistarief)+(minuuttarief*N$11)</f>
        <v>11.934999999999999</v>
      </c>
      <c r="O66" s="19">
        <f>((((1/60)*O$11)*$B66)*basistarief)+(minuuttarief*O$11)</f>
        <v>13.02</v>
      </c>
      <c r="P66" s="19">
        <f>((((1/60)*P$11)*$B66)*basistarief)+(minuuttarief*P$11)</f>
        <v>14.105</v>
      </c>
      <c r="Q66" s="19">
        <f>((((1/60)*Q$11)*$B66)*basistarief)+(minuuttarief*Q$11)</f>
        <v>15.190000000000001</v>
      </c>
      <c r="R66" s="19">
        <f>((((1/60)*R$11)*$B66)*basistarief)+(minuuttarief*R$11)</f>
        <v>16.274999999999999</v>
      </c>
      <c r="S66" s="19">
        <f>((((1/60)*S$11)*$B66)*basistarief)+(minuuttarief*S$11)</f>
        <v>17.36</v>
      </c>
      <c r="T66" s="19">
        <f>((((1/60)*T$11)*$B66)*basistarief)+(minuuttarief*T$11)</f>
        <v>18.445</v>
      </c>
      <c r="U66" s="19">
        <f>((((1/60)*U$11)*$B66)*basistarief)+(minuuttarief*U$11)</f>
        <v>19.53</v>
      </c>
      <c r="V66" s="19">
        <f>((((1/60)*V$11)*$B66)*basistarief)+(minuuttarief*V$11)</f>
        <v>20.614999999999995</v>
      </c>
      <c r="W66" s="19">
        <f>((((1/60)*W$11)*$B66)*basistarief)+(minuuttarief*W$11)</f>
        <v>21.699999999999996</v>
      </c>
      <c r="X66" s="19">
        <f>((((1/60)*X$11)*$B66)*basistarief)+(minuuttarief*X$11)</f>
        <v>22.784999999999997</v>
      </c>
      <c r="Y66" s="19">
        <f>((((1/60)*Y$11)*$B66)*basistarief)+(minuuttarief*Y$11)</f>
        <v>23.869999999999997</v>
      </c>
      <c r="Z66" s="19">
        <f>((((1/60)*Z$11)*$B66)*basistarief)+(minuuttarief*Z$11)</f>
        <v>24.954999999999998</v>
      </c>
      <c r="AA66" s="19">
        <f>((((1/60)*AA$11)*$B66)*basistarief)+(minuuttarief*AA$11)</f>
        <v>26.04</v>
      </c>
      <c r="AB66" s="19">
        <f>((((1/60)*AB$11)*$B66)*basistarief)+(minuuttarief*AB$11)</f>
        <v>27.125</v>
      </c>
      <c r="AC66" s="19">
        <f>((((1/60)*AC$11)*$B66)*basistarief)+(minuuttarief*AC$11)</f>
        <v>28.21</v>
      </c>
      <c r="AD66" s="19">
        <f>((((1/60)*AD$11)*$B66)*basistarief)+(minuuttarief*AD$11)</f>
        <v>29.294999999999998</v>
      </c>
      <c r="AE66" s="19">
        <f>((((1/60)*AE$11)*$B66)*basistarief)+(minuuttarief*AE$11)</f>
        <v>30.380000000000003</v>
      </c>
      <c r="AF66" s="19">
        <f>((((1/60)*AF$11)*$B66)*basistarief)+(minuuttarief*AF$11)</f>
        <v>31.464999999999996</v>
      </c>
      <c r="AG66" s="19">
        <f>((((1/60)*AG$11)*$B66)*basistarief)+(minuuttarief*AG$11)</f>
        <v>32.549999999999997</v>
      </c>
      <c r="AH66" s="19">
        <f>((((1/60)*AH$11)*$B66)*basistarief)+(minuuttarief*AH$11)</f>
        <v>37.975000000000009</v>
      </c>
      <c r="AI66" s="19">
        <f>((((1/60)*AI$11)*$B66)*basistarief)+(minuuttarief*AI$11)</f>
        <v>43.399999999999991</v>
      </c>
      <c r="AJ66" s="19">
        <f>((((1/60)*AJ$11)*$B66)*basistarief)+(minuuttarief*AJ$11)</f>
        <v>48.824999999999996</v>
      </c>
      <c r="AK66" s="19">
        <f>((((1/60)*AK$11)*$B66)*basistarief)+(minuuttarief*AK$11)</f>
        <v>54.25</v>
      </c>
      <c r="AL66" s="19">
        <f>((((1/60)*AL$11)*$B66)*basistarief)+(minuuttarief*AL$11)</f>
        <v>59.674999999999997</v>
      </c>
      <c r="AM66" s="19">
        <f>((((1/60)*AM$11)*$B66)*basistarief)+(minuuttarief*AM$11)</f>
        <v>65.099999999999994</v>
      </c>
      <c r="AN66" s="19">
        <f>((((1/60)*AN$11)*$B66)*basistarief)+(minuuttarief*AN$11)</f>
        <v>97.649999999999991</v>
      </c>
      <c r="AO66" s="19">
        <f>((((1/60)*AO$11)*$B66)*basistarief)+(minuuttarief*AO$11)</f>
        <v>130.19999999999999</v>
      </c>
      <c r="AP66" s="19">
        <f>((((1/60)*AP$11)*$B66)*basistarief)+(minuuttarief*AP$11)</f>
        <v>162.75</v>
      </c>
      <c r="AQ66" s="19">
        <f>((((1/60)*AQ$11)*$B66)*basistarief)+(minuuttarief*AQ$11)</f>
        <v>195.29999999999998</v>
      </c>
      <c r="AR66" s="19">
        <f>((((1/60)*AR$11)*$B66)*basistarief)+(minuuttarief*AR$11)</f>
        <v>227.85</v>
      </c>
      <c r="AS66" s="19">
        <f>((((1/60)*AS$11)*$B66)*basistarief)+(minuuttarief*AS$11)</f>
        <v>260.39999999999998</v>
      </c>
      <c r="AT66" s="19">
        <f>((((1/60)*AT$11)*$B66)*basistarief)+(minuuttarief*AT$11)</f>
        <v>292.95</v>
      </c>
      <c r="AU66" s="19">
        <f>((((1/60)*AU$11)*$B66)*basistarief)+(minuuttarief*AU$11)</f>
        <v>325.5</v>
      </c>
      <c r="AV66" s="19">
        <f>((((1/60)*AV$11)*$B66)*basistarief)+(minuuttarief*AV$11)</f>
        <v>358.05</v>
      </c>
      <c r="AW66" s="19">
        <f>((((1/60)*AW$11)*$B66)*basistarief)+(minuuttarief*AW$11)</f>
        <v>390.59999999999997</v>
      </c>
      <c r="AX66" s="19">
        <f>((((1/60)*AX$11)*$B66)*basistarief)+(minuuttarief*AX$11)</f>
        <v>423.15</v>
      </c>
      <c r="AY66" s="19">
        <f>((((1/60)*AY$11)*$B66)*basistarief)+(minuuttarief*AY$11)</f>
        <v>455.7</v>
      </c>
      <c r="AZ66" s="19">
        <f>((((1/60)*AZ$11)*$B66)*basistarief)+(minuuttarief*AZ$11)</f>
        <v>488.25</v>
      </c>
      <c r="BA66" s="19">
        <f>((((1/60)*BA$11)*$B66)*basistarief)+(minuuttarief*BA$11)</f>
        <v>520.79999999999995</v>
      </c>
      <c r="BB66" s="19">
        <f>((((1/60)*BB$11)*$B66)*basistarief)+(minuuttarief*BB$11)</f>
        <v>553.35</v>
      </c>
      <c r="BC66" s="19">
        <f>((((1/60)*BC$11)*$B66)*basistarief)+(minuuttarief*BC$11)</f>
        <v>585.9</v>
      </c>
      <c r="BD66" s="19">
        <f>((((1/60)*BD$11)*$B66)*basistarief)+(minuuttarief*BD$11)</f>
        <v>618.44999999999993</v>
      </c>
      <c r="BE66" s="19">
        <f>((((1/60)*BE$11)*$B66)*basistarief)+(minuuttarief*BE$11)</f>
        <v>651</v>
      </c>
    </row>
    <row r="67" spans="2:57" x14ac:dyDescent="0.35">
      <c r="B67" s="15">
        <v>300</v>
      </c>
      <c r="C67" s="18">
        <f>D67/'kWh geladen'!D65</f>
        <v>0.22400000000000003</v>
      </c>
      <c r="D67" s="19">
        <f>((((1/60)*D$11)*$B67)*basistarief)+(minuuttarief*D$11)</f>
        <v>1.1200000000000001</v>
      </c>
      <c r="E67" s="19">
        <f>((((1/60)*E$11)*$B67)*basistarief)+(minuuttarief*E$11)</f>
        <v>2.2400000000000002</v>
      </c>
      <c r="F67" s="19">
        <f>((((1/60)*F$11)*$B67)*basistarief)+(minuuttarief*F$11)</f>
        <v>3.36</v>
      </c>
      <c r="G67" s="19">
        <f>((((1/60)*G$11)*$B67)*basistarief)+(minuuttarief*G$11)</f>
        <v>4.4800000000000004</v>
      </c>
      <c r="H67" s="19">
        <f>((((1/60)*H$11)*$B67)*basistarief)+(minuuttarief*H$11)</f>
        <v>5.6</v>
      </c>
      <c r="I67" s="19">
        <f>((((1/60)*I$11)*$B67)*basistarief)+(minuuttarief*I$11)</f>
        <v>6.72</v>
      </c>
      <c r="J67" s="19">
        <f>((((1/60)*J$11)*$B67)*basistarief)+(minuuttarief*J$11)</f>
        <v>7.84</v>
      </c>
      <c r="K67" s="19">
        <f>((((1/60)*K$11)*$B67)*basistarief)+(minuuttarief*K$11)</f>
        <v>8.9600000000000009</v>
      </c>
      <c r="L67" s="19">
        <f>((((1/60)*L$11)*$B67)*basistarief)+(minuuttarief*L$11)</f>
        <v>10.08</v>
      </c>
      <c r="M67" s="19">
        <f>((((1/60)*M$11)*$B67)*basistarief)+(minuuttarief*M$11)</f>
        <v>11.2</v>
      </c>
      <c r="N67" s="19">
        <f>((((1/60)*N$11)*$B67)*basistarief)+(minuuttarief*N$11)</f>
        <v>12.319999999999999</v>
      </c>
      <c r="O67" s="19">
        <f>((((1/60)*O$11)*$B67)*basistarief)+(minuuttarief*O$11)</f>
        <v>13.44</v>
      </c>
      <c r="P67" s="19">
        <f>((((1/60)*P$11)*$B67)*basistarief)+(minuuttarief*P$11)</f>
        <v>14.56</v>
      </c>
      <c r="Q67" s="19">
        <f>((((1/60)*Q$11)*$B67)*basistarief)+(minuuttarief*Q$11)</f>
        <v>15.68</v>
      </c>
      <c r="R67" s="19">
        <f>((((1/60)*R$11)*$B67)*basistarief)+(minuuttarief*R$11)</f>
        <v>16.8</v>
      </c>
      <c r="S67" s="19">
        <f>((((1/60)*S$11)*$B67)*basistarief)+(minuuttarief*S$11)</f>
        <v>17.920000000000002</v>
      </c>
      <c r="T67" s="19">
        <f>((((1/60)*T$11)*$B67)*basistarief)+(minuuttarief*T$11)</f>
        <v>19.04</v>
      </c>
      <c r="U67" s="19">
        <f>((((1/60)*U$11)*$B67)*basistarief)+(minuuttarief*U$11)</f>
        <v>20.16</v>
      </c>
      <c r="V67" s="19">
        <f>((((1/60)*V$11)*$B67)*basistarief)+(minuuttarief*V$11)</f>
        <v>21.28</v>
      </c>
      <c r="W67" s="19">
        <f>((((1/60)*W$11)*$B67)*basistarief)+(minuuttarief*W$11)</f>
        <v>22.4</v>
      </c>
      <c r="X67" s="19">
        <f>((((1/60)*X$11)*$B67)*basistarief)+(minuuttarief*X$11)</f>
        <v>23.52</v>
      </c>
      <c r="Y67" s="19">
        <f>((((1/60)*Y$11)*$B67)*basistarief)+(minuuttarief*Y$11)</f>
        <v>24.639999999999997</v>
      </c>
      <c r="Z67" s="19">
        <f>((((1/60)*Z$11)*$B67)*basistarief)+(minuuttarief*Z$11)</f>
        <v>25.759999999999994</v>
      </c>
      <c r="AA67" s="19">
        <f>((((1/60)*AA$11)*$B67)*basistarief)+(minuuttarief*AA$11)</f>
        <v>26.88</v>
      </c>
      <c r="AB67" s="19">
        <f>((((1/60)*AB$11)*$B67)*basistarief)+(minuuttarief*AB$11)</f>
        <v>28</v>
      </c>
      <c r="AC67" s="19">
        <f>((((1/60)*AC$11)*$B67)*basistarief)+(minuuttarief*AC$11)</f>
        <v>29.12</v>
      </c>
      <c r="AD67" s="19">
        <f>((((1/60)*AD$11)*$B67)*basistarief)+(minuuttarief*AD$11)</f>
        <v>30.24</v>
      </c>
      <c r="AE67" s="19">
        <f>((((1/60)*AE$11)*$B67)*basistarief)+(minuuttarief*AE$11)</f>
        <v>31.36</v>
      </c>
      <c r="AF67" s="19">
        <f>((((1/60)*AF$11)*$B67)*basistarief)+(minuuttarief*AF$11)</f>
        <v>32.479999999999997</v>
      </c>
      <c r="AG67" s="19">
        <f>((((1/60)*AG$11)*$B67)*basistarief)+(minuuttarief*AG$11)</f>
        <v>33.6</v>
      </c>
      <c r="AH67" s="19">
        <f>((((1/60)*AH$11)*$B67)*basistarief)+(minuuttarief*AH$11)</f>
        <v>39.200000000000003</v>
      </c>
      <c r="AI67" s="19">
        <f>((((1/60)*AI$11)*$B67)*basistarief)+(minuuttarief*AI$11)</f>
        <v>44.8</v>
      </c>
      <c r="AJ67" s="19">
        <f>((((1/60)*AJ$11)*$B67)*basistarief)+(minuuttarief*AJ$11)</f>
        <v>50.4</v>
      </c>
      <c r="AK67" s="19">
        <f>((((1/60)*AK$11)*$B67)*basistarief)+(minuuttarief*AK$11)</f>
        <v>56</v>
      </c>
      <c r="AL67" s="19">
        <f>((((1/60)*AL$11)*$B67)*basistarief)+(minuuttarief*AL$11)</f>
        <v>61.6</v>
      </c>
      <c r="AM67" s="19">
        <f>((((1/60)*AM$11)*$B67)*basistarief)+(minuuttarief*AM$11)</f>
        <v>67.2</v>
      </c>
      <c r="AN67" s="19">
        <f>((((1/60)*AN$11)*$B67)*basistarief)+(minuuttarief*AN$11)</f>
        <v>100.8</v>
      </c>
      <c r="AO67" s="19">
        <f>((((1/60)*AO$11)*$B67)*basistarief)+(minuuttarief*AO$11)</f>
        <v>134.4</v>
      </c>
      <c r="AP67" s="19">
        <f>((((1/60)*AP$11)*$B67)*basistarief)+(minuuttarief*AP$11)</f>
        <v>168</v>
      </c>
      <c r="AQ67" s="19">
        <f>((((1/60)*AQ$11)*$B67)*basistarief)+(minuuttarief*AQ$11)</f>
        <v>201.6</v>
      </c>
      <c r="AR67" s="19">
        <f>((((1/60)*AR$11)*$B67)*basistarief)+(minuuttarief*AR$11)</f>
        <v>235.2</v>
      </c>
      <c r="AS67" s="19">
        <f>((((1/60)*AS$11)*$B67)*basistarief)+(minuuttarief*AS$11)</f>
        <v>268.8</v>
      </c>
      <c r="AT67" s="19">
        <f>((((1/60)*AT$11)*$B67)*basistarief)+(minuuttarief*AT$11)</f>
        <v>302.39999999999998</v>
      </c>
      <c r="AU67" s="19">
        <f>((((1/60)*AU$11)*$B67)*basistarief)+(minuuttarief*AU$11)</f>
        <v>336</v>
      </c>
      <c r="AV67" s="19">
        <f>((((1/60)*AV$11)*$B67)*basistarief)+(minuuttarief*AV$11)</f>
        <v>369.6</v>
      </c>
      <c r="AW67" s="19">
        <f>((((1/60)*AW$11)*$B67)*basistarief)+(minuuttarief*AW$11)</f>
        <v>403.2</v>
      </c>
      <c r="AX67" s="19">
        <f>((((1/60)*AX$11)*$B67)*basistarief)+(minuuttarief*AX$11)</f>
        <v>436.8</v>
      </c>
      <c r="AY67" s="19">
        <f>((((1/60)*AY$11)*$B67)*basistarief)+(minuuttarief*AY$11)</f>
        <v>470.4</v>
      </c>
      <c r="AZ67" s="19">
        <f>((((1/60)*AZ$11)*$B67)*basistarief)+(minuuttarief*AZ$11)</f>
        <v>504</v>
      </c>
      <c r="BA67" s="19">
        <f>((((1/60)*BA$11)*$B67)*basistarief)+(minuuttarief*BA$11)</f>
        <v>537.6</v>
      </c>
      <c r="BB67" s="19">
        <f>((((1/60)*BB$11)*$B67)*basistarief)+(minuuttarief*BB$11)</f>
        <v>571.20000000000005</v>
      </c>
      <c r="BC67" s="19">
        <f>((((1/60)*BC$11)*$B67)*basistarief)+(minuuttarief*BC$11)</f>
        <v>604.79999999999995</v>
      </c>
      <c r="BD67" s="19">
        <f>((((1/60)*BD$11)*$B67)*basistarief)+(minuuttarief*BD$11)</f>
        <v>638.4</v>
      </c>
      <c r="BE67" s="19">
        <f>((((1/60)*BE$11)*$B67)*basistarief)+(minuuttarief*BE$11)</f>
        <v>672</v>
      </c>
    </row>
    <row r="68" spans="2:57" x14ac:dyDescent="0.35">
      <c r="B68" s="15">
        <v>310</v>
      </c>
      <c r="C68" s="18">
        <f>D68/'kWh geladen'!D66</f>
        <v>0.22354838709677419</v>
      </c>
      <c r="D68" s="19">
        <f>((((1/60)*D$11)*$B68)*basistarief)+(minuuttarief*D$11)</f>
        <v>1.155</v>
      </c>
      <c r="E68" s="19">
        <f>((((1/60)*E$11)*$B68)*basistarief)+(minuuttarief*E$11)</f>
        <v>2.31</v>
      </c>
      <c r="F68" s="19">
        <f>((((1/60)*F$11)*$B68)*basistarief)+(minuuttarief*F$11)</f>
        <v>3.4649999999999999</v>
      </c>
      <c r="G68" s="19">
        <f>((((1/60)*G$11)*$B68)*basistarief)+(minuuttarief*G$11)</f>
        <v>4.62</v>
      </c>
      <c r="H68" s="19">
        <f>((((1/60)*H$11)*$B68)*basistarief)+(minuuttarief*H$11)</f>
        <v>5.7749999999999995</v>
      </c>
      <c r="I68" s="19">
        <f>((((1/60)*I$11)*$B68)*basistarief)+(minuuttarief*I$11)</f>
        <v>6.93</v>
      </c>
      <c r="J68" s="19">
        <f>((((1/60)*J$11)*$B68)*basistarief)+(minuuttarief*J$11)</f>
        <v>8.0849999999999991</v>
      </c>
      <c r="K68" s="19">
        <f>((((1/60)*K$11)*$B68)*basistarief)+(minuuttarief*K$11)</f>
        <v>9.24</v>
      </c>
      <c r="L68" s="19">
        <f>((((1/60)*L$11)*$B68)*basistarief)+(minuuttarief*L$11)</f>
        <v>10.395</v>
      </c>
      <c r="M68" s="19">
        <f>((((1/60)*M$11)*$B68)*basistarief)+(minuuttarief*M$11)</f>
        <v>11.549999999999999</v>
      </c>
      <c r="N68" s="19">
        <f>((((1/60)*N$11)*$B68)*basistarief)+(minuuttarief*N$11)</f>
        <v>12.704999999999998</v>
      </c>
      <c r="O68" s="19">
        <f>((((1/60)*O$11)*$B68)*basistarief)+(minuuttarief*O$11)</f>
        <v>13.86</v>
      </c>
      <c r="P68" s="19">
        <f>((((1/60)*P$11)*$B68)*basistarief)+(minuuttarief*P$11)</f>
        <v>15.015000000000001</v>
      </c>
      <c r="Q68" s="19">
        <f>((((1/60)*Q$11)*$B68)*basistarief)+(minuuttarief*Q$11)</f>
        <v>16.169999999999998</v>
      </c>
      <c r="R68" s="19">
        <f>((((1/60)*R$11)*$B68)*basistarief)+(minuuttarief*R$11)</f>
        <v>17.324999999999999</v>
      </c>
      <c r="S68" s="19">
        <f>((((1/60)*S$11)*$B68)*basistarief)+(minuuttarief*S$11)</f>
        <v>18.48</v>
      </c>
      <c r="T68" s="19">
        <f>((((1/60)*T$11)*$B68)*basistarief)+(minuuttarief*T$11)</f>
        <v>19.634999999999998</v>
      </c>
      <c r="U68" s="19">
        <f>((((1/60)*U$11)*$B68)*basistarief)+(minuuttarief*U$11)</f>
        <v>20.79</v>
      </c>
      <c r="V68" s="19">
        <f>((((1/60)*V$11)*$B68)*basistarief)+(minuuttarief*V$11)</f>
        <v>21.945</v>
      </c>
      <c r="W68" s="19">
        <f>((((1/60)*W$11)*$B68)*basistarief)+(minuuttarief*W$11)</f>
        <v>23.099999999999998</v>
      </c>
      <c r="X68" s="19">
        <f>((((1/60)*X$11)*$B68)*basistarief)+(minuuttarief*X$11)</f>
        <v>24.254999999999999</v>
      </c>
      <c r="Y68" s="19">
        <f>((((1/60)*Y$11)*$B68)*basistarief)+(minuuttarief*Y$11)</f>
        <v>25.409999999999997</v>
      </c>
      <c r="Z68" s="19">
        <f>((((1/60)*Z$11)*$B68)*basistarief)+(minuuttarief*Z$11)</f>
        <v>26.564999999999998</v>
      </c>
      <c r="AA68" s="19">
        <f>((((1/60)*AA$11)*$B68)*basistarief)+(minuuttarief*AA$11)</f>
        <v>27.72</v>
      </c>
      <c r="AB68" s="19">
        <f>((((1/60)*AB$11)*$B68)*basistarief)+(minuuttarief*AB$11)</f>
        <v>28.875000000000004</v>
      </c>
      <c r="AC68" s="19">
        <f>((((1/60)*AC$11)*$B68)*basistarief)+(minuuttarief*AC$11)</f>
        <v>30.03</v>
      </c>
      <c r="AD68" s="19">
        <f>((((1/60)*AD$11)*$B68)*basistarief)+(minuuttarief*AD$11)</f>
        <v>31.184999999999999</v>
      </c>
      <c r="AE68" s="19">
        <f>((((1/60)*AE$11)*$B68)*basistarief)+(minuuttarief*AE$11)</f>
        <v>32.339999999999996</v>
      </c>
      <c r="AF68" s="19">
        <f>((((1/60)*AF$11)*$B68)*basistarief)+(minuuttarief*AF$11)</f>
        <v>33.494999999999997</v>
      </c>
      <c r="AG68" s="19">
        <f>((((1/60)*AG$11)*$B68)*basistarief)+(minuuttarief*AG$11)</f>
        <v>34.65</v>
      </c>
      <c r="AH68" s="19">
        <f>((((1/60)*AH$11)*$B68)*basistarief)+(minuuttarief*AH$11)</f>
        <v>40.425000000000004</v>
      </c>
      <c r="AI68" s="19">
        <f>((((1/60)*AI$11)*$B68)*basistarief)+(minuuttarief*AI$11)</f>
        <v>46.199999999999996</v>
      </c>
      <c r="AJ68" s="19">
        <f>((((1/60)*AJ$11)*$B68)*basistarief)+(minuuttarief*AJ$11)</f>
        <v>51.974999999999994</v>
      </c>
      <c r="AK68" s="19">
        <f>((((1/60)*AK$11)*$B68)*basistarief)+(minuuttarief*AK$11)</f>
        <v>57.750000000000007</v>
      </c>
      <c r="AL68" s="19">
        <f>((((1/60)*AL$11)*$B68)*basistarief)+(minuuttarief*AL$11)</f>
        <v>63.524999999999991</v>
      </c>
      <c r="AM68" s="19">
        <f>((((1/60)*AM$11)*$B68)*basistarief)+(minuuttarief*AM$11)</f>
        <v>69.3</v>
      </c>
      <c r="AN68" s="19">
        <f>((((1/60)*AN$11)*$B68)*basistarief)+(minuuttarief*AN$11)</f>
        <v>103.94999999999999</v>
      </c>
      <c r="AO68" s="19">
        <f>((((1/60)*AO$11)*$B68)*basistarief)+(minuuttarief*AO$11)</f>
        <v>138.6</v>
      </c>
      <c r="AP68" s="19">
        <f>((((1/60)*AP$11)*$B68)*basistarief)+(minuuttarief*AP$11)</f>
        <v>173.25</v>
      </c>
      <c r="AQ68" s="19">
        <f>((((1/60)*AQ$11)*$B68)*basistarief)+(minuuttarief*AQ$11)</f>
        <v>207.89999999999998</v>
      </c>
      <c r="AR68" s="19">
        <f>((((1/60)*AR$11)*$B68)*basistarief)+(minuuttarief*AR$11)</f>
        <v>242.54999999999998</v>
      </c>
      <c r="AS68" s="19">
        <f>((((1/60)*AS$11)*$B68)*basistarief)+(minuuttarief*AS$11)</f>
        <v>277.2</v>
      </c>
      <c r="AT68" s="19">
        <f>((((1/60)*AT$11)*$B68)*basistarief)+(minuuttarief*AT$11)</f>
        <v>311.84999999999997</v>
      </c>
      <c r="AU68" s="19">
        <f>((((1/60)*AU$11)*$B68)*basistarief)+(minuuttarief*AU$11)</f>
        <v>346.5</v>
      </c>
      <c r="AV68" s="19">
        <f>((((1/60)*AV$11)*$B68)*basistarief)+(minuuttarief*AV$11)</f>
        <v>381.15000000000003</v>
      </c>
      <c r="AW68" s="19">
        <f>((((1/60)*AW$11)*$B68)*basistarief)+(minuuttarief*AW$11)</f>
        <v>415.79999999999995</v>
      </c>
      <c r="AX68" s="19">
        <f>((((1/60)*AX$11)*$B68)*basistarief)+(minuuttarief*AX$11)</f>
        <v>450.45</v>
      </c>
      <c r="AY68" s="19">
        <f>((((1/60)*AY$11)*$B68)*basistarief)+(minuuttarief*AY$11)</f>
        <v>485.09999999999997</v>
      </c>
      <c r="AZ68" s="19">
        <f>((((1/60)*AZ$11)*$B68)*basistarief)+(minuuttarief*AZ$11)</f>
        <v>519.75</v>
      </c>
      <c r="BA68" s="19">
        <f>((((1/60)*BA$11)*$B68)*basistarief)+(minuuttarief*BA$11)</f>
        <v>554.4</v>
      </c>
      <c r="BB68" s="19">
        <f>((((1/60)*BB$11)*$B68)*basistarief)+(minuuttarief*BB$11)</f>
        <v>589.05000000000007</v>
      </c>
      <c r="BC68" s="19">
        <f>((((1/60)*BC$11)*$B68)*basistarief)+(minuuttarief*BC$11)</f>
        <v>623.69999999999993</v>
      </c>
      <c r="BD68" s="19">
        <f>((((1/60)*BD$11)*$B68)*basistarief)+(minuuttarief*BD$11)</f>
        <v>658.34999999999991</v>
      </c>
      <c r="BE68" s="19">
        <f>((((1/60)*BE$11)*$B68)*basistarief)+(minuuttarief*BE$11)</f>
        <v>693</v>
      </c>
    </row>
    <row r="69" spans="2:57" x14ac:dyDescent="0.35">
      <c r="B69" s="15">
        <v>320</v>
      </c>
      <c r="C69" s="18">
        <f>D69/'kWh geladen'!D67</f>
        <v>0.22312499999999999</v>
      </c>
      <c r="D69" s="19">
        <f>((((1/60)*D$11)*$B69)*basistarief)+(minuuttarief*D$11)</f>
        <v>1.19</v>
      </c>
      <c r="E69" s="19">
        <f>((((1/60)*E$11)*$B69)*basistarief)+(minuuttarief*E$11)</f>
        <v>2.38</v>
      </c>
      <c r="F69" s="19">
        <f>((((1/60)*F$11)*$B69)*basistarief)+(minuuttarief*F$11)</f>
        <v>3.57</v>
      </c>
      <c r="G69" s="19">
        <f>((((1/60)*G$11)*$B69)*basistarief)+(minuuttarief*G$11)</f>
        <v>4.76</v>
      </c>
      <c r="H69" s="19">
        <f>((((1/60)*H$11)*$B69)*basistarief)+(minuuttarief*H$11)</f>
        <v>5.9499999999999993</v>
      </c>
      <c r="I69" s="19">
        <f>((((1/60)*I$11)*$B69)*basistarief)+(minuuttarief*I$11)</f>
        <v>7.14</v>
      </c>
      <c r="J69" s="19">
        <f>((((1/60)*J$11)*$B69)*basistarief)+(minuuttarief*J$11)</f>
        <v>8.33</v>
      </c>
      <c r="K69" s="19">
        <f>((((1/60)*K$11)*$B69)*basistarief)+(minuuttarief*K$11)</f>
        <v>9.52</v>
      </c>
      <c r="L69" s="19">
        <f>((((1/60)*L$11)*$B69)*basistarief)+(minuuttarief*L$11)</f>
        <v>10.71</v>
      </c>
      <c r="M69" s="19">
        <f>((((1/60)*M$11)*$B69)*basistarief)+(minuuttarief*M$11)</f>
        <v>11.899999999999999</v>
      </c>
      <c r="N69" s="19">
        <f>((((1/60)*N$11)*$B69)*basistarief)+(minuuttarief*N$11)</f>
        <v>13.089999999999998</v>
      </c>
      <c r="O69" s="19">
        <f>((((1/60)*O$11)*$B69)*basistarief)+(minuuttarief*O$11)</f>
        <v>14.28</v>
      </c>
      <c r="P69" s="19">
        <f>((((1/60)*P$11)*$B69)*basistarief)+(minuuttarief*P$11)</f>
        <v>15.470000000000002</v>
      </c>
      <c r="Q69" s="19">
        <f>((((1/60)*Q$11)*$B69)*basistarief)+(minuuttarief*Q$11)</f>
        <v>16.66</v>
      </c>
      <c r="R69" s="19">
        <f>((((1/60)*R$11)*$B69)*basistarief)+(minuuttarief*R$11)</f>
        <v>17.850000000000001</v>
      </c>
      <c r="S69" s="19">
        <f>((((1/60)*S$11)*$B69)*basistarief)+(minuuttarief*S$11)</f>
        <v>19.04</v>
      </c>
      <c r="T69" s="19">
        <f>((((1/60)*T$11)*$B69)*basistarief)+(minuuttarief*T$11)</f>
        <v>20.229999999999997</v>
      </c>
      <c r="U69" s="19">
        <f>((((1/60)*U$11)*$B69)*basistarief)+(minuuttarief*U$11)</f>
        <v>21.42</v>
      </c>
      <c r="V69" s="19">
        <f>((((1/60)*V$11)*$B69)*basistarief)+(minuuttarief*V$11)</f>
        <v>22.61</v>
      </c>
      <c r="W69" s="19">
        <f>((((1/60)*W$11)*$B69)*basistarief)+(minuuttarief*W$11)</f>
        <v>23.799999999999997</v>
      </c>
      <c r="X69" s="19">
        <f>((((1/60)*X$11)*$B69)*basistarief)+(minuuttarief*X$11)</f>
        <v>24.99</v>
      </c>
      <c r="Y69" s="19">
        <f>((((1/60)*Y$11)*$B69)*basistarief)+(minuuttarief*Y$11)</f>
        <v>26.179999999999996</v>
      </c>
      <c r="Z69" s="19">
        <f>((((1/60)*Z$11)*$B69)*basistarief)+(minuuttarief*Z$11)</f>
        <v>27.369999999999997</v>
      </c>
      <c r="AA69" s="19">
        <f>((((1/60)*AA$11)*$B69)*basistarief)+(minuuttarief*AA$11)</f>
        <v>28.56</v>
      </c>
      <c r="AB69" s="19">
        <f>((((1/60)*AB$11)*$B69)*basistarief)+(minuuttarief*AB$11)</f>
        <v>29.75</v>
      </c>
      <c r="AC69" s="19">
        <f>((((1/60)*AC$11)*$B69)*basistarief)+(minuuttarief*AC$11)</f>
        <v>30.940000000000005</v>
      </c>
      <c r="AD69" s="19">
        <f>((((1/60)*AD$11)*$B69)*basistarief)+(minuuttarief*AD$11)</f>
        <v>32.129999999999995</v>
      </c>
      <c r="AE69" s="19">
        <f>((((1/60)*AE$11)*$B69)*basistarief)+(minuuttarief*AE$11)</f>
        <v>33.32</v>
      </c>
      <c r="AF69" s="19">
        <f>((((1/60)*AF$11)*$B69)*basistarief)+(minuuttarief*AF$11)</f>
        <v>34.51</v>
      </c>
      <c r="AG69" s="19">
        <f>((((1/60)*AG$11)*$B69)*basistarief)+(minuuttarief*AG$11)</f>
        <v>35.700000000000003</v>
      </c>
      <c r="AH69" s="19">
        <f>((((1/60)*AH$11)*$B69)*basistarief)+(minuuttarief*AH$11)</f>
        <v>41.650000000000006</v>
      </c>
      <c r="AI69" s="19">
        <f>((((1/60)*AI$11)*$B69)*basistarief)+(minuuttarief*AI$11)</f>
        <v>47.599999999999994</v>
      </c>
      <c r="AJ69" s="19">
        <f>((((1/60)*AJ$11)*$B69)*basistarief)+(minuuttarief*AJ$11)</f>
        <v>53.55</v>
      </c>
      <c r="AK69" s="19">
        <f>((((1/60)*AK$11)*$B69)*basistarief)+(minuuttarief*AK$11)</f>
        <v>59.5</v>
      </c>
      <c r="AL69" s="19">
        <f>((((1/60)*AL$11)*$B69)*basistarief)+(minuuttarief*AL$11)</f>
        <v>65.449999999999989</v>
      </c>
      <c r="AM69" s="19">
        <f>((((1/60)*AM$11)*$B69)*basistarief)+(minuuttarief*AM$11)</f>
        <v>71.400000000000006</v>
      </c>
      <c r="AN69" s="19">
        <f>((((1/60)*AN$11)*$B69)*basistarief)+(minuuttarief*AN$11)</f>
        <v>107.1</v>
      </c>
      <c r="AO69" s="19">
        <f>((((1/60)*AO$11)*$B69)*basistarief)+(minuuttarief*AO$11)</f>
        <v>142.80000000000001</v>
      </c>
      <c r="AP69" s="19">
        <f>((((1/60)*AP$11)*$B69)*basistarief)+(minuuttarief*AP$11)</f>
        <v>178.5</v>
      </c>
      <c r="AQ69" s="19">
        <f>((((1/60)*AQ$11)*$B69)*basistarief)+(minuuttarief*AQ$11)</f>
        <v>214.2</v>
      </c>
      <c r="AR69" s="19">
        <f>((((1/60)*AR$11)*$B69)*basistarief)+(minuuttarief*AR$11)</f>
        <v>249.89999999999998</v>
      </c>
      <c r="AS69" s="19">
        <f>((((1/60)*AS$11)*$B69)*basistarief)+(minuuttarief*AS$11)</f>
        <v>285.60000000000002</v>
      </c>
      <c r="AT69" s="19">
        <f>((((1/60)*AT$11)*$B69)*basistarief)+(minuuttarief*AT$11)</f>
        <v>321.29999999999995</v>
      </c>
      <c r="AU69" s="19">
        <f>((((1/60)*AU$11)*$B69)*basistarief)+(minuuttarief*AU$11)</f>
        <v>357</v>
      </c>
      <c r="AV69" s="19">
        <f>((((1/60)*AV$11)*$B69)*basistarief)+(minuuttarief*AV$11)</f>
        <v>392.7</v>
      </c>
      <c r="AW69" s="19">
        <f>((((1/60)*AW$11)*$B69)*basistarief)+(minuuttarief*AW$11)</f>
        <v>428.4</v>
      </c>
      <c r="AX69" s="19">
        <f>((((1/60)*AX$11)*$B69)*basistarief)+(minuuttarief*AX$11)</f>
        <v>464.1</v>
      </c>
      <c r="AY69" s="19">
        <f>((((1/60)*AY$11)*$B69)*basistarief)+(minuuttarief*AY$11)</f>
        <v>499.79999999999995</v>
      </c>
      <c r="AZ69" s="19">
        <f>((((1/60)*AZ$11)*$B69)*basistarief)+(minuuttarief*AZ$11)</f>
        <v>535.5</v>
      </c>
      <c r="BA69" s="19">
        <f>((((1/60)*BA$11)*$B69)*basistarief)+(minuuttarief*BA$11)</f>
        <v>571.20000000000005</v>
      </c>
      <c r="BB69" s="19">
        <f>((((1/60)*BB$11)*$B69)*basistarief)+(minuuttarief*BB$11)</f>
        <v>606.9</v>
      </c>
      <c r="BC69" s="19">
        <f>((((1/60)*BC$11)*$B69)*basistarief)+(minuuttarief*BC$11)</f>
        <v>642.59999999999991</v>
      </c>
      <c r="BD69" s="19">
        <f>((((1/60)*BD$11)*$B69)*basistarief)+(minuuttarief*BD$11)</f>
        <v>678.3</v>
      </c>
      <c r="BE69" s="19">
        <f>((((1/60)*BE$11)*$B69)*basistarief)+(minuuttarief*BE$11)</f>
        <v>714</v>
      </c>
    </row>
    <row r="70" spans="2:57" x14ac:dyDescent="0.35">
      <c r="B70" s="15">
        <v>330</v>
      </c>
      <c r="C70" s="18">
        <f>D70/'kWh geladen'!D68</f>
        <v>0.22272727272727275</v>
      </c>
      <c r="D70" s="19">
        <f>((((1/60)*D$11)*$B70)*basistarief)+(minuuttarief*D$11)</f>
        <v>1.2250000000000001</v>
      </c>
      <c r="E70" s="19">
        <f>((((1/60)*E$11)*$B70)*basistarief)+(minuuttarief*E$11)</f>
        <v>2.4500000000000002</v>
      </c>
      <c r="F70" s="19">
        <f>((((1/60)*F$11)*$B70)*basistarief)+(minuuttarief*F$11)</f>
        <v>3.6749999999999998</v>
      </c>
      <c r="G70" s="19">
        <f>((((1/60)*G$11)*$B70)*basistarief)+(minuuttarief*G$11)</f>
        <v>4.9000000000000004</v>
      </c>
      <c r="H70" s="19">
        <f>((((1/60)*H$11)*$B70)*basistarief)+(minuuttarief*H$11)</f>
        <v>6.1249999999999991</v>
      </c>
      <c r="I70" s="19">
        <f>((((1/60)*I$11)*$B70)*basistarief)+(minuuttarief*I$11)</f>
        <v>7.35</v>
      </c>
      <c r="J70" s="19">
        <f>((((1/60)*J$11)*$B70)*basistarief)+(minuuttarief*J$11)</f>
        <v>8.5749999999999993</v>
      </c>
      <c r="K70" s="19">
        <f>((((1/60)*K$11)*$B70)*basistarief)+(minuuttarief*K$11)</f>
        <v>9.8000000000000007</v>
      </c>
      <c r="L70" s="19">
        <f>((((1/60)*L$11)*$B70)*basistarief)+(minuuttarief*L$11)</f>
        <v>11.025</v>
      </c>
      <c r="M70" s="19">
        <f>((((1/60)*M$11)*$B70)*basistarief)+(minuuttarief*M$11)</f>
        <v>12.249999999999998</v>
      </c>
      <c r="N70" s="19">
        <f>((((1/60)*N$11)*$B70)*basistarief)+(minuuttarief*N$11)</f>
        <v>13.474999999999998</v>
      </c>
      <c r="O70" s="19">
        <f>((((1/60)*O$11)*$B70)*basistarief)+(minuuttarief*O$11)</f>
        <v>14.7</v>
      </c>
      <c r="P70" s="19">
        <f>((((1/60)*P$11)*$B70)*basistarief)+(minuuttarief*P$11)</f>
        <v>15.924999999999999</v>
      </c>
      <c r="Q70" s="19">
        <f>((((1/60)*Q$11)*$B70)*basistarief)+(minuuttarief*Q$11)</f>
        <v>17.149999999999999</v>
      </c>
      <c r="R70" s="19">
        <f>((((1/60)*R$11)*$B70)*basistarief)+(minuuttarief*R$11)</f>
        <v>18.375</v>
      </c>
      <c r="S70" s="19">
        <f>((((1/60)*S$11)*$B70)*basistarief)+(minuuttarief*S$11)</f>
        <v>19.600000000000001</v>
      </c>
      <c r="T70" s="19">
        <f>((((1/60)*T$11)*$B70)*basistarief)+(minuuttarief*T$11)</f>
        <v>20.824999999999999</v>
      </c>
      <c r="U70" s="19">
        <f>((((1/60)*U$11)*$B70)*basistarief)+(minuuttarief*U$11)</f>
        <v>22.05</v>
      </c>
      <c r="V70" s="19">
        <f>((((1/60)*V$11)*$B70)*basistarief)+(minuuttarief*V$11)</f>
        <v>23.274999999999999</v>
      </c>
      <c r="W70" s="19">
        <f>((((1/60)*W$11)*$B70)*basistarief)+(minuuttarief*W$11)</f>
        <v>24.499999999999996</v>
      </c>
      <c r="X70" s="19">
        <f>((((1/60)*X$11)*$B70)*basistarief)+(minuuttarief*X$11)</f>
        <v>25.724999999999994</v>
      </c>
      <c r="Y70" s="19">
        <f>((((1/60)*Y$11)*$B70)*basistarief)+(minuuttarief*Y$11)</f>
        <v>26.949999999999996</v>
      </c>
      <c r="Z70" s="19">
        <f>((((1/60)*Z$11)*$B70)*basistarief)+(minuuttarief*Z$11)</f>
        <v>28.174999999999997</v>
      </c>
      <c r="AA70" s="19">
        <f>((((1/60)*AA$11)*$B70)*basistarief)+(minuuttarief*AA$11)</f>
        <v>29.4</v>
      </c>
      <c r="AB70" s="19">
        <f>((((1/60)*AB$11)*$B70)*basistarief)+(minuuttarief*AB$11)</f>
        <v>30.625</v>
      </c>
      <c r="AC70" s="19">
        <f>((((1/60)*AC$11)*$B70)*basistarief)+(minuuttarief*AC$11)</f>
        <v>31.849999999999998</v>
      </c>
      <c r="AD70" s="19">
        <f>((((1/60)*AD$11)*$B70)*basistarief)+(minuuttarief*AD$11)</f>
        <v>33.074999999999996</v>
      </c>
      <c r="AE70" s="19">
        <f>((((1/60)*AE$11)*$B70)*basistarief)+(minuuttarief*AE$11)</f>
        <v>34.299999999999997</v>
      </c>
      <c r="AF70" s="19">
        <f>((((1/60)*AF$11)*$B70)*basistarief)+(minuuttarief*AF$11)</f>
        <v>35.524999999999999</v>
      </c>
      <c r="AG70" s="19">
        <f>((((1/60)*AG$11)*$B70)*basistarief)+(minuuttarief*AG$11)</f>
        <v>36.75</v>
      </c>
      <c r="AH70" s="19">
        <f>((((1/60)*AH$11)*$B70)*basistarief)+(minuuttarief*AH$11)</f>
        <v>42.875</v>
      </c>
      <c r="AI70" s="19">
        <f>((((1/60)*AI$11)*$B70)*basistarief)+(minuuttarief*AI$11)</f>
        <v>48.999999999999993</v>
      </c>
      <c r="AJ70" s="19">
        <f>((((1/60)*AJ$11)*$B70)*basistarief)+(minuuttarief*AJ$11)</f>
        <v>55.125</v>
      </c>
      <c r="AK70" s="19">
        <f>((((1/60)*AK$11)*$B70)*basistarief)+(minuuttarief*AK$11)</f>
        <v>61.25</v>
      </c>
      <c r="AL70" s="19">
        <f>((((1/60)*AL$11)*$B70)*basistarief)+(minuuttarief*AL$11)</f>
        <v>67.375</v>
      </c>
      <c r="AM70" s="19">
        <f>((((1/60)*AM$11)*$B70)*basistarief)+(minuuttarief*AM$11)</f>
        <v>73.5</v>
      </c>
      <c r="AN70" s="19">
        <f>((((1/60)*AN$11)*$B70)*basistarief)+(minuuttarief*AN$11)</f>
        <v>110.25</v>
      </c>
      <c r="AO70" s="19">
        <f>((((1/60)*AO$11)*$B70)*basistarief)+(minuuttarief*AO$11)</f>
        <v>147</v>
      </c>
      <c r="AP70" s="19">
        <f>((((1/60)*AP$11)*$B70)*basistarief)+(minuuttarief*AP$11)</f>
        <v>183.75</v>
      </c>
      <c r="AQ70" s="19">
        <f>((((1/60)*AQ$11)*$B70)*basistarief)+(minuuttarief*AQ$11)</f>
        <v>220.5</v>
      </c>
      <c r="AR70" s="19">
        <f>((((1/60)*AR$11)*$B70)*basistarief)+(minuuttarief*AR$11)</f>
        <v>257.25</v>
      </c>
      <c r="AS70" s="19">
        <f>((((1/60)*AS$11)*$B70)*basistarief)+(minuuttarief*AS$11)</f>
        <v>294</v>
      </c>
      <c r="AT70" s="19">
        <f>((((1/60)*AT$11)*$B70)*basistarief)+(minuuttarief*AT$11)</f>
        <v>330.74999999999994</v>
      </c>
      <c r="AU70" s="19">
        <f>((((1/60)*AU$11)*$B70)*basistarief)+(minuuttarief*AU$11)</f>
        <v>367.5</v>
      </c>
      <c r="AV70" s="19">
        <f>((((1/60)*AV$11)*$B70)*basistarief)+(minuuttarief*AV$11)</f>
        <v>404.25</v>
      </c>
      <c r="AW70" s="19">
        <f>((((1/60)*AW$11)*$B70)*basistarief)+(minuuttarief*AW$11)</f>
        <v>441</v>
      </c>
      <c r="AX70" s="19">
        <f>((((1/60)*AX$11)*$B70)*basistarief)+(minuuttarief*AX$11)</f>
        <v>477.75</v>
      </c>
      <c r="AY70" s="19">
        <f>((((1/60)*AY$11)*$B70)*basistarief)+(minuuttarief*AY$11)</f>
        <v>514.5</v>
      </c>
      <c r="AZ70" s="19">
        <f>((((1/60)*AZ$11)*$B70)*basistarief)+(minuuttarief*AZ$11)</f>
        <v>551.25</v>
      </c>
      <c r="BA70" s="19">
        <f>((((1/60)*BA$11)*$B70)*basistarief)+(minuuttarief*BA$11)</f>
        <v>588</v>
      </c>
      <c r="BB70" s="19">
        <f>((((1/60)*BB$11)*$B70)*basistarief)+(minuuttarief*BB$11)</f>
        <v>624.75</v>
      </c>
      <c r="BC70" s="19">
        <f>((((1/60)*BC$11)*$B70)*basistarief)+(minuuttarief*BC$11)</f>
        <v>661.49999999999989</v>
      </c>
      <c r="BD70" s="19">
        <f>((((1/60)*BD$11)*$B70)*basistarief)+(minuuttarief*BD$11)</f>
        <v>698.25</v>
      </c>
      <c r="BE70" s="19">
        <f>((((1/60)*BE$11)*$B70)*basistarief)+(minuuttarief*BE$11)</f>
        <v>735</v>
      </c>
    </row>
    <row r="71" spans="2:57" x14ac:dyDescent="0.35">
      <c r="B71" s="15">
        <v>340</v>
      </c>
      <c r="C71" s="18">
        <f>D71/'kWh geladen'!D69</f>
        <v>0.22235294117647059</v>
      </c>
      <c r="D71" s="19">
        <f>((((1/60)*D$11)*$B71)*basistarief)+(minuuttarief*D$11)</f>
        <v>1.26</v>
      </c>
      <c r="E71" s="19">
        <f>((((1/60)*E$11)*$B71)*basistarief)+(minuuttarief*E$11)</f>
        <v>2.52</v>
      </c>
      <c r="F71" s="19">
        <f>((((1/60)*F$11)*$B71)*basistarief)+(minuuttarief*F$11)</f>
        <v>3.78</v>
      </c>
      <c r="G71" s="19">
        <f>((((1/60)*G$11)*$B71)*basistarief)+(minuuttarief*G$11)</f>
        <v>5.04</v>
      </c>
      <c r="H71" s="19">
        <f>((((1/60)*H$11)*$B71)*basistarief)+(minuuttarief*H$11)</f>
        <v>6.2999999999999989</v>
      </c>
      <c r="I71" s="19">
        <f>((((1/60)*I$11)*$B71)*basistarief)+(minuuttarief*I$11)</f>
        <v>7.56</v>
      </c>
      <c r="J71" s="19">
        <f>((((1/60)*J$11)*$B71)*basistarief)+(minuuttarief*J$11)</f>
        <v>8.82</v>
      </c>
      <c r="K71" s="19">
        <f>((((1/60)*K$11)*$B71)*basistarief)+(minuuttarief*K$11)</f>
        <v>10.08</v>
      </c>
      <c r="L71" s="19">
        <f>((((1/60)*L$11)*$B71)*basistarief)+(minuuttarief*L$11)</f>
        <v>11.34</v>
      </c>
      <c r="M71" s="19">
        <f>((((1/60)*M$11)*$B71)*basistarief)+(minuuttarief*M$11)</f>
        <v>12.599999999999998</v>
      </c>
      <c r="N71" s="19">
        <f>((((1/60)*N$11)*$B71)*basistarief)+(minuuttarief*N$11)</f>
        <v>13.859999999999998</v>
      </c>
      <c r="O71" s="19">
        <f>((((1/60)*O$11)*$B71)*basistarief)+(minuuttarief*O$11)</f>
        <v>15.12</v>
      </c>
      <c r="P71" s="19">
        <f>((((1/60)*P$11)*$B71)*basistarief)+(minuuttarief*P$11)</f>
        <v>16.380000000000003</v>
      </c>
      <c r="Q71" s="19">
        <f>((((1/60)*Q$11)*$B71)*basistarief)+(minuuttarief*Q$11)</f>
        <v>17.64</v>
      </c>
      <c r="R71" s="19">
        <f>((((1/60)*R$11)*$B71)*basistarief)+(minuuttarief*R$11)</f>
        <v>18.899999999999999</v>
      </c>
      <c r="S71" s="19">
        <f>((((1/60)*S$11)*$B71)*basistarief)+(minuuttarief*S$11)</f>
        <v>20.16</v>
      </c>
      <c r="T71" s="19">
        <f>((((1/60)*T$11)*$B71)*basistarief)+(minuuttarief*T$11)</f>
        <v>21.419999999999998</v>
      </c>
      <c r="U71" s="19">
        <f>((((1/60)*U$11)*$B71)*basistarief)+(minuuttarief*U$11)</f>
        <v>22.68</v>
      </c>
      <c r="V71" s="19">
        <f>((((1/60)*V$11)*$B71)*basistarief)+(minuuttarief*V$11)</f>
        <v>23.939999999999998</v>
      </c>
      <c r="W71" s="19">
        <f>((((1/60)*W$11)*$B71)*basistarief)+(minuuttarief*W$11)</f>
        <v>25.199999999999996</v>
      </c>
      <c r="X71" s="19">
        <f>((((1/60)*X$11)*$B71)*basistarief)+(minuuttarief*X$11)</f>
        <v>26.459999999999994</v>
      </c>
      <c r="Y71" s="19">
        <f>((((1/60)*Y$11)*$B71)*basistarief)+(minuuttarief*Y$11)</f>
        <v>27.719999999999995</v>
      </c>
      <c r="Z71" s="19">
        <f>((((1/60)*Z$11)*$B71)*basistarief)+(minuuttarief*Z$11)</f>
        <v>28.979999999999993</v>
      </c>
      <c r="AA71" s="19">
        <f>((((1/60)*AA$11)*$B71)*basistarief)+(minuuttarief*AA$11)</f>
        <v>30.24</v>
      </c>
      <c r="AB71" s="19">
        <f>((((1/60)*AB$11)*$B71)*basistarief)+(minuuttarief*AB$11)</f>
        <v>31.500000000000004</v>
      </c>
      <c r="AC71" s="19">
        <f>((((1/60)*AC$11)*$B71)*basistarief)+(minuuttarief*AC$11)</f>
        <v>32.760000000000005</v>
      </c>
      <c r="AD71" s="19">
        <f>((((1/60)*AD$11)*$B71)*basistarief)+(minuuttarief*AD$11)</f>
        <v>34.019999999999996</v>
      </c>
      <c r="AE71" s="19">
        <f>((((1/60)*AE$11)*$B71)*basistarief)+(minuuttarief*AE$11)</f>
        <v>35.28</v>
      </c>
      <c r="AF71" s="19">
        <f>((((1/60)*AF$11)*$B71)*basistarief)+(minuuttarief*AF$11)</f>
        <v>36.54</v>
      </c>
      <c r="AG71" s="19">
        <f>((((1/60)*AG$11)*$B71)*basistarief)+(minuuttarief*AG$11)</f>
        <v>37.799999999999997</v>
      </c>
      <c r="AH71" s="19">
        <f>((((1/60)*AH$11)*$B71)*basistarief)+(minuuttarief*AH$11)</f>
        <v>44.1</v>
      </c>
      <c r="AI71" s="19">
        <f>((((1/60)*AI$11)*$B71)*basistarief)+(minuuttarief*AI$11)</f>
        <v>50.399999999999991</v>
      </c>
      <c r="AJ71" s="19">
        <f>((((1/60)*AJ$11)*$B71)*basistarief)+(minuuttarief*AJ$11)</f>
        <v>56.699999999999996</v>
      </c>
      <c r="AK71" s="19">
        <f>((((1/60)*AK$11)*$B71)*basistarief)+(minuuttarief*AK$11)</f>
        <v>63.000000000000007</v>
      </c>
      <c r="AL71" s="19">
        <f>((((1/60)*AL$11)*$B71)*basistarief)+(minuuttarief*AL$11)</f>
        <v>69.299999999999983</v>
      </c>
      <c r="AM71" s="19">
        <f>((((1/60)*AM$11)*$B71)*basistarief)+(minuuttarief*AM$11)</f>
        <v>75.599999999999994</v>
      </c>
      <c r="AN71" s="19">
        <f>((((1/60)*AN$11)*$B71)*basistarief)+(minuuttarief*AN$11)</f>
        <v>113.39999999999999</v>
      </c>
      <c r="AO71" s="19">
        <f>((((1/60)*AO$11)*$B71)*basistarief)+(minuuttarief*AO$11)</f>
        <v>151.19999999999999</v>
      </c>
      <c r="AP71" s="19">
        <f>((((1/60)*AP$11)*$B71)*basistarief)+(minuuttarief*AP$11)</f>
        <v>189</v>
      </c>
      <c r="AQ71" s="19">
        <f>((((1/60)*AQ$11)*$B71)*basistarief)+(minuuttarief*AQ$11)</f>
        <v>226.79999999999998</v>
      </c>
      <c r="AR71" s="19">
        <f>((((1/60)*AR$11)*$B71)*basistarief)+(minuuttarief*AR$11)</f>
        <v>264.59999999999997</v>
      </c>
      <c r="AS71" s="19">
        <f>((((1/60)*AS$11)*$B71)*basistarief)+(minuuttarief*AS$11)</f>
        <v>302.39999999999998</v>
      </c>
      <c r="AT71" s="19">
        <f>((((1/60)*AT$11)*$B71)*basistarief)+(minuuttarief*AT$11)</f>
        <v>340.2</v>
      </c>
      <c r="AU71" s="19">
        <f>((((1/60)*AU$11)*$B71)*basistarief)+(minuuttarief*AU$11)</f>
        <v>378</v>
      </c>
      <c r="AV71" s="19">
        <f>((((1/60)*AV$11)*$B71)*basistarief)+(minuuttarief*AV$11)</f>
        <v>415.8</v>
      </c>
      <c r="AW71" s="19">
        <f>((((1/60)*AW$11)*$B71)*basistarief)+(minuuttarief*AW$11)</f>
        <v>453.59999999999997</v>
      </c>
      <c r="AX71" s="19">
        <f>((((1/60)*AX$11)*$B71)*basistarief)+(minuuttarief*AX$11)</f>
        <v>491.4</v>
      </c>
      <c r="AY71" s="19">
        <f>((((1/60)*AY$11)*$B71)*basistarief)+(minuuttarief*AY$11)</f>
        <v>529.19999999999993</v>
      </c>
      <c r="AZ71" s="19">
        <f>((((1/60)*AZ$11)*$B71)*basistarief)+(minuuttarief*AZ$11)</f>
        <v>567</v>
      </c>
      <c r="BA71" s="19">
        <f>((((1/60)*BA$11)*$B71)*basistarief)+(minuuttarief*BA$11)</f>
        <v>604.79999999999995</v>
      </c>
      <c r="BB71" s="19">
        <f>((((1/60)*BB$11)*$B71)*basistarief)+(minuuttarief*BB$11)</f>
        <v>642.6</v>
      </c>
      <c r="BC71" s="19">
        <f>((((1/60)*BC$11)*$B71)*basistarief)+(minuuttarief*BC$11)</f>
        <v>680.4</v>
      </c>
      <c r="BD71" s="19">
        <f>((((1/60)*BD$11)*$B71)*basistarief)+(minuuttarief*BD$11)</f>
        <v>718.19999999999993</v>
      </c>
      <c r="BE71" s="19">
        <f>((((1/60)*BE$11)*$B71)*basistarief)+(minuuttarief*BE$11)</f>
        <v>756</v>
      </c>
    </row>
    <row r="72" spans="2:57" x14ac:dyDescent="0.35">
      <c r="B72" s="15">
        <v>350</v>
      </c>
      <c r="C72" s="18">
        <f>D72/'kWh geladen'!D70</f>
        <v>0.222</v>
      </c>
      <c r="D72" s="19">
        <f>((((1/60)*D$11)*$B72)*basistarief)+(minuuttarief*D$11)</f>
        <v>1.2949999999999999</v>
      </c>
      <c r="E72" s="19">
        <f>((((1/60)*E$11)*$B72)*basistarief)+(minuuttarief*E$11)</f>
        <v>2.59</v>
      </c>
      <c r="F72" s="19">
        <f>((((1/60)*F$11)*$B72)*basistarief)+(minuuttarief*F$11)</f>
        <v>3.8849999999999998</v>
      </c>
      <c r="G72" s="19">
        <f>((((1/60)*G$11)*$B72)*basistarief)+(minuuttarief*G$11)</f>
        <v>5.18</v>
      </c>
      <c r="H72" s="19">
        <f>((((1/60)*H$11)*$B72)*basistarief)+(minuuttarief*H$11)</f>
        <v>6.4749999999999988</v>
      </c>
      <c r="I72" s="19">
        <f>((((1/60)*I$11)*$B72)*basistarief)+(minuuttarief*I$11)</f>
        <v>7.77</v>
      </c>
      <c r="J72" s="19">
        <f>((((1/60)*J$11)*$B72)*basistarief)+(minuuttarief*J$11)</f>
        <v>9.0650000000000013</v>
      </c>
      <c r="K72" s="19">
        <f>((((1/60)*K$11)*$B72)*basistarief)+(minuuttarief*K$11)</f>
        <v>10.36</v>
      </c>
      <c r="L72" s="19">
        <f>((((1/60)*L$11)*$B72)*basistarief)+(minuuttarief*L$11)</f>
        <v>11.655000000000001</v>
      </c>
      <c r="M72" s="19">
        <f>((((1/60)*M$11)*$B72)*basistarief)+(minuuttarief*M$11)</f>
        <v>12.949999999999998</v>
      </c>
      <c r="N72" s="19">
        <f>((((1/60)*N$11)*$B72)*basistarief)+(minuuttarief*N$11)</f>
        <v>14.244999999999997</v>
      </c>
      <c r="O72" s="19">
        <f>((((1/60)*O$11)*$B72)*basistarief)+(minuuttarief*O$11)</f>
        <v>15.54</v>
      </c>
      <c r="P72" s="19">
        <f>((((1/60)*P$11)*$B72)*basistarief)+(minuuttarief*P$11)</f>
        <v>16.835000000000001</v>
      </c>
      <c r="Q72" s="19">
        <f>((((1/60)*Q$11)*$B72)*basistarief)+(minuuttarief*Q$11)</f>
        <v>18.130000000000003</v>
      </c>
      <c r="R72" s="19">
        <f>((((1/60)*R$11)*$B72)*basistarief)+(minuuttarief*R$11)</f>
        <v>19.425000000000001</v>
      </c>
      <c r="S72" s="19">
        <f>((((1/60)*S$11)*$B72)*basistarief)+(minuuttarief*S$11)</f>
        <v>20.72</v>
      </c>
      <c r="T72" s="19">
        <f>((((1/60)*T$11)*$B72)*basistarief)+(minuuttarief*T$11)</f>
        <v>22.014999999999997</v>
      </c>
      <c r="U72" s="19">
        <f>((((1/60)*U$11)*$B72)*basistarief)+(minuuttarief*U$11)</f>
        <v>23.310000000000002</v>
      </c>
      <c r="V72" s="19">
        <f>((((1/60)*V$11)*$B72)*basistarief)+(minuuttarief*V$11)</f>
        <v>24.604999999999997</v>
      </c>
      <c r="W72" s="19">
        <f>((((1/60)*W$11)*$B72)*basistarief)+(minuuttarief*W$11)</f>
        <v>25.899999999999995</v>
      </c>
      <c r="X72" s="19">
        <f>((((1/60)*X$11)*$B72)*basistarief)+(minuuttarief*X$11)</f>
        <v>27.194999999999993</v>
      </c>
      <c r="Y72" s="19">
        <f>((((1/60)*Y$11)*$B72)*basistarief)+(minuuttarief*Y$11)</f>
        <v>28.489999999999995</v>
      </c>
      <c r="Z72" s="19">
        <f>((((1/60)*Z$11)*$B72)*basistarief)+(minuuttarief*Z$11)</f>
        <v>29.784999999999997</v>
      </c>
      <c r="AA72" s="19">
        <f>((((1/60)*AA$11)*$B72)*basistarief)+(minuuttarief*AA$11)</f>
        <v>31.08</v>
      </c>
      <c r="AB72" s="19">
        <f>((((1/60)*AB$11)*$B72)*basistarief)+(minuuttarief*AB$11)</f>
        <v>32.375</v>
      </c>
      <c r="AC72" s="19">
        <f>((((1/60)*AC$11)*$B72)*basistarief)+(minuuttarief*AC$11)</f>
        <v>33.67</v>
      </c>
      <c r="AD72" s="19">
        <f>((((1/60)*AD$11)*$B72)*basistarief)+(minuuttarief*AD$11)</f>
        <v>34.964999999999996</v>
      </c>
      <c r="AE72" s="19">
        <f>((((1/60)*AE$11)*$B72)*basistarief)+(minuuttarief*AE$11)</f>
        <v>36.260000000000005</v>
      </c>
      <c r="AF72" s="19">
        <f>((((1/60)*AF$11)*$B72)*basistarief)+(minuuttarief*AF$11)</f>
        <v>37.555</v>
      </c>
      <c r="AG72" s="19">
        <f>((((1/60)*AG$11)*$B72)*basistarief)+(minuuttarief*AG$11)</f>
        <v>38.85</v>
      </c>
      <c r="AH72" s="19">
        <f>((((1/60)*AH$11)*$B72)*basistarief)+(minuuttarief*AH$11)</f>
        <v>45.325000000000003</v>
      </c>
      <c r="AI72" s="19">
        <f>((((1/60)*AI$11)*$B72)*basistarief)+(minuuttarief*AI$11)</f>
        <v>51.79999999999999</v>
      </c>
      <c r="AJ72" s="19">
        <f>((((1/60)*AJ$11)*$B72)*basistarief)+(minuuttarief*AJ$11)</f>
        <v>58.274999999999999</v>
      </c>
      <c r="AK72" s="19">
        <f>((((1/60)*AK$11)*$B72)*basistarief)+(minuuttarief*AK$11)</f>
        <v>64.75</v>
      </c>
      <c r="AL72" s="19">
        <f>((((1/60)*AL$11)*$B72)*basistarief)+(minuuttarief*AL$11)</f>
        <v>71.224999999999994</v>
      </c>
      <c r="AM72" s="19">
        <f>((((1/60)*AM$11)*$B72)*basistarief)+(minuuttarief*AM$11)</f>
        <v>77.7</v>
      </c>
      <c r="AN72" s="19">
        <f>((((1/60)*AN$11)*$B72)*basistarief)+(minuuttarief*AN$11)</f>
        <v>116.55</v>
      </c>
      <c r="AO72" s="19">
        <f>((((1/60)*AO$11)*$B72)*basistarief)+(minuuttarief*AO$11)</f>
        <v>155.4</v>
      </c>
      <c r="AP72" s="19">
        <f>((((1/60)*AP$11)*$B72)*basistarief)+(minuuttarief*AP$11)</f>
        <v>194.25</v>
      </c>
      <c r="AQ72" s="19">
        <f>((((1/60)*AQ$11)*$B72)*basistarief)+(minuuttarief*AQ$11)</f>
        <v>233.1</v>
      </c>
      <c r="AR72" s="19">
        <f>((((1/60)*AR$11)*$B72)*basistarief)+(minuuttarief*AR$11)</f>
        <v>271.95</v>
      </c>
      <c r="AS72" s="19">
        <f>((((1/60)*AS$11)*$B72)*basistarief)+(minuuttarief*AS$11)</f>
        <v>310.8</v>
      </c>
      <c r="AT72" s="19">
        <f>((((1/60)*AT$11)*$B72)*basistarief)+(minuuttarief*AT$11)</f>
        <v>349.65</v>
      </c>
      <c r="AU72" s="19">
        <f>((((1/60)*AU$11)*$B72)*basistarief)+(minuuttarief*AU$11)</f>
        <v>388.5</v>
      </c>
      <c r="AV72" s="19">
        <f>((((1/60)*AV$11)*$B72)*basistarief)+(minuuttarief*AV$11)</f>
        <v>427.35</v>
      </c>
      <c r="AW72" s="19">
        <f>((((1/60)*AW$11)*$B72)*basistarief)+(minuuttarief*AW$11)</f>
        <v>466.2</v>
      </c>
      <c r="AX72" s="19">
        <f>((((1/60)*AX$11)*$B72)*basistarief)+(minuuttarief*AX$11)</f>
        <v>505.05</v>
      </c>
      <c r="AY72" s="19">
        <f>((((1/60)*AY$11)*$B72)*basistarief)+(minuuttarief*AY$11)</f>
        <v>543.9</v>
      </c>
      <c r="AZ72" s="19">
        <f>((((1/60)*AZ$11)*$B72)*basistarief)+(minuuttarief*AZ$11)</f>
        <v>582.75</v>
      </c>
      <c r="BA72" s="19">
        <f>((((1/60)*BA$11)*$B72)*basistarief)+(minuuttarief*BA$11)</f>
        <v>621.6</v>
      </c>
      <c r="BB72" s="19">
        <f>((((1/60)*BB$11)*$B72)*basistarief)+(minuuttarief*BB$11)</f>
        <v>660.45</v>
      </c>
      <c r="BC72" s="19">
        <f>((((1/60)*BC$11)*$B72)*basistarief)+(minuuttarief*BC$11)</f>
        <v>699.3</v>
      </c>
      <c r="BD72" s="19">
        <f>((((1/60)*BD$11)*$B72)*basistarief)+(minuuttarief*BD$11)</f>
        <v>738.15</v>
      </c>
      <c r="BE72" s="19">
        <f>((((1/60)*BE$11)*$B72)*basistarief)+(minuuttarief*BE$11)</f>
        <v>777</v>
      </c>
    </row>
    <row r="73" spans="2:57" x14ac:dyDescent="0.35"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</row>
    <row r="74" spans="2:57" x14ac:dyDescent="0.35"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</row>
    <row r="75" spans="2:57" x14ac:dyDescent="0.35"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CF2-E6A2-411F-BD6A-B01AAEB2B226}">
  <dimension ref="B2:BE73"/>
  <sheetViews>
    <sheetView showGridLines="0" topLeftCell="C7" workbookViewId="0">
      <selection activeCell="D42" sqref="D42"/>
    </sheetView>
  </sheetViews>
  <sheetFormatPr defaultRowHeight="13.5" x14ac:dyDescent="0.35"/>
  <cols>
    <col min="1" max="2" width="9.06640625" style="2"/>
    <col min="3" max="3" width="21.19921875" style="3" customWidth="1"/>
    <col min="4" max="16384" width="9.06640625" style="2"/>
  </cols>
  <sheetData>
    <row r="2" spans="2:57" ht="17.25" x14ac:dyDescent="0.45">
      <c r="C2" s="1"/>
    </row>
    <row r="4" spans="2:57" x14ac:dyDescent="0.35">
      <c r="C4" s="27"/>
      <c r="D4" s="27"/>
      <c r="E4" s="27"/>
    </row>
    <row r="5" spans="2:57" x14ac:dyDescent="0.35">
      <c r="C5" s="28"/>
      <c r="D5" s="28"/>
      <c r="E5" s="28"/>
    </row>
    <row r="6" spans="2:57" x14ac:dyDescent="0.35">
      <c r="C6" s="28"/>
      <c r="D6" s="28"/>
      <c r="E6" s="28"/>
    </row>
    <row r="9" spans="2:57" s="3" customFormat="1" ht="40.5" x14ac:dyDescent="0.35">
      <c r="B9" s="14"/>
      <c r="C9" s="21" t="s">
        <v>1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3">
        <v>6</v>
      </c>
      <c r="J9" s="3">
        <v>7</v>
      </c>
      <c r="K9" s="3">
        <v>8</v>
      </c>
      <c r="L9" s="3">
        <v>9</v>
      </c>
      <c r="M9" s="3">
        <v>10</v>
      </c>
      <c r="N9" s="3">
        <v>11</v>
      </c>
      <c r="O9" s="3">
        <v>12</v>
      </c>
      <c r="P9" s="3">
        <v>13</v>
      </c>
      <c r="Q9" s="3">
        <v>14</v>
      </c>
      <c r="R9" s="3">
        <v>15</v>
      </c>
      <c r="S9" s="3">
        <v>16</v>
      </c>
      <c r="T9" s="3">
        <v>17</v>
      </c>
      <c r="U9" s="3">
        <v>18</v>
      </c>
      <c r="V9" s="3">
        <v>19</v>
      </c>
      <c r="W9" s="3">
        <v>20</v>
      </c>
      <c r="X9" s="3">
        <v>21</v>
      </c>
      <c r="Y9" s="3">
        <v>22</v>
      </c>
      <c r="Z9" s="3">
        <v>23</v>
      </c>
      <c r="AA9" s="3">
        <v>24</v>
      </c>
      <c r="AB9" s="3">
        <v>25</v>
      </c>
      <c r="AC9" s="3">
        <v>26</v>
      </c>
      <c r="AD9" s="3">
        <v>27</v>
      </c>
      <c r="AE9" s="3">
        <v>28</v>
      </c>
      <c r="AF9" s="3">
        <v>29</v>
      </c>
      <c r="AG9" s="3">
        <v>30</v>
      </c>
      <c r="AH9" s="3">
        <v>35</v>
      </c>
      <c r="AI9" s="3">
        <v>40</v>
      </c>
      <c r="AJ9" s="3">
        <v>45</v>
      </c>
      <c r="AK9" s="3">
        <v>50</v>
      </c>
      <c r="AL9" s="3">
        <v>55</v>
      </c>
      <c r="AM9" s="3">
        <v>60</v>
      </c>
      <c r="AN9" s="3">
        <v>90</v>
      </c>
      <c r="AO9" s="3">
        <v>120</v>
      </c>
      <c r="AP9" s="3">
        <v>150</v>
      </c>
      <c r="AQ9" s="3">
        <v>180</v>
      </c>
      <c r="AR9" s="3">
        <v>210</v>
      </c>
      <c r="AS9" s="3">
        <v>240</v>
      </c>
      <c r="AT9" s="3">
        <v>270</v>
      </c>
      <c r="AU9" s="3">
        <v>300</v>
      </c>
      <c r="AV9" s="3">
        <v>330</v>
      </c>
      <c r="AW9" s="3">
        <v>360</v>
      </c>
      <c r="AX9" s="3">
        <v>390</v>
      </c>
      <c r="AY9" s="3">
        <v>420</v>
      </c>
      <c r="AZ9" s="3">
        <v>450</v>
      </c>
      <c r="BA9" s="3">
        <v>480</v>
      </c>
      <c r="BB9" s="3">
        <v>510</v>
      </c>
      <c r="BC9" s="3">
        <v>540</v>
      </c>
      <c r="BD9" s="3">
        <v>570</v>
      </c>
      <c r="BE9" s="3">
        <v>600</v>
      </c>
    </row>
    <row r="10" spans="2:57" x14ac:dyDescent="0.35">
      <c r="C10" s="3">
        <v>1</v>
      </c>
      <c r="D10" s="22">
        <f t="shared" ref="D10:S25" si="0">(((1/60)*D$9)*$C10)</f>
        <v>1.6666666666666666E-2</v>
      </c>
      <c r="E10" s="22">
        <f t="shared" si="0"/>
        <v>3.3333333333333333E-2</v>
      </c>
      <c r="F10" s="22">
        <f t="shared" si="0"/>
        <v>0.05</v>
      </c>
      <c r="G10" s="22">
        <f t="shared" si="0"/>
        <v>6.6666666666666666E-2</v>
      </c>
      <c r="H10" s="22">
        <f t="shared" si="0"/>
        <v>8.3333333333333329E-2</v>
      </c>
      <c r="I10" s="22">
        <f t="shared" si="0"/>
        <v>0.1</v>
      </c>
      <c r="J10" s="22">
        <f t="shared" si="0"/>
        <v>0.11666666666666667</v>
      </c>
      <c r="K10" s="22">
        <f t="shared" si="0"/>
        <v>0.13333333333333333</v>
      </c>
      <c r="L10" s="22">
        <f t="shared" si="0"/>
        <v>0.15</v>
      </c>
      <c r="M10" s="22">
        <f t="shared" si="0"/>
        <v>0.16666666666666666</v>
      </c>
      <c r="N10" s="22">
        <f t="shared" si="0"/>
        <v>0.18333333333333332</v>
      </c>
      <c r="O10" s="22">
        <f t="shared" si="0"/>
        <v>0.2</v>
      </c>
      <c r="P10" s="22">
        <f t="shared" si="0"/>
        <v>0.21666666666666667</v>
      </c>
      <c r="Q10" s="22">
        <f t="shared" si="0"/>
        <v>0.23333333333333334</v>
      </c>
      <c r="R10" s="22">
        <f t="shared" si="0"/>
        <v>0.25</v>
      </c>
      <c r="S10" s="22">
        <f t="shared" si="0"/>
        <v>0.26666666666666666</v>
      </c>
      <c r="T10" s="22">
        <f t="shared" ref="T10:AI32" si="1">(((1/60)*T$9)*$C10)</f>
        <v>0.28333333333333333</v>
      </c>
      <c r="U10" s="22">
        <f t="shared" si="1"/>
        <v>0.3</v>
      </c>
      <c r="V10" s="22">
        <f t="shared" si="1"/>
        <v>0.31666666666666665</v>
      </c>
      <c r="W10" s="22">
        <f t="shared" si="1"/>
        <v>0.33333333333333331</v>
      </c>
      <c r="X10" s="22">
        <f t="shared" si="1"/>
        <v>0.35</v>
      </c>
      <c r="Y10" s="22">
        <f t="shared" si="1"/>
        <v>0.36666666666666664</v>
      </c>
      <c r="Z10" s="22">
        <f t="shared" si="1"/>
        <v>0.3833333333333333</v>
      </c>
      <c r="AA10" s="22">
        <f t="shared" si="1"/>
        <v>0.4</v>
      </c>
      <c r="AB10" s="22">
        <f t="shared" si="1"/>
        <v>0.41666666666666669</v>
      </c>
      <c r="AC10" s="22">
        <f t="shared" si="1"/>
        <v>0.43333333333333335</v>
      </c>
      <c r="AD10" s="22">
        <f t="shared" si="1"/>
        <v>0.45</v>
      </c>
      <c r="AE10" s="22">
        <f t="shared" si="1"/>
        <v>0.46666666666666667</v>
      </c>
      <c r="AF10" s="22">
        <f t="shared" si="1"/>
        <v>0.48333333333333334</v>
      </c>
      <c r="AG10" s="22">
        <f t="shared" si="1"/>
        <v>0.5</v>
      </c>
      <c r="AH10" s="22">
        <f t="shared" si="1"/>
        <v>0.58333333333333337</v>
      </c>
      <c r="AI10" s="22">
        <f t="shared" si="1"/>
        <v>0.66666666666666663</v>
      </c>
      <c r="AJ10" s="22">
        <f t="shared" ref="AJ10:AY25" si="2">(((1/60)*AJ$9)*$C10)</f>
        <v>0.75</v>
      </c>
      <c r="AK10" s="22">
        <f t="shared" si="2"/>
        <v>0.83333333333333337</v>
      </c>
      <c r="AL10" s="22">
        <f t="shared" si="2"/>
        <v>0.91666666666666663</v>
      </c>
      <c r="AM10" s="22">
        <f t="shared" si="2"/>
        <v>1</v>
      </c>
      <c r="AN10" s="22">
        <f t="shared" si="2"/>
        <v>1.5</v>
      </c>
      <c r="AO10" s="22">
        <f t="shared" si="2"/>
        <v>2</v>
      </c>
      <c r="AP10" s="22">
        <f t="shared" si="2"/>
        <v>2.5</v>
      </c>
      <c r="AQ10" s="22">
        <f t="shared" si="2"/>
        <v>3</v>
      </c>
      <c r="AR10" s="22">
        <f t="shared" si="2"/>
        <v>3.5</v>
      </c>
      <c r="AS10" s="22">
        <f t="shared" si="2"/>
        <v>4</v>
      </c>
      <c r="AT10" s="22">
        <f t="shared" si="2"/>
        <v>4.5</v>
      </c>
      <c r="AU10" s="22">
        <f t="shared" si="2"/>
        <v>5</v>
      </c>
      <c r="AV10" s="22">
        <f t="shared" si="2"/>
        <v>5.5</v>
      </c>
      <c r="AW10" s="22">
        <f t="shared" si="2"/>
        <v>6</v>
      </c>
      <c r="AX10" s="22">
        <f t="shared" si="2"/>
        <v>6.5</v>
      </c>
      <c r="AY10" s="22">
        <f t="shared" si="2"/>
        <v>7</v>
      </c>
      <c r="AZ10" s="22">
        <f t="shared" ref="AR10:BE46" si="3">(((1/60)*AZ$9)*$C10)</f>
        <v>7.5</v>
      </c>
      <c r="BA10" s="22">
        <f t="shared" si="3"/>
        <v>8</v>
      </c>
      <c r="BB10" s="22">
        <f t="shared" si="3"/>
        <v>8.5</v>
      </c>
      <c r="BC10" s="22">
        <f t="shared" si="3"/>
        <v>9</v>
      </c>
      <c r="BD10" s="22">
        <f t="shared" si="3"/>
        <v>9.5</v>
      </c>
      <c r="BE10" s="22">
        <f t="shared" si="3"/>
        <v>10</v>
      </c>
    </row>
    <row r="11" spans="2:57" x14ac:dyDescent="0.35">
      <c r="C11" s="3">
        <v>2</v>
      </c>
      <c r="D11" s="22">
        <f t="shared" si="0"/>
        <v>3.3333333333333333E-2</v>
      </c>
      <c r="E11" s="22">
        <f t="shared" si="0"/>
        <v>6.6666666666666666E-2</v>
      </c>
      <c r="F11" s="22">
        <f t="shared" si="0"/>
        <v>0.1</v>
      </c>
      <c r="G11" s="22">
        <f t="shared" si="0"/>
        <v>0.13333333333333333</v>
      </c>
      <c r="H11" s="22">
        <f t="shared" si="0"/>
        <v>0.16666666666666666</v>
      </c>
      <c r="I11" s="22">
        <f t="shared" si="0"/>
        <v>0.2</v>
      </c>
      <c r="J11" s="22">
        <f t="shared" si="0"/>
        <v>0.23333333333333334</v>
      </c>
      <c r="K11" s="22">
        <f t="shared" si="0"/>
        <v>0.26666666666666666</v>
      </c>
      <c r="L11" s="22">
        <f t="shared" si="0"/>
        <v>0.3</v>
      </c>
      <c r="M11" s="22">
        <f t="shared" si="0"/>
        <v>0.33333333333333331</v>
      </c>
      <c r="N11" s="22">
        <f t="shared" si="0"/>
        <v>0.36666666666666664</v>
      </c>
      <c r="O11" s="22">
        <f t="shared" si="0"/>
        <v>0.4</v>
      </c>
      <c r="P11" s="22">
        <f t="shared" si="0"/>
        <v>0.43333333333333335</v>
      </c>
      <c r="Q11" s="22">
        <f t="shared" si="0"/>
        <v>0.46666666666666667</v>
      </c>
      <c r="R11" s="22">
        <f t="shared" si="0"/>
        <v>0.5</v>
      </c>
      <c r="S11" s="22">
        <f t="shared" si="0"/>
        <v>0.53333333333333333</v>
      </c>
      <c r="T11" s="22">
        <f t="shared" si="1"/>
        <v>0.56666666666666665</v>
      </c>
      <c r="U11" s="22">
        <f t="shared" si="1"/>
        <v>0.6</v>
      </c>
      <c r="V11" s="22">
        <f t="shared" si="1"/>
        <v>0.6333333333333333</v>
      </c>
      <c r="W11" s="22">
        <f t="shared" si="1"/>
        <v>0.66666666666666663</v>
      </c>
      <c r="X11" s="22">
        <f t="shared" si="1"/>
        <v>0.7</v>
      </c>
      <c r="Y11" s="22">
        <f t="shared" si="1"/>
        <v>0.73333333333333328</v>
      </c>
      <c r="Z11" s="22">
        <f t="shared" si="1"/>
        <v>0.76666666666666661</v>
      </c>
      <c r="AA11" s="22">
        <f t="shared" si="1"/>
        <v>0.8</v>
      </c>
      <c r="AB11" s="22">
        <f t="shared" si="1"/>
        <v>0.83333333333333337</v>
      </c>
      <c r="AC11" s="22">
        <f t="shared" si="1"/>
        <v>0.8666666666666667</v>
      </c>
      <c r="AD11" s="22">
        <f t="shared" si="1"/>
        <v>0.9</v>
      </c>
      <c r="AE11" s="22">
        <f t="shared" si="1"/>
        <v>0.93333333333333335</v>
      </c>
      <c r="AF11" s="22">
        <f t="shared" si="1"/>
        <v>0.96666666666666667</v>
      </c>
      <c r="AG11" s="22">
        <f t="shared" si="1"/>
        <v>1</v>
      </c>
      <c r="AH11" s="22">
        <f t="shared" si="1"/>
        <v>1.1666666666666667</v>
      </c>
      <c r="AI11" s="22">
        <f t="shared" si="1"/>
        <v>1.3333333333333333</v>
      </c>
      <c r="AJ11" s="22">
        <f t="shared" si="2"/>
        <v>1.5</v>
      </c>
      <c r="AK11" s="22">
        <f t="shared" si="2"/>
        <v>1.6666666666666667</v>
      </c>
      <c r="AL11" s="22">
        <f t="shared" si="2"/>
        <v>1.8333333333333333</v>
      </c>
      <c r="AM11" s="22">
        <f t="shared" si="2"/>
        <v>2</v>
      </c>
      <c r="AN11" s="22">
        <f t="shared" si="2"/>
        <v>3</v>
      </c>
      <c r="AO11" s="22">
        <f t="shared" si="2"/>
        <v>4</v>
      </c>
      <c r="AP11" s="22">
        <f t="shared" si="2"/>
        <v>5</v>
      </c>
      <c r="AQ11" s="22">
        <f t="shared" si="2"/>
        <v>6</v>
      </c>
      <c r="AR11" s="22">
        <f t="shared" si="2"/>
        <v>7</v>
      </c>
      <c r="AS11" s="22">
        <f t="shared" si="2"/>
        <v>8</v>
      </c>
      <c r="AT11" s="22">
        <f t="shared" si="2"/>
        <v>9</v>
      </c>
      <c r="AU11" s="22">
        <f t="shared" si="2"/>
        <v>10</v>
      </c>
      <c r="AV11" s="22">
        <f t="shared" si="2"/>
        <v>11</v>
      </c>
      <c r="AW11" s="22">
        <f t="shared" si="2"/>
        <v>12</v>
      </c>
      <c r="AX11" s="22">
        <f t="shared" si="2"/>
        <v>13</v>
      </c>
      <c r="AY11" s="22">
        <f t="shared" si="2"/>
        <v>14</v>
      </c>
      <c r="AZ11" s="22">
        <f t="shared" si="3"/>
        <v>15</v>
      </c>
      <c r="BA11" s="22">
        <f t="shared" si="3"/>
        <v>16</v>
      </c>
      <c r="BB11" s="22">
        <f t="shared" si="3"/>
        <v>17</v>
      </c>
      <c r="BC11" s="22">
        <f t="shared" si="3"/>
        <v>18</v>
      </c>
      <c r="BD11" s="22">
        <f t="shared" si="3"/>
        <v>19</v>
      </c>
      <c r="BE11" s="22">
        <f t="shared" si="3"/>
        <v>20</v>
      </c>
    </row>
    <row r="12" spans="2:57" x14ac:dyDescent="0.35">
      <c r="C12" s="3">
        <v>3</v>
      </c>
      <c r="D12" s="22">
        <f t="shared" si="0"/>
        <v>0.05</v>
      </c>
      <c r="E12" s="22">
        <f t="shared" si="0"/>
        <v>0.1</v>
      </c>
      <c r="F12" s="22">
        <f t="shared" si="0"/>
        <v>0.15000000000000002</v>
      </c>
      <c r="G12" s="22">
        <f t="shared" si="0"/>
        <v>0.2</v>
      </c>
      <c r="H12" s="22">
        <f t="shared" si="0"/>
        <v>0.25</v>
      </c>
      <c r="I12" s="22">
        <f t="shared" si="0"/>
        <v>0.30000000000000004</v>
      </c>
      <c r="J12" s="22">
        <f t="shared" si="0"/>
        <v>0.35</v>
      </c>
      <c r="K12" s="22">
        <f t="shared" si="0"/>
        <v>0.4</v>
      </c>
      <c r="L12" s="22">
        <f t="shared" si="0"/>
        <v>0.44999999999999996</v>
      </c>
      <c r="M12" s="22">
        <f t="shared" si="0"/>
        <v>0.5</v>
      </c>
      <c r="N12" s="22">
        <f t="shared" si="0"/>
        <v>0.54999999999999993</v>
      </c>
      <c r="O12" s="22">
        <f t="shared" si="0"/>
        <v>0.60000000000000009</v>
      </c>
      <c r="P12" s="22">
        <f t="shared" si="0"/>
        <v>0.65</v>
      </c>
      <c r="Q12" s="22">
        <f t="shared" si="0"/>
        <v>0.7</v>
      </c>
      <c r="R12" s="22">
        <f t="shared" si="0"/>
        <v>0.75</v>
      </c>
      <c r="S12" s="22">
        <f t="shared" si="0"/>
        <v>0.8</v>
      </c>
      <c r="T12" s="22">
        <f t="shared" si="1"/>
        <v>0.85</v>
      </c>
      <c r="U12" s="22">
        <f t="shared" si="1"/>
        <v>0.89999999999999991</v>
      </c>
      <c r="V12" s="22">
        <f t="shared" si="1"/>
        <v>0.95</v>
      </c>
      <c r="W12" s="22">
        <f t="shared" si="1"/>
        <v>1</v>
      </c>
      <c r="X12" s="22">
        <f t="shared" si="1"/>
        <v>1.0499999999999998</v>
      </c>
      <c r="Y12" s="22">
        <f t="shared" si="1"/>
        <v>1.0999999999999999</v>
      </c>
      <c r="Z12" s="22">
        <f t="shared" si="1"/>
        <v>1.1499999999999999</v>
      </c>
      <c r="AA12" s="22">
        <f t="shared" si="1"/>
        <v>1.2000000000000002</v>
      </c>
      <c r="AB12" s="22">
        <f t="shared" si="1"/>
        <v>1.25</v>
      </c>
      <c r="AC12" s="22">
        <f t="shared" si="1"/>
        <v>1.3</v>
      </c>
      <c r="AD12" s="22">
        <f t="shared" si="1"/>
        <v>1.35</v>
      </c>
      <c r="AE12" s="22">
        <f t="shared" si="1"/>
        <v>1.4</v>
      </c>
      <c r="AF12" s="22">
        <f t="shared" si="1"/>
        <v>1.45</v>
      </c>
      <c r="AG12" s="22">
        <f t="shared" si="1"/>
        <v>1.5</v>
      </c>
      <c r="AH12" s="22">
        <f t="shared" si="1"/>
        <v>1.75</v>
      </c>
      <c r="AI12" s="22">
        <f t="shared" si="1"/>
        <v>2</v>
      </c>
      <c r="AJ12" s="22">
        <f t="shared" si="2"/>
        <v>2.25</v>
      </c>
      <c r="AK12" s="22">
        <f t="shared" si="2"/>
        <v>2.5</v>
      </c>
      <c r="AL12" s="22">
        <f t="shared" si="2"/>
        <v>2.75</v>
      </c>
      <c r="AM12" s="22">
        <f t="shared" si="2"/>
        <v>3</v>
      </c>
      <c r="AN12" s="22">
        <f t="shared" si="2"/>
        <v>4.5</v>
      </c>
      <c r="AO12" s="22">
        <f t="shared" si="2"/>
        <v>6</v>
      </c>
      <c r="AP12" s="22">
        <f t="shared" si="2"/>
        <v>7.5</v>
      </c>
      <c r="AQ12" s="22">
        <f t="shared" si="2"/>
        <v>9</v>
      </c>
      <c r="AR12" s="22">
        <f t="shared" si="2"/>
        <v>10.5</v>
      </c>
      <c r="AS12" s="22">
        <f t="shared" si="2"/>
        <v>12</v>
      </c>
      <c r="AT12" s="22">
        <f t="shared" si="2"/>
        <v>13.5</v>
      </c>
      <c r="AU12" s="22">
        <f t="shared" si="2"/>
        <v>15</v>
      </c>
      <c r="AV12" s="22">
        <f t="shared" si="2"/>
        <v>16.5</v>
      </c>
      <c r="AW12" s="22">
        <f t="shared" si="2"/>
        <v>18</v>
      </c>
      <c r="AX12" s="22">
        <f t="shared" si="2"/>
        <v>19.5</v>
      </c>
      <c r="AY12" s="22">
        <f t="shared" si="2"/>
        <v>21</v>
      </c>
      <c r="AZ12" s="22">
        <f t="shared" si="3"/>
        <v>22.5</v>
      </c>
      <c r="BA12" s="22">
        <f t="shared" si="3"/>
        <v>24</v>
      </c>
      <c r="BB12" s="22">
        <f t="shared" si="3"/>
        <v>25.5</v>
      </c>
      <c r="BC12" s="22">
        <f t="shared" si="3"/>
        <v>27</v>
      </c>
      <c r="BD12" s="22">
        <f t="shared" si="3"/>
        <v>28.5</v>
      </c>
      <c r="BE12" s="22">
        <f t="shared" si="3"/>
        <v>30</v>
      </c>
    </row>
    <row r="13" spans="2:57" x14ac:dyDescent="0.35">
      <c r="C13" s="3">
        <v>3.7</v>
      </c>
      <c r="D13" s="22">
        <f t="shared" si="0"/>
        <v>6.1666666666666668E-2</v>
      </c>
      <c r="E13" s="22">
        <f t="shared" si="0"/>
        <v>0.12333333333333334</v>
      </c>
      <c r="F13" s="22">
        <f t="shared" si="0"/>
        <v>0.18500000000000003</v>
      </c>
      <c r="G13" s="22">
        <f t="shared" si="0"/>
        <v>0.24666666666666667</v>
      </c>
      <c r="H13" s="22">
        <f t="shared" si="0"/>
        <v>0.30833333333333335</v>
      </c>
      <c r="I13" s="22">
        <f t="shared" si="0"/>
        <v>0.37000000000000005</v>
      </c>
      <c r="J13" s="22">
        <f t="shared" si="0"/>
        <v>0.4316666666666667</v>
      </c>
      <c r="K13" s="22">
        <f t="shared" si="0"/>
        <v>0.49333333333333335</v>
      </c>
      <c r="L13" s="22">
        <f t="shared" si="0"/>
        <v>0.55500000000000005</v>
      </c>
      <c r="M13" s="22">
        <f t="shared" si="0"/>
        <v>0.6166666666666667</v>
      </c>
      <c r="N13" s="22">
        <f t="shared" si="0"/>
        <v>0.67833333333333334</v>
      </c>
      <c r="O13" s="22">
        <f t="shared" si="0"/>
        <v>0.7400000000000001</v>
      </c>
      <c r="P13" s="22">
        <f t="shared" si="0"/>
        <v>0.80166666666666675</v>
      </c>
      <c r="Q13" s="22">
        <f t="shared" si="0"/>
        <v>0.8633333333333334</v>
      </c>
      <c r="R13" s="22">
        <f t="shared" si="0"/>
        <v>0.92500000000000004</v>
      </c>
      <c r="S13" s="22">
        <f t="shared" si="0"/>
        <v>0.98666666666666669</v>
      </c>
      <c r="T13" s="22">
        <f t="shared" si="1"/>
        <v>1.0483333333333333</v>
      </c>
      <c r="U13" s="22">
        <f t="shared" si="1"/>
        <v>1.1100000000000001</v>
      </c>
      <c r="V13" s="22">
        <f t="shared" si="1"/>
        <v>1.1716666666666666</v>
      </c>
      <c r="W13" s="22">
        <f t="shared" si="1"/>
        <v>1.2333333333333334</v>
      </c>
      <c r="X13" s="22">
        <f t="shared" si="1"/>
        <v>1.2949999999999999</v>
      </c>
      <c r="Y13" s="22">
        <f t="shared" si="1"/>
        <v>1.3566666666666667</v>
      </c>
      <c r="Z13" s="22">
        <f t="shared" si="1"/>
        <v>1.4183333333333332</v>
      </c>
      <c r="AA13" s="22">
        <f t="shared" si="1"/>
        <v>1.4800000000000002</v>
      </c>
      <c r="AB13" s="22">
        <f t="shared" si="1"/>
        <v>1.5416666666666667</v>
      </c>
      <c r="AC13" s="22">
        <f t="shared" si="1"/>
        <v>1.6033333333333335</v>
      </c>
      <c r="AD13" s="22">
        <f t="shared" si="1"/>
        <v>1.665</v>
      </c>
      <c r="AE13" s="22">
        <f t="shared" si="1"/>
        <v>1.7266666666666668</v>
      </c>
      <c r="AF13" s="22">
        <f t="shared" si="1"/>
        <v>1.7883333333333333</v>
      </c>
      <c r="AG13" s="22">
        <f t="shared" si="1"/>
        <v>1.85</v>
      </c>
      <c r="AH13" s="22">
        <f t="shared" si="1"/>
        <v>2.1583333333333337</v>
      </c>
      <c r="AI13" s="22">
        <f t="shared" si="1"/>
        <v>2.4666666666666668</v>
      </c>
      <c r="AJ13" s="22">
        <f t="shared" si="2"/>
        <v>2.7750000000000004</v>
      </c>
      <c r="AK13" s="22">
        <f t="shared" si="2"/>
        <v>3.0833333333333335</v>
      </c>
      <c r="AL13" s="22">
        <f t="shared" si="2"/>
        <v>3.3916666666666666</v>
      </c>
      <c r="AM13" s="22">
        <f t="shared" si="2"/>
        <v>3.7</v>
      </c>
      <c r="AN13" s="22">
        <f t="shared" si="2"/>
        <v>5.5500000000000007</v>
      </c>
      <c r="AO13" s="22">
        <f t="shared" si="2"/>
        <v>7.4</v>
      </c>
      <c r="AP13" s="22">
        <f t="shared" si="2"/>
        <v>9.25</v>
      </c>
      <c r="AQ13" s="22">
        <f t="shared" si="2"/>
        <v>11.100000000000001</v>
      </c>
      <c r="AR13" s="22">
        <f t="shared" si="2"/>
        <v>12.950000000000001</v>
      </c>
      <c r="AS13" s="22">
        <f t="shared" si="2"/>
        <v>14.8</v>
      </c>
      <c r="AT13" s="22">
        <f t="shared" si="2"/>
        <v>16.650000000000002</v>
      </c>
      <c r="AU13" s="22">
        <f t="shared" si="2"/>
        <v>18.5</v>
      </c>
      <c r="AV13" s="22">
        <f t="shared" si="2"/>
        <v>20.350000000000001</v>
      </c>
      <c r="AW13" s="22">
        <f t="shared" si="2"/>
        <v>22.200000000000003</v>
      </c>
      <c r="AX13" s="22">
        <f t="shared" si="2"/>
        <v>24.05</v>
      </c>
      <c r="AY13" s="22">
        <f t="shared" si="2"/>
        <v>25.900000000000002</v>
      </c>
      <c r="AZ13" s="22">
        <f t="shared" si="3"/>
        <v>27.75</v>
      </c>
      <c r="BA13" s="22">
        <f t="shared" si="3"/>
        <v>29.6</v>
      </c>
      <c r="BB13" s="22">
        <f t="shared" si="3"/>
        <v>31.450000000000003</v>
      </c>
      <c r="BC13" s="22">
        <f t="shared" si="3"/>
        <v>33.300000000000004</v>
      </c>
      <c r="BD13" s="22">
        <f t="shared" si="3"/>
        <v>35.15</v>
      </c>
      <c r="BE13" s="22">
        <f t="shared" si="3"/>
        <v>37</v>
      </c>
    </row>
    <row r="14" spans="2:57" x14ac:dyDescent="0.35">
      <c r="C14" s="3">
        <v>4</v>
      </c>
      <c r="D14" s="22">
        <f t="shared" si="0"/>
        <v>6.6666666666666666E-2</v>
      </c>
      <c r="E14" s="22">
        <f t="shared" si="0"/>
        <v>0.13333333333333333</v>
      </c>
      <c r="F14" s="22">
        <f t="shared" si="0"/>
        <v>0.2</v>
      </c>
      <c r="G14" s="22">
        <f t="shared" si="0"/>
        <v>0.26666666666666666</v>
      </c>
      <c r="H14" s="22">
        <f t="shared" si="0"/>
        <v>0.33333333333333331</v>
      </c>
      <c r="I14" s="22">
        <f t="shared" si="0"/>
        <v>0.4</v>
      </c>
      <c r="J14" s="22">
        <f t="shared" si="0"/>
        <v>0.46666666666666667</v>
      </c>
      <c r="K14" s="22">
        <f t="shared" si="0"/>
        <v>0.53333333333333333</v>
      </c>
      <c r="L14" s="22">
        <f t="shared" si="0"/>
        <v>0.6</v>
      </c>
      <c r="M14" s="22">
        <f t="shared" si="0"/>
        <v>0.66666666666666663</v>
      </c>
      <c r="N14" s="22">
        <f t="shared" si="0"/>
        <v>0.73333333333333328</v>
      </c>
      <c r="O14" s="22">
        <f t="shared" si="0"/>
        <v>0.8</v>
      </c>
      <c r="P14" s="22">
        <f t="shared" si="0"/>
        <v>0.8666666666666667</v>
      </c>
      <c r="Q14" s="22">
        <f t="shared" si="0"/>
        <v>0.93333333333333335</v>
      </c>
      <c r="R14" s="22">
        <f t="shared" si="0"/>
        <v>1</v>
      </c>
      <c r="S14" s="22">
        <f t="shared" si="0"/>
        <v>1.0666666666666667</v>
      </c>
      <c r="T14" s="22">
        <f t="shared" si="1"/>
        <v>1.1333333333333333</v>
      </c>
      <c r="U14" s="22">
        <f t="shared" si="1"/>
        <v>1.2</v>
      </c>
      <c r="V14" s="22">
        <f t="shared" si="1"/>
        <v>1.2666666666666666</v>
      </c>
      <c r="W14" s="22">
        <f t="shared" si="1"/>
        <v>1.3333333333333333</v>
      </c>
      <c r="X14" s="22">
        <f t="shared" si="1"/>
        <v>1.4</v>
      </c>
      <c r="Y14" s="22">
        <f t="shared" si="1"/>
        <v>1.4666666666666666</v>
      </c>
      <c r="Z14" s="22">
        <f t="shared" si="1"/>
        <v>1.5333333333333332</v>
      </c>
      <c r="AA14" s="22">
        <f t="shared" si="1"/>
        <v>1.6</v>
      </c>
      <c r="AB14" s="22">
        <f t="shared" si="1"/>
        <v>1.6666666666666667</v>
      </c>
      <c r="AC14" s="22">
        <f t="shared" si="1"/>
        <v>1.7333333333333334</v>
      </c>
      <c r="AD14" s="22">
        <f t="shared" si="1"/>
        <v>1.8</v>
      </c>
      <c r="AE14" s="22">
        <f t="shared" si="1"/>
        <v>1.8666666666666667</v>
      </c>
      <c r="AF14" s="22">
        <f t="shared" si="1"/>
        <v>1.9333333333333333</v>
      </c>
      <c r="AG14" s="22">
        <f t="shared" si="1"/>
        <v>2</v>
      </c>
      <c r="AH14" s="22">
        <f t="shared" si="1"/>
        <v>2.3333333333333335</v>
      </c>
      <c r="AI14" s="22">
        <f t="shared" si="1"/>
        <v>2.6666666666666665</v>
      </c>
      <c r="AJ14" s="22">
        <f t="shared" si="2"/>
        <v>3</v>
      </c>
      <c r="AK14" s="22">
        <f t="shared" si="2"/>
        <v>3.3333333333333335</v>
      </c>
      <c r="AL14" s="22">
        <f t="shared" si="2"/>
        <v>3.6666666666666665</v>
      </c>
      <c r="AM14" s="22">
        <f t="shared" si="2"/>
        <v>4</v>
      </c>
      <c r="AN14" s="22">
        <f t="shared" si="2"/>
        <v>6</v>
      </c>
      <c r="AO14" s="22">
        <f t="shared" si="2"/>
        <v>8</v>
      </c>
      <c r="AP14" s="22">
        <f t="shared" si="2"/>
        <v>10</v>
      </c>
      <c r="AQ14" s="22">
        <f t="shared" si="2"/>
        <v>12</v>
      </c>
      <c r="AR14" s="22">
        <f t="shared" si="2"/>
        <v>14</v>
      </c>
      <c r="AS14" s="22">
        <f t="shared" si="2"/>
        <v>16</v>
      </c>
      <c r="AT14" s="22">
        <f t="shared" si="2"/>
        <v>18</v>
      </c>
      <c r="AU14" s="22">
        <f t="shared" si="2"/>
        <v>20</v>
      </c>
      <c r="AV14" s="22">
        <f t="shared" si="2"/>
        <v>22</v>
      </c>
      <c r="AW14" s="22">
        <f t="shared" si="2"/>
        <v>24</v>
      </c>
      <c r="AX14" s="22">
        <f t="shared" si="2"/>
        <v>26</v>
      </c>
      <c r="AY14" s="22">
        <f t="shared" si="2"/>
        <v>28</v>
      </c>
      <c r="AZ14" s="22">
        <f t="shared" si="3"/>
        <v>30</v>
      </c>
      <c r="BA14" s="22">
        <f t="shared" si="3"/>
        <v>32</v>
      </c>
      <c r="BB14" s="22">
        <f t="shared" si="3"/>
        <v>34</v>
      </c>
      <c r="BC14" s="22">
        <f t="shared" si="3"/>
        <v>36</v>
      </c>
      <c r="BD14" s="22">
        <f t="shared" si="3"/>
        <v>38</v>
      </c>
      <c r="BE14" s="22">
        <f t="shared" si="3"/>
        <v>40</v>
      </c>
    </row>
    <row r="15" spans="2:57" x14ac:dyDescent="0.35">
      <c r="C15" s="3">
        <v>5</v>
      </c>
      <c r="D15" s="22">
        <f t="shared" si="0"/>
        <v>8.3333333333333329E-2</v>
      </c>
      <c r="E15" s="22">
        <f t="shared" si="0"/>
        <v>0.16666666666666666</v>
      </c>
      <c r="F15" s="22">
        <f t="shared" si="0"/>
        <v>0.25</v>
      </c>
      <c r="G15" s="22">
        <f>(((1/60)*G$9)*$C15)</f>
        <v>0.33333333333333331</v>
      </c>
      <c r="H15" s="22">
        <f t="shared" si="0"/>
        <v>0.41666666666666663</v>
      </c>
      <c r="I15" s="22">
        <f t="shared" si="0"/>
        <v>0.5</v>
      </c>
      <c r="J15" s="22">
        <f t="shared" si="0"/>
        <v>0.58333333333333337</v>
      </c>
      <c r="K15" s="22">
        <f t="shared" si="0"/>
        <v>0.66666666666666663</v>
      </c>
      <c r="L15" s="22">
        <f t="shared" si="0"/>
        <v>0.75</v>
      </c>
      <c r="M15" s="22">
        <f t="shared" si="0"/>
        <v>0.83333333333333326</v>
      </c>
      <c r="N15" s="22">
        <f t="shared" si="0"/>
        <v>0.91666666666666663</v>
      </c>
      <c r="O15" s="22">
        <f t="shared" si="0"/>
        <v>1</v>
      </c>
      <c r="P15" s="22">
        <f t="shared" si="0"/>
        <v>1.0833333333333335</v>
      </c>
      <c r="Q15" s="22">
        <f t="shared" si="0"/>
        <v>1.1666666666666667</v>
      </c>
      <c r="R15" s="22">
        <f t="shared" si="0"/>
        <v>1.25</v>
      </c>
      <c r="S15" s="22">
        <f t="shared" si="0"/>
        <v>1.3333333333333333</v>
      </c>
      <c r="T15" s="22">
        <f t="shared" si="1"/>
        <v>1.4166666666666665</v>
      </c>
      <c r="U15" s="22">
        <f t="shared" si="1"/>
        <v>1.5</v>
      </c>
      <c r="V15" s="22">
        <f t="shared" si="1"/>
        <v>1.5833333333333333</v>
      </c>
      <c r="W15" s="22">
        <f t="shared" si="1"/>
        <v>1.6666666666666665</v>
      </c>
      <c r="X15" s="22">
        <f t="shared" si="1"/>
        <v>1.75</v>
      </c>
      <c r="Y15" s="22">
        <f t="shared" si="1"/>
        <v>1.8333333333333333</v>
      </c>
      <c r="Z15" s="22">
        <f t="shared" si="1"/>
        <v>1.9166666666666665</v>
      </c>
      <c r="AA15" s="22">
        <f t="shared" si="1"/>
        <v>2</v>
      </c>
      <c r="AB15" s="22">
        <f t="shared" si="1"/>
        <v>2.0833333333333335</v>
      </c>
      <c r="AC15" s="22">
        <f t="shared" si="1"/>
        <v>2.166666666666667</v>
      </c>
      <c r="AD15" s="22">
        <f t="shared" si="1"/>
        <v>2.25</v>
      </c>
      <c r="AE15" s="22">
        <f t="shared" si="1"/>
        <v>2.3333333333333335</v>
      </c>
      <c r="AF15" s="22">
        <f t="shared" si="1"/>
        <v>2.4166666666666665</v>
      </c>
      <c r="AG15" s="22">
        <f t="shared" si="1"/>
        <v>2.5</v>
      </c>
      <c r="AH15" s="22">
        <f t="shared" si="1"/>
        <v>2.916666666666667</v>
      </c>
      <c r="AI15" s="22">
        <f t="shared" si="1"/>
        <v>3.333333333333333</v>
      </c>
      <c r="AJ15" s="22">
        <f t="shared" si="2"/>
        <v>3.75</v>
      </c>
      <c r="AK15" s="22">
        <f t="shared" si="2"/>
        <v>4.166666666666667</v>
      </c>
      <c r="AL15" s="22">
        <f t="shared" si="2"/>
        <v>4.583333333333333</v>
      </c>
      <c r="AM15" s="22">
        <f t="shared" si="2"/>
        <v>5</v>
      </c>
      <c r="AN15" s="22">
        <f t="shared" si="2"/>
        <v>7.5</v>
      </c>
      <c r="AO15" s="22">
        <f t="shared" si="2"/>
        <v>10</v>
      </c>
      <c r="AP15" s="22">
        <f t="shared" si="2"/>
        <v>12.5</v>
      </c>
      <c r="AQ15" s="22">
        <f t="shared" si="2"/>
        <v>15</v>
      </c>
      <c r="AR15" s="22">
        <f t="shared" si="2"/>
        <v>17.5</v>
      </c>
      <c r="AS15" s="22">
        <f t="shared" si="2"/>
        <v>20</v>
      </c>
      <c r="AT15" s="22">
        <f t="shared" si="2"/>
        <v>22.5</v>
      </c>
      <c r="AU15" s="22">
        <f t="shared" si="2"/>
        <v>25</v>
      </c>
      <c r="AV15" s="22">
        <f t="shared" si="2"/>
        <v>27.5</v>
      </c>
      <c r="AW15" s="22">
        <f t="shared" si="2"/>
        <v>30</v>
      </c>
      <c r="AX15" s="22">
        <f t="shared" si="2"/>
        <v>32.5</v>
      </c>
      <c r="AY15" s="22">
        <f t="shared" si="2"/>
        <v>35</v>
      </c>
      <c r="AZ15" s="22">
        <f t="shared" si="3"/>
        <v>37.5</v>
      </c>
      <c r="BA15" s="22">
        <f t="shared" si="3"/>
        <v>40</v>
      </c>
      <c r="BB15" s="22">
        <f t="shared" si="3"/>
        <v>42.5</v>
      </c>
      <c r="BC15" s="22">
        <f t="shared" si="3"/>
        <v>45</v>
      </c>
      <c r="BD15" s="22">
        <f t="shared" si="3"/>
        <v>47.5</v>
      </c>
      <c r="BE15" s="22">
        <f t="shared" si="3"/>
        <v>50</v>
      </c>
    </row>
    <row r="16" spans="2:57" x14ac:dyDescent="0.35">
      <c r="C16" s="3">
        <v>6</v>
      </c>
      <c r="D16" s="22">
        <f t="shared" si="0"/>
        <v>0.1</v>
      </c>
      <c r="E16" s="22">
        <f t="shared" si="0"/>
        <v>0.2</v>
      </c>
      <c r="F16" s="22">
        <f t="shared" si="0"/>
        <v>0.30000000000000004</v>
      </c>
      <c r="G16" s="22">
        <f t="shared" si="0"/>
        <v>0.4</v>
      </c>
      <c r="H16" s="22">
        <f t="shared" si="0"/>
        <v>0.5</v>
      </c>
      <c r="I16" s="22">
        <f t="shared" si="0"/>
        <v>0.60000000000000009</v>
      </c>
      <c r="J16" s="22">
        <f t="shared" si="0"/>
        <v>0.7</v>
      </c>
      <c r="K16" s="22">
        <f t="shared" si="0"/>
        <v>0.8</v>
      </c>
      <c r="L16" s="22">
        <f t="shared" si="0"/>
        <v>0.89999999999999991</v>
      </c>
      <c r="M16" s="22">
        <f t="shared" si="0"/>
        <v>1</v>
      </c>
      <c r="N16" s="22">
        <f t="shared" si="0"/>
        <v>1.0999999999999999</v>
      </c>
      <c r="O16" s="22">
        <f t="shared" si="0"/>
        <v>1.2000000000000002</v>
      </c>
      <c r="P16" s="22">
        <f t="shared" si="0"/>
        <v>1.3</v>
      </c>
      <c r="Q16" s="22">
        <f t="shared" si="0"/>
        <v>1.4</v>
      </c>
      <c r="R16" s="22">
        <f t="shared" si="0"/>
        <v>1.5</v>
      </c>
      <c r="S16" s="22">
        <f t="shared" si="0"/>
        <v>1.6</v>
      </c>
      <c r="T16" s="22">
        <f t="shared" si="1"/>
        <v>1.7</v>
      </c>
      <c r="U16" s="22">
        <f t="shared" si="1"/>
        <v>1.7999999999999998</v>
      </c>
      <c r="V16" s="22">
        <f t="shared" si="1"/>
        <v>1.9</v>
      </c>
      <c r="W16" s="22">
        <f t="shared" si="1"/>
        <v>2</v>
      </c>
      <c r="X16" s="22">
        <f t="shared" si="1"/>
        <v>2.0999999999999996</v>
      </c>
      <c r="Y16" s="22">
        <f t="shared" si="1"/>
        <v>2.1999999999999997</v>
      </c>
      <c r="Z16" s="22">
        <f t="shared" si="1"/>
        <v>2.2999999999999998</v>
      </c>
      <c r="AA16" s="22">
        <f t="shared" si="1"/>
        <v>2.4000000000000004</v>
      </c>
      <c r="AB16" s="22">
        <f t="shared" si="1"/>
        <v>2.5</v>
      </c>
      <c r="AC16" s="22">
        <f t="shared" si="1"/>
        <v>2.6</v>
      </c>
      <c r="AD16" s="22">
        <f t="shared" si="1"/>
        <v>2.7</v>
      </c>
      <c r="AE16" s="22">
        <f t="shared" si="1"/>
        <v>2.8</v>
      </c>
      <c r="AF16" s="22">
        <f t="shared" si="1"/>
        <v>2.9</v>
      </c>
      <c r="AG16" s="22">
        <f t="shared" si="1"/>
        <v>3</v>
      </c>
      <c r="AH16" s="22">
        <f t="shared" si="1"/>
        <v>3.5</v>
      </c>
      <c r="AI16" s="22">
        <f t="shared" si="1"/>
        <v>4</v>
      </c>
      <c r="AJ16" s="22">
        <f t="shared" si="2"/>
        <v>4.5</v>
      </c>
      <c r="AK16" s="22">
        <f t="shared" si="2"/>
        <v>5</v>
      </c>
      <c r="AL16" s="22">
        <f t="shared" si="2"/>
        <v>5.5</v>
      </c>
      <c r="AM16" s="22">
        <f t="shared" si="2"/>
        <v>6</v>
      </c>
      <c r="AN16" s="22">
        <f t="shared" si="2"/>
        <v>9</v>
      </c>
      <c r="AO16" s="22">
        <f t="shared" si="2"/>
        <v>12</v>
      </c>
      <c r="AP16" s="22">
        <f t="shared" si="2"/>
        <v>15</v>
      </c>
      <c r="AQ16" s="22">
        <f t="shared" si="2"/>
        <v>18</v>
      </c>
      <c r="AR16" s="22">
        <f t="shared" si="2"/>
        <v>21</v>
      </c>
      <c r="AS16" s="22">
        <f t="shared" si="2"/>
        <v>24</v>
      </c>
      <c r="AT16" s="22">
        <f t="shared" si="2"/>
        <v>27</v>
      </c>
      <c r="AU16" s="22">
        <f t="shared" si="2"/>
        <v>30</v>
      </c>
      <c r="AV16" s="22">
        <f t="shared" si="2"/>
        <v>33</v>
      </c>
      <c r="AW16" s="22">
        <f t="shared" si="2"/>
        <v>36</v>
      </c>
      <c r="AX16" s="22">
        <f t="shared" si="2"/>
        <v>39</v>
      </c>
      <c r="AY16" s="22">
        <f t="shared" si="2"/>
        <v>42</v>
      </c>
      <c r="AZ16" s="22">
        <f t="shared" si="3"/>
        <v>45</v>
      </c>
      <c r="BA16" s="22">
        <f t="shared" si="3"/>
        <v>48</v>
      </c>
      <c r="BB16" s="22">
        <f t="shared" si="3"/>
        <v>51</v>
      </c>
      <c r="BC16" s="22">
        <f t="shared" si="3"/>
        <v>54</v>
      </c>
      <c r="BD16" s="22">
        <f t="shared" si="3"/>
        <v>57</v>
      </c>
      <c r="BE16" s="22">
        <f t="shared" si="3"/>
        <v>60</v>
      </c>
    </row>
    <row r="17" spans="3:57" x14ac:dyDescent="0.35">
      <c r="C17" s="3">
        <v>7</v>
      </c>
      <c r="D17" s="22">
        <f t="shared" si="0"/>
        <v>0.11666666666666667</v>
      </c>
      <c r="E17" s="22">
        <f t="shared" si="0"/>
        <v>0.23333333333333334</v>
      </c>
      <c r="F17" s="22">
        <f t="shared" si="0"/>
        <v>0.35000000000000003</v>
      </c>
      <c r="G17" s="22">
        <f t="shared" si="0"/>
        <v>0.46666666666666667</v>
      </c>
      <c r="H17" s="22">
        <f t="shared" si="0"/>
        <v>0.58333333333333326</v>
      </c>
      <c r="I17" s="22">
        <f t="shared" si="0"/>
        <v>0.70000000000000007</v>
      </c>
      <c r="J17" s="22">
        <f t="shared" si="0"/>
        <v>0.81666666666666665</v>
      </c>
      <c r="K17" s="22">
        <f t="shared" si="0"/>
        <v>0.93333333333333335</v>
      </c>
      <c r="L17" s="22">
        <f t="shared" si="0"/>
        <v>1.05</v>
      </c>
      <c r="M17" s="22">
        <f t="shared" si="0"/>
        <v>1.1666666666666665</v>
      </c>
      <c r="N17" s="22">
        <f t="shared" si="0"/>
        <v>1.2833333333333332</v>
      </c>
      <c r="O17" s="22">
        <f t="shared" si="0"/>
        <v>1.4000000000000001</v>
      </c>
      <c r="P17" s="22">
        <f t="shared" si="0"/>
        <v>1.5166666666666666</v>
      </c>
      <c r="Q17" s="22">
        <f t="shared" si="0"/>
        <v>1.6333333333333333</v>
      </c>
      <c r="R17" s="22">
        <f t="shared" si="0"/>
        <v>1.75</v>
      </c>
      <c r="S17" s="22">
        <f t="shared" si="0"/>
        <v>1.8666666666666667</v>
      </c>
      <c r="T17" s="22">
        <f t="shared" si="1"/>
        <v>1.9833333333333334</v>
      </c>
      <c r="U17" s="22">
        <f t="shared" si="1"/>
        <v>2.1</v>
      </c>
      <c r="V17" s="22">
        <f t="shared" si="1"/>
        <v>2.2166666666666668</v>
      </c>
      <c r="W17" s="22">
        <f t="shared" si="1"/>
        <v>2.333333333333333</v>
      </c>
      <c r="X17" s="22">
        <f t="shared" si="1"/>
        <v>2.4499999999999997</v>
      </c>
      <c r="Y17" s="22">
        <f t="shared" si="1"/>
        <v>2.5666666666666664</v>
      </c>
      <c r="Z17" s="22">
        <f t="shared" si="1"/>
        <v>2.6833333333333331</v>
      </c>
      <c r="AA17" s="22">
        <f t="shared" si="1"/>
        <v>2.8000000000000003</v>
      </c>
      <c r="AB17" s="22">
        <f t="shared" si="1"/>
        <v>2.916666666666667</v>
      </c>
      <c r="AC17" s="22">
        <f t="shared" si="1"/>
        <v>3.0333333333333332</v>
      </c>
      <c r="AD17" s="22">
        <f t="shared" si="1"/>
        <v>3.15</v>
      </c>
      <c r="AE17" s="22">
        <f t="shared" si="1"/>
        <v>3.2666666666666666</v>
      </c>
      <c r="AF17" s="22">
        <f t="shared" si="1"/>
        <v>3.3833333333333333</v>
      </c>
      <c r="AG17" s="22">
        <f t="shared" si="1"/>
        <v>3.5</v>
      </c>
      <c r="AH17" s="22">
        <f t="shared" si="1"/>
        <v>4.0833333333333339</v>
      </c>
      <c r="AI17" s="22">
        <f t="shared" si="1"/>
        <v>4.6666666666666661</v>
      </c>
      <c r="AJ17" s="22">
        <f t="shared" si="2"/>
        <v>5.25</v>
      </c>
      <c r="AK17" s="22">
        <f t="shared" si="2"/>
        <v>5.8333333333333339</v>
      </c>
      <c r="AL17" s="22">
        <f t="shared" si="2"/>
        <v>6.4166666666666661</v>
      </c>
      <c r="AM17" s="22">
        <f t="shared" si="2"/>
        <v>7</v>
      </c>
      <c r="AN17" s="22">
        <f t="shared" si="2"/>
        <v>10.5</v>
      </c>
      <c r="AO17" s="22">
        <f t="shared" si="2"/>
        <v>14</v>
      </c>
      <c r="AP17" s="22">
        <f t="shared" si="2"/>
        <v>17.5</v>
      </c>
      <c r="AQ17" s="22">
        <f t="shared" si="2"/>
        <v>21</v>
      </c>
      <c r="AR17" s="22">
        <f t="shared" si="2"/>
        <v>24.5</v>
      </c>
      <c r="AS17" s="22">
        <f t="shared" si="2"/>
        <v>28</v>
      </c>
      <c r="AT17" s="22">
        <f t="shared" si="2"/>
        <v>31.5</v>
      </c>
      <c r="AU17" s="22">
        <f t="shared" si="2"/>
        <v>35</v>
      </c>
      <c r="AV17" s="22">
        <f t="shared" si="2"/>
        <v>38.5</v>
      </c>
      <c r="AW17" s="22">
        <f t="shared" si="2"/>
        <v>42</v>
      </c>
      <c r="AX17" s="22">
        <f t="shared" si="2"/>
        <v>45.5</v>
      </c>
      <c r="AY17" s="22">
        <f t="shared" si="2"/>
        <v>49</v>
      </c>
      <c r="AZ17" s="22">
        <f t="shared" si="3"/>
        <v>52.5</v>
      </c>
      <c r="BA17" s="22">
        <f t="shared" si="3"/>
        <v>56</v>
      </c>
      <c r="BB17" s="22">
        <f t="shared" si="3"/>
        <v>59.5</v>
      </c>
      <c r="BC17" s="22">
        <f t="shared" si="3"/>
        <v>63</v>
      </c>
      <c r="BD17" s="22">
        <f t="shared" si="3"/>
        <v>66.5</v>
      </c>
      <c r="BE17" s="22">
        <f t="shared" si="3"/>
        <v>70</v>
      </c>
    </row>
    <row r="18" spans="3:57" x14ac:dyDescent="0.35">
      <c r="C18" s="3">
        <v>8</v>
      </c>
      <c r="D18" s="22">
        <f t="shared" si="0"/>
        <v>0.13333333333333333</v>
      </c>
      <c r="E18" s="22">
        <f t="shared" si="0"/>
        <v>0.26666666666666666</v>
      </c>
      <c r="F18" s="22">
        <f t="shared" si="0"/>
        <v>0.4</v>
      </c>
      <c r="G18" s="22">
        <f t="shared" si="0"/>
        <v>0.53333333333333333</v>
      </c>
      <c r="H18" s="22">
        <f t="shared" si="0"/>
        <v>0.66666666666666663</v>
      </c>
      <c r="I18" s="22">
        <f t="shared" si="0"/>
        <v>0.8</v>
      </c>
      <c r="J18" s="22">
        <f t="shared" si="0"/>
        <v>0.93333333333333335</v>
      </c>
      <c r="K18" s="22">
        <f t="shared" si="0"/>
        <v>1.0666666666666667</v>
      </c>
      <c r="L18" s="22">
        <f t="shared" si="0"/>
        <v>1.2</v>
      </c>
      <c r="M18" s="22">
        <f t="shared" si="0"/>
        <v>1.3333333333333333</v>
      </c>
      <c r="N18" s="22">
        <f t="shared" si="0"/>
        <v>1.4666666666666666</v>
      </c>
      <c r="O18" s="22">
        <f t="shared" si="0"/>
        <v>1.6</v>
      </c>
      <c r="P18" s="22">
        <f t="shared" si="0"/>
        <v>1.7333333333333334</v>
      </c>
      <c r="Q18" s="22">
        <f t="shared" si="0"/>
        <v>1.8666666666666667</v>
      </c>
      <c r="R18" s="22">
        <f t="shared" si="0"/>
        <v>2</v>
      </c>
      <c r="S18" s="22">
        <f t="shared" si="0"/>
        <v>2.1333333333333333</v>
      </c>
      <c r="T18" s="22">
        <f t="shared" si="1"/>
        <v>2.2666666666666666</v>
      </c>
      <c r="U18" s="22">
        <f t="shared" si="1"/>
        <v>2.4</v>
      </c>
      <c r="V18" s="22">
        <f t="shared" si="1"/>
        <v>2.5333333333333332</v>
      </c>
      <c r="W18" s="22">
        <f t="shared" si="1"/>
        <v>2.6666666666666665</v>
      </c>
      <c r="X18" s="22">
        <f t="shared" si="1"/>
        <v>2.8</v>
      </c>
      <c r="Y18" s="22">
        <f t="shared" si="1"/>
        <v>2.9333333333333331</v>
      </c>
      <c r="Z18" s="22">
        <f t="shared" si="1"/>
        <v>3.0666666666666664</v>
      </c>
      <c r="AA18" s="22">
        <f t="shared" si="1"/>
        <v>3.2</v>
      </c>
      <c r="AB18" s="22">
        <f t="shared" si="1"/>
        <v>3.3333333333333335</v>
      </c>
      <c r="AC18" s="22">
        <f t="shared" si="1"/>
        <v>3.4666666666666668</v>
      </c>
      <c r="AD18" s="22">
        <f t="shared" si="1"/>
        <v>3.6</v>
      </c>
      <c r="AE18" s="22">
        <f t="shared" si="1"/>
        <v>3.7333333333333334</v>
      </c>
      <c r="AF18" s="22">
        <f t="shared" si="1"/>
        <v>3.8666666666666667</v>
      </c>
      <c r="AG18" s="22">
        <f t="shared" si="1"/>
        <v>4</v>
      </c>
      <c r="AH18" s="22">
        <f t="shared" si="1"/>
        <v>4.666666666666667</v>
      </c>
      <c r="AI18" s="22">
        <f t="shared" si="1"/>
        <v>5.333333333333333</v>
      </c>
      <c r="AJ18" s="22">
        <f t="shared" si="2"/>
        <v>6</v>
      </c>
      <c r="AK18" s="22">
        <f t="shared" si="2"/>
        <v>6.666666666666667</v>
      </c>
      <c r="AL18" s="22">
        <f t="shared" si="2"/>
        <v>7.333333333333333</v>
      </c>
      <c r="AM18" s="22">
        <f t="shared" si="2"/>
        <v>8</v>
      </c>
      <c r="AN18" s="22">
        <f t="shared" si="2"/>
        <v>12</v>
      </c>
      <c r="AO18" s="22">
        <f t="shared" si="2"/>
        <v>16</v>
      </c>
      <c r="AP18" s="22">
        <f t="shared" si="2"/>
        <v>20</v>
      </c>
      <c r="AQ18" s="22">
        <f t="shared" si="2"/>
        <v>24</v>
      </c>
      <c r="AR18" s="22">
        <f t="shared" si="2"/>
        <v>28</v>
      </c>
      <c r="AS18" s="22">
        <f t="shared" si="2"/>
        <v>32</v>
      </c>
      <c r="AT18" s="22">
        <f t="shared" si="2"/>
        <v>36</v>
      </c>
      <c r="AU18" s="22">
        <f t="shared" si="2"/>
        <v>40</v>
      </c>
      <c r="AV18" s="22">
        <f t="shared" si="2"/>
        <v>44</v>
      </c>
      <c r="AW18" s="22">
        <f t="shared" si="2"/>
        <v>48</v>
      </c>
      <c r="AX18" s="22">
        <f t="shared" si="2"/>
        <v>52</v>
      </c>
      <c r="AY18" s="22">
        <f t="shared" si="2"/>
        <v>56</v>
      </c>
      <c r="AZ18" s="22">
        <f t="shared" si="3"/>
        <v>60</v>
      </c>
      <c r="BA18" s="22">
        <f t="shared" si="3"/>
        <v>64</v>
      </c>
      <c r="BB18" s="22">
        <f t="shared" si="3"/>
        <v>68</v>
      </c>
      <c r="BC18" s="22">
        <f t="shared" si="3"/>
        <v>72</v>
      </c>
      <c r="BD18" s="22">
        <f t="shared" si="3"/>
        <v>76</v>
      </c>
      <c r="BE18" s="22">
        <f t="shared" si="3"/>
        <v>80</v>
      </c>
    </row>
    <row r="19" spans="3:57" x14ac:dyDescent="0.35">
      <c r="C19" s="3">
        <v>9</v>
      </c>
      <c r="D19" s="22">
        <f t="shared" si="0"/>
        <v>0.15</v>
      </c>
      <c r="E19" s="22">
        <f t="shared" si="0"/>
        <v>0.3</v>
      </c>
      <c r="F19" s="22">
        <f t="shared" si="0"/>
        <v>0.45</v>
      </c>
      <c r="G19" s="22">
        <f t="shared" si="0"/>
        <v>0.6</v>
      </c>
      <c r="H19" s="22">
        <f t="shared" si="0"/>
        <v>0.75</v>
      </c>
      <c r="I19" s="22">
        <f t="shared" si="0"/>
        <v>0.9</v>
      </c>
      <c r="J19" s="22">
        <f t="shared" si="0"/>
        <v>1.05</v>
      </c>
      <c r="K19" s="22">
        <f t="shared" si="0"/>
        <v>1.2</v>
      </c>
      <c r="L19" s="22">
        <f t="shared" si="0"/>
        <v>1.3499999999999999</v>
      </c>
      <c r="M19" s="22">
        <f t="shared" si="0"/>
        <v>1.5</v>
      </c>
      <c r="N19" s="22">
        <f t="shared" si="0"/>
        <v>1.65</v>
      </c>
      <c r="O19" s="22">
        <f t="shared" si="0"/>
        <v>1.8</v>
      </c>
      <c r="P19" s="22">
        <f t="shared" si="0"/>
        <v>1.9500000000000002</v>
      </c>
      <c r="Q19" s="22">
        <f t="shared" si="0"/>
        <v>2.1</v>
      </c>
      <c r="R19" s="22">
        <f t="shared" si="0"/>
        <v>2.25</v>
      </c>
      <c r="S19" s="22">
        <f t="shared" si="0"/>
        <v>2.4</v>
      </c>
      <c r="T19" s="22">
        <f t="shared" si="1"/>
        <v>2.5499999999999998</v>
      </c>
      <c r="U19" s="22">
        <f t="shared" si="1"/>
        <v>2.6999999999999997</v>
      </c>
      <c r="V19" s="22">
        <f t="shared" si="1"/>
        <v>2.8499999999999996</v>
      </c>
      <c r="W19" s="22">
        <f t="shared" si="1"/>
        <v>3</v>
      </c>
      <c r="X19" s="22">
        <f t="shared" si="1"/>
        <v>3.15</v>
      </c>
      <c r="Y19" s="22">
        <f t="shared" si="1"/>
        <v>3.3</v>
      </c>
      <c r="Z19" s="22">
        <f t="shared" si="1"/>
        <v>3.4499999999999997</v>
      </c>
      <c r="AA19" s="22">
        <f t="shared" si="1"/>
        <v>3.6</v>
      </c>
      <c r="AB19" s="22">
        <f t="shared" si="1"/>
        <v>3.75</v>
      </c>
      <c r="AC19" s="22">
        <f t="shared" si="1"/>
        <v>3.9000000000000004</v>
      </c>
      <c r="AD19" s="22">
        <f t="shared" si="1"/>
        <v>4.05</v>
      </c>
      <c r="AE19" s="22">
        <f t="shared" si="1"/>
        <v>4.2</v>
      </c>
      <c r="AF19" s="22">
        <f t="shared" si="1"/>
        <v>4.3499999999999996</v>
      </c>
      <c r="AG19" s="22">
        <f t="shared" si="1"/>
        <v>4.5</v>
      </c>
      <c r="AH19" s="22">
        <f t="shared" si="1"/>
        <v>5.25</v>
      </c>
      <c r="AI19" s="22">
        <f t="shared" si="1"/>
        <v>6</v>
      </c>
      <c r="AJ19" s="22">
        <f t="shared" si="2"/>
        <v>6.75</v>
      </c>
      <c r="AK19" s="22">
        <f t="shared" si="2"/>
        <v>7.5</v>
      </c>
      <c r="AL19" s="22">
        <f t="shared" si="2"/>
        <v>8.25</v>
      </c>
      <c r="AM19" s="22">
        <f t="shared" si="2"/>
        <v>9</v>
      </c>
      <c r="AN19" s="22">
        <f t="shared" si="2"/>
        <v>13.5</v>
      </c>
      <c r="AO19" s="22">
        <f t="shared" si="2"/>
        <v>18</v>
      </c>
      <c r="AP19" s="22">
        <f t="shared" si="2"/>
        <v>22.5</v>
      </c>
      <c r="AQ19" s="22">
        <f t="shared" si="2"/>
        <v>27</v>
      </c>
      <c r="AR19" s="22">
        <f t="shared" si="2"/>
        <v>31.5</v>
      </c>
      <c r="AS19" s="22">
        <f t="shared" si="2"/>
        <v>36</v>
      </c>
      <c r="AT19" s="22">
        <f t="shared" si="2"/>
        <v>40.5</v>
      </c>
      <c r="AU19" s="22">
        <f t="shared" si="2"/>
        <v>45</v>
      </c>
      <c r="AV19" s="22">
        <f t="shared" si="2"/>
        <v>49.5</v>
      </c>
      <c r="AW19" s="22">
        <f t="shared" si="2"/>
        <v>54</v>
      </c>
      <c r="AX19" s="22">
        <f t="shared" si="2"/>
        <v>58.5</v>
      </c>
      <c r="AY19" s="22">
        <f t="shared" si="2"/>
        <v>63</v>
      </c>
      <c r="AZ19" s="22">
        <f t="shared" si="3"/>
        <v>67.5</v>
      </c>
      <c r="BA19" s="22">
        <f t="shared" si="3"/>
        <v>72</v>
      </c>
      <c r="BB19" s="22">
        <f t="shared" si="3"/>
        <v>76.5</v>
      </c>
      <c r="BC19" s="22">
        <f t="shared" si="3"/>
        <v>81</v>
      </c>
      <c r="BD19" s="22">
        <f t="shared" si="3"/>
        <v>85.5</v>
      </c>
      <c r="BE19" s="22">
        <f t="shared" si="3"/>
        <v>90</v>
      </c>
    </row>
    <row r="20" spans="3:57" x14ac:dyDescent="0.35">
      <c r="C20" s="3">
        <v>10</v>
      </c>
      <c r="D20" s="22">
        <f t="shared" si="0"/>
        <v>0.16666666666666666</v>
      </c>
      <c r="E20" s="22">
        <f t="shared" si="0"/>
        <v>0.33333333333333331</v>
      </c>
      <c r="F20" s="22">
        <f t="shared" si="0"/>
        <v>0.5</v>
      </c>
      <c r="G20" s="22">
        <f t="shared" si="0"/>
        <v>0.66666666666666663</v>
      </c>
      <c r="H20" s="22">
        <f t="shared" si="0"/>
        <v>0.83333333333333326</v>
      </c>
      <c r="I20" s="22">
        <f t="shared" si="0"/>
        <v>1</v>
      </c>
      <c r="J20" s="22">
        <f t="shared" si="0"/>
        <v>1.1666666666666667</v>
      </c>
      <c r="K20" s="22">
        <f t="shared" si="0"/>
        <v>1.3333333333333333</v>
      </c>
      <c r="L20" s="22">
        <f t="shared" si="0"/>
        <v>1.5</v>
      </c>
      <c r="M20" s="22">
        <f t="shared" si="0"/>
        <v>1.6666666666666665</v>
      </c>
      <c r="N20" s="22">
        <f t="shared" si="0"/>
        <v>1.8333333333333333</v>
      </c>
      <c r="O20" s="22">
        <f t="shared" si="0"/>
        <v>2</v>
      </c>
      <c r="P20" s="22">
        <f t="shared" si="0"/>
        <v>2.166666666666667</v>
      </c>
      <c r="Q20" s="22">
        <f t="shared" si="0"/>
        <v>2.3333333333333335</v>
      </c>
      <c r="R20" s="22">
        <f t="shared" si="0"/>
        <v>2.5</v>
      </c>
      <c r="S20" s="22">
        <f t="shared" si="0"/>
        <v>2.6666666666666665</v>
      </c>
      <c r="T20" s="22">
        <f t="shared" si="1"/>
        <v>2.833333333333333</v>
      </c>
      <c r="U20" s="22">
        <f t="shared" si="1"/>
        <v>3</v>
      </c>
      <c r="V20" s="22">
        <f t="shared" si="1"/>
        <v>3.1666666666666665</v>
      </c>
      <c r="W20" s="22">
        <f t="shared" si="1"/>
        <v>3.333333333333333</v>
      </c>
      <c r="X20" s="22">
        <f t="shared" si="1"/>
        <v>3.5</v>
      </c>
      <c r="Y20" s="22">
        <f t="shared" si="1"/>
        <v>3.6666666666666665</v>
      </c>
      <c r="Z20" s="22">
        <f t="shared" si="1"/>
        <v>3.833333333333333</v>
      </c>
      <c r="AA20" s="22">
        <f t="shared" si="1"/>
        <v>4</v>
      </c>
      <c r="AB20" s="22">
        <f t="shared" si="1"/>
        <v>4.166666666666667</v>
      </c>
      <c r="AC20" s="22">
        <f t="shared" si="1"/>
        <v>4.3333333333333339</v>
      </c>
      <c r="AD20" s="22">
        <f t="shared" si="1"/>
        <v>4.5</v>
      </c>
      <c r="AE20" s="22">
        <f t="shared" si="1"/>
        <v>4.666666666666667</v>
      </c>
      <c r="AF20" s="22">
        <f t="shared" si="1"/>
        <v>4.833333333333333</v>
      </c>
      <c r="AG20" s="22">
        <f t="shared" si="1"/>
        <v>5</v>
      </c>
      <c r="AH20" s="22">
        <f t="shared" si="1"/>
        <v>5.8333333333333339</v>
      </c>
      <c r="AI20" s="22">
        <f t="shared" si="1"/>
        <v>6.6666666666666661</v>
      </c>
      <c r="AJ20" s="22">
        <f t="shared" si="2"/>
        <v>7.5</v>
      </c>
      <c r="AK20" s="22">
        <f t="shared" si="2"/>
        <v>8.3333333333333339</v>
      </c>
      <c r="AL20" s="22">
        <f t="shared" si="2"/>
        <v>9.1666666666666661</v>
      </c>
      <c r="AM20" s="22">
        <f t="shared" si="2"/>
        <v>10</v>
      </c>
      <c r="AN20" s="22">
        <f t="shared" si="2"/>
        <v>15</v>
      </c>
      <c r="AO20" s="22">
        <f t="shared" si="2"/>
        <v>20</v>
      </c>
      <c r="AP20" s="22">
        <f t="shared" si="2"/>
        <v>25</v>
      </c>
      <c r="AQ20" s="22">
        <f t="shared" si="2"/>
        <v>30</v>
      </c>
      <c r="AR20" s="22">
        <f t="shared" si="2"/>
        <v>35</v>
      </c>
      <c r="AS20" s="22">
        <f t="shared" si="2"/>
        <v>40</v>
      </c>
      <c r="AT20" s="22">
        <f t="shared" si="2"/>
        <v>45</v>
      </c>
      <c r="AU20" s="22">
        <f t="shared" si="2"/>
        <v>50</v>
      </c>
      <c r="AV20" s="22">
        <f t="shared" si="2"/>
        <v>55</v>
      </c>
      <c r="AW20" s="22">
        <f t="shared" si="2"/>
        <v>60</v>
      </c>
      <c r="AX20" s="22">
        <f t="shared" si="2"/>
        <v>65</v>
      </c>
      <c r="AY20" s="22">
        <f t="shared" si="2"/>
        <v>70</v>
      </c>
      <c r="AZ20" s="22">
        <f t="shared" si="3"/>
        <v>75</v>
      </c>
      <c r="BA20" s="22">
        <f t="shared" si="3"/>
        <v>80</v>
      </c>
      <c r="BB20" s="22">
        <f t="shared" si="3"/>
        <v>85</v>
      </c>
      <c r="BC20" s="22">
        <f t="shared" si="3"/>
        <v>90</v>
      </c>
      <c r="BD20" s="22">
        <f t="shared" si="3"/>
        <v>95</v>
      </c>
      <c r="BE20" s="22">
        <f t="shared" si="3"/>
        <v>100</v>
      </c>
    </row>
    <row r="21" spans="3:57" x14ac:dyDescent="0.35">
      <c r="C21" s="3">
        <v>11</v>
      </c>
      <c r="D21" s="22">
        <f t="shared" si="0"/>
        <v>0.18333333333333332</v>
      </c>
      <c r="E21" s="22">
        <f t="shared" si="0"/>
        <v>0.36666666666666664</v>
      </c>
      <c r="F21" s="22">
        <f t="shared" si="0"/>
        <v>0.55000000000000004</v>
      </c>
      <c r="G21" s="22">
        <f t="shared" si="0"/>
        <v>0.73333333333333328</v>
      </c>
      <c r="H21" s="22">
        <f t="shared" si="0"/>
        <v>0.91666666666666663</v>
      </c>
      <c r="I21" s="22">
        <f t="shared" si="0"/>
        <v>1.1000000000000001</v>
      </c>
      <c r="J21" s="22">
        <f t="shared" si="0"/>
        <v>1.2833333333333334</v>
      </c>
      <c r="K21" s="22">
        <f t="shared" si="0"/>
        <v>1.4666666666666666</v>
      </c>
      <c r="L21" s="22">
        <f t="shared" si="0"/>
        <v>1.65</v>
      </c>
      <c r="M21" s="22">
        <f t="shared" si="0"/>
        <v>1.8333333333333333</v>
      </c>
      <c r="N21" s="22">
        <f t="shared" si="0"/>
        <v>2.0166666666666666</v>
      </c>
      <c r="O21" s="22">
        <f t="shared" si="0"/>
        <v>2.2000000000000002</v>
      </c>
      <c r="P21" s="22">
        <f t="shared" si="0"/>
        <v>2.3833333333333333</v>
      </c>
      <c r="Q21" s="22">
        <f t="shared" si="0"/>
        <v>2.5666666666666669</v>
      </c>
      <c r="R21" s="22">
        <f t="shared" si="0"/>
        <v>2.75</v>
      </c>
      <c r="S21" s="22">
        <f t="shared" si="0"/>
        <v>2.9333333333333331</v>
      </c>
      <c r="T21" s="22">
        <f t="shared" si="1"/>
        <v>3.1166666666666667</v>
      </c>
      <c r="U21" s="22">
        <f t="shared" si="1"/>
        <v>3.3</v>
      </c>
      <c r="V21" s="22">
        <f t="shared" si="1"/>
        <v>3.4833333333333334</v>
      </c>
      <c r="W21" s="22">
        <f t="shared" si="1"/>
        <v>3.6666666666666665</v>
      </c>
      <c r="X21" s="22">
        <f t="shared" si="1"/>
        <v>3.8499999999999996</v>
      </c>
      <c r="Y21" s="22">
        <f t="shared" si="1"/>
        <v>4.0333333333333332</v>
      </c>
      <c r="Z21" s="22">
        <f t="shared" si="1"/>
        <v>4.2166666666666668</v>
      </c>
      <c r="AA21" s="22">
        <f t="shared" si="1"/>
        <v>4.4000000000000004</v>
      </c>
      <c r="AB21" s="22">
        <f t="shared" si="1"/>
        <v>4.5833333333333339</v>
      </c>
      <c r="AC21" s="22">
        <f t="shared" si="1"/>
        <v>4.7666666666666666</v>
      </c>
      <c r="AD21" s="22">
        <f t="shared" si="1"/>
        <v>4.95</v>
      </c>
      <c r="AE21" s="22">
        <f t="shared" si="1"/>
        <v>5.1333333333333337</v>
      </c>
      <c r="AF21" s="22">
        <f t="shared" si="1"/>
        <v>5.3166666666666664</v>
      </c>
      <c r="AG21" s="22">
        <f t="shared" si="1"/>
        <v>5.5</v>
      </c>
      <c r="AH21" s="22">
        <f t="shared" si="1"/>
        <v>6.416666666666667</v>
      </c>
      <c r="AI21" s="22">
        <f t="shared" si="1"/>
        <v>7.333333333333333</v>
      </c>
      <c r="AJ21" s="22">
        <f t="shared" si="2"/>
        <v>8.25</v>
      </c>
      <c r="AK21" s="22">
        <f t="shared" si="2"/>
        <v>9.1666666666666679</v>
      </c>
      <c r="AL21" s="22">
        <f t="shared" si="2"/>
        <v>10.083333333333332</v>
      </c>
      <c r="AM21" s="22">
        <f t="shared" si="2"/>
        <v>11</v>
      </c>
      <c r="AN21" s="22">
        <f t="shared" si="2"/>
        <v>16.5</v>
      </c>
      <c r="AO21" s="22">
        <f t="shared" si="2"/>
        <v>22</v>
      </c>
      <c r="AP21" s="22">
        <f t="shared" si="2"/>
        <v>27.5</v>
      </c>
      <c r="AQ21" s="22">
        <f t="shared" si="2"/>
        <v>33</v>
      </c>
      <c r="AR21" s="22">
        <f t="shared" si="2"/>
        <v>38.5</v>
      </c>
      <c r="AS21" s="22">
        <f t="shared" si="2"/>
        <v>44</v>
      </c>
      <c r="AT21" s="22">
        <f t="shared" si="2"/>
        <v>49.5</v>
      </c>
      <c r="AU21" s="22">
        <f t="shared" si="2"/>
        <v>55</v>
      </c>
      <c r="AV21" s="22">
        <f t="shared" si="2"/>
        <v>60.5</v>
      </c>
      <c r="AW21" s="22">
        <f t="shared" si="2"/>
        <v>66</v>
      </c>
      <c r="AX21" s="22">
        <f t="shared" si="2"/>
        <v>71.5</v>
      </c>
      <c r="AY21" s="22">
        <f t="shared" si="2"/>
        <v>77</v>
      </c>
      <c r="AZ21" s="22">
        <f t="shared" si="3"/>
        <v>82.5</v>
      </c>
      <c r="BA21" s="22">
        <f t="shared" si="3"/>
        <v>88</v>
      </c>
      <c r="BB21" s="22">
        <f t="shared" si="3"/>
        <v>93.5</v>
      </c>
      <c r="BC21" s="22">
        <f t="shared" si="3"/>
        <v>99</v>
      </c>
      <c r="BD21" s="22">
        <f t="shared" si="3"/>
        <v>104.5</v>
      </c>
      <c r="BE21" s="22">
        <f t="shared" si="3"/>
        <v>110</v>
      </c>
    </row>
    <row r="22" spans="3:57" x14ac:dyDescent="0.35">
      <c r="C22" s="3">
        <v>12</v>
      </c>
      <c r="D22" s="22">
        <f t="shared" si="0"/>
        <v>0.2</v>
      </c>
      <c r="E22" s="22">
        <f t="shared" si="0"/>
        <v>0.4</v>
      </c>
      <c r="F22" s="22">
        <f t="shared" si="0"/>
        <v>0.60000000000000009</v>
      </c>
      <c r="G22" s="22">
        <f t="shared" si="0"/>
        <v>0.8</v>
      </c>
      <c r="H22" s="22">
        <f t="shared" si="0"/>
        <v>1</v>
      </c>
      <c r="I22" s="22">
        <f t="shared" si="0"/>
        <v>1.2000000000000002</v>
      </c>
      <c r="J22" s="22">
        <f t="shared" si="0"/>
        <v>1.4</v>
      </c>
      <c r="K22" s="22">
        <f t="shared" si="0"/>
        <v>1.6</v>
      </c>
      <c r="L22" s="22">
        <f t="shared" si="0"/>
        <v>1.7999999999999998</v>
      </c>
      <c r="M22" s="22">
        <f t="shared" si="0"/>
        <v>2</v>
      </c>
      <c r="N22" s="22">
        <f t="shared" si="0"/>
        <v>2.1999999999999997</v>
      </c>
      <c r="O22" s="22">
        <f t="shared" si="0"/>
        <v>2.4000000000000004</v>
      </c>
      <c r="P22" s="22">
        <f t="shared" si="0"/>
        <v>2.6</v>
      </c>
      <c r="Q22" s="22">
        <f t="shared" si="0"/>
        <v>2.8</v>
      </c>
      <c r="R22" s="22">
        <f t="shared" si="0"/>
        <v>3</v>
      </c>
      <c r="S22" s="22">
        <f t="shared" si="0"/>
        <v>3.2</v>
      </c>
      <c r="T22" s="22">
        <f t="shared" si="1"/>
        <v>3.4</v>
      </c>
      <c r="U22" s="22">
        <f t="shared" si="1"/>
        <v>3.5999999999999996</v>
      </c>
      <c r="V22" s="22">
        <f t="shared" si="1"/>
        <v>3.8</v>
      </c>
      <c r="W22" s="22">
        <f t="shared" si="1"/>
        <v>4</v>
      </c>
      <c r="X22" s="22">
        <f t="shared" si="1"/>
        <v>4.1999999999999993</v>
      </c>
      <c r="Y22" s="22">
        <f t="shared" si="1"/>
        <v>4.3999999999999995</v>
      </c>
      <c r="Z22" s="22">
        <f t="shared" si="1"/>
        <v>4.5999999999999996</v>
      </c>
      <c r="AA22" s="22">
        <f t="shared" si="1"/>
        <v>4.8000000000000007</v>
      </c>
      <c r="AB22" s="22">
        <f t="shared" si="1"/>
        <v>5</v>
      </c>
      <c r="AC22" s="22">
        <f t="shared" si="1"/>
        <v>5.2</v>
      </c>
      <c r="AD22" s="22">
        <f t="shared" si="1"/>
        <v>5.4</v>
      </c>
      <c r="AE22" s="22">
        <f t="shared" si="1"/>
        <v>5.6</v>
      </c>
      <c r="AF22" s="22">
        <f t="shared" si="1"/>
        <v>5.8</v>
      </c>
      <c r="AG22" s="22">
        <f t="shared" si="1"/>
        <v>6</v>
      </c>
      <c r="AH22" s="22">
        <f t="shared" si="1"/>
        <v>7</v>
      </c>
      <c r="AI22" s="22">
        <f t="shared" si="1"/>
        <v>8</v>
      </c>
      <c r="AJ22" s="22">
        <f t="shared" si="2"/>
        <v>9</v>
      </c>
      <c r="AK22" s="22">
        <f t="shared" si="2"/>
        <v>10</v>
      </c>
      <c r="AL22" s="22">
        <f t="shared" si="2"/>
        <v>11</v>
      </c>
      <c r="AM22" s="22">
        <f t="shared" si="2"/>
        <v>12</v>
      </c>
      <c r="AN22" s="22">
        <f t="shared" si="2"/>
        <v>18</v>
      </c>
      <c r="AO22" s="22">
        <f t="shared" si="2"/>
        <v>24</v>
      </c>
      <c r="AP22" s="22">
        <f t="shared" si="2"/>
        <v>30</v>
      </c>
      <c r="AQ22" s="22">
        <f t="shared" si="2"/>
        <v>36</v>
      </c>
      <c r="AR22" s="22">
        <f t="shared" si="2"/>
        <v>42</v>
      </c>
      <c r="AS22" s="22">
        <f t="shared" si="2"/>
        <v>48</v>
      </c>
      <c r="AT22" s="22">
        <f t="shared" si="2"/>
        <v>54</v>
      </c>
      <c r="AU22" s="22">
        <f t="shared" si="2"/>
        <v>60</v>
      </c>
      <c r="AV22" s="22">
        <f t="shared" si="2"/>
        <v>66</v>
      </c>
      <c r="AW22" s="22">
        <f t="shared" si="2"/>
        <v>72</v>
      </c>
      <c r="AX22" s="22">
        <f t="shared" si="2"/>
        <v>78</v>
      </c>
      <c r="AY22" s="22">
        <f t="shared" si="2"/>
        <v>84</v>
      </c>
      <c r="AZ22" s="22">
        <f t="shared" si="3"/>
        <v>90</v>
      </c>
      <c r="BA22" s="22">
        <f t="shared" si="3"/>
        <v>96</v>
      </c>
      <c r="BB22" s="22">
        <f t="shared" si="3"/>
        <v>102</v>
      </c>
      <c r="BC22" s="22">
        <f t="shared" si="3"/>
        <v>108</v>
      </c>
      <c r="BD22" s="22">
        <f t="shared" si="3"/>
        <v>114</v>
      </c>
      <c r="BE22" s="22">
        <f t="shared" si="3"/>
        <v>120</v>
      </c>
    </row>
    <row r="23" spans="3:57" x14ac:dyDescent="0.35">
      <c r="C23" s="3">
        <v>13</v>
      </c>
      <c r="D23" s="22">
        <f t="shared" si="0"/>
        <v>0.21666666666666667</v>
      </c>
      <c r="E23" s="22">
        <f t="shared" si="0"/>
        <v>0.43333333333333335</v>
      </c>
      <c r="F23" s="22">
        <f t="shared" si="0"/>
        <v>0.65</v>
      </c>
      <c r="G23" s="22">
        <f t="shared" si="0"/>
        <v>0.8666666666666667</v>
      </c>
      <c r="H23" s="22">
        <f t="shared" si="0"/>
        <v>1.0833333333333333</v>
      </c>
      <c r="I23" s="22">
        <f t="shared" si="0"/>
        <v>1.3</v>
      </c>
      <c r="J23" s="22">
        <f t="shared" si="0"/>
        <v>1.5166666666666666</v>
      </c>
      <c r="K23" s="22">
        <f t="shared" si="0"/>
        <v>1.7333333333333334</v>
      </c>
      <c r="L23" s="22">
        <f t="shared" si="0"/>
        <v>1.95</v>
      </c>
      <c r="M23" s="22">
        <f t="shared" si="0"/>
        <v>2.1666666666666665</v>
      </c>
      <c r="N23" s="22">
        <f t="shared" si="0"/>
        <v>2.3833333333333333</v>
      </c>
      <c r="O23" s="22">
        <f t="shared" si="0"/>
        <v>2.6</v>
      </c>
      <c r="P23" s="22">
        <f t="shared" si="0"/>
        <v>2.8166666666666669</v>
      </c>
      <c r="Q23" s="22">
        <f t="shared" si="0"/>
        <v>3.0333333333333332</v>
      </c>
      <c r="R23" s="22">
        <f t="shared" si="0"/>
        <v>3.25</v>
      </c>
      <c r="S23" s="22">
        <f t="shared" si="0"/>
        <v>3.4666666666666668</v>
      </c>
      <c r="T23" s="22">
        <f t="shared" si="1"/>
        <v>3.6833333333333331</v>
      </c>
      <c r="U23" s="22">
        <f t="shared" si="1"/>
        <v>3.9</v>
      </c>
      <c r="V23" s="22">
        <f t="shared" si="1"/>
        <v>4.1166666666666663</v>
      </c>
      <c r="W23" s="22">
        <f t="shared" si="1"/>
        <v>4.333333333333333</v>
      </c>
      <c r="X23" s="22">
        <f t="shared" si="1"/>
        <v>4.55</v>
      </c>
      <c r="Y23" s="22">
        <f t="shared" si="1"/>
        <v>4.7666666666666666</v>
      </c>
      <c r="Z23" s="22">
        <f t="shared" si="1"/>
        <v>4.9833333333333325</v>
      </c>
      <c r="AA23" s="22">
        <f t="shared" si="1"/>
        <v>5.2</v>
      </c>
      <c r="AB23" s="22">
        <f t="shared" si="1"/>
        <v>5.416666666666667</v>
      </c>
      <c r="AC23" s="22">
        <f t="shared" si="1"/>
        <v>5.6333333333333337</v>
      </c>
      <c r="AD23" s="22">
        <f t="shared" si="1"/>
        <v>5.8500000000000005</v>
      </c>
      <c r="AE23" s="22">
        <f t="shared" si="1"/>
        <v>6.0666666666666664</v>
      </c>
      <c r="AF23" s="22">
        <f t="shared" si="1"/>
        <v>6.2833333333333332</v>
      </c>
      <c r="AG23" s="22">
        <f t="shared" si="1"/>
        <v>6.5</v>
      </c>
      <c r="AH23" s="22">
        <f t="shared" si="1"/>
        <v>7.5833333333333339</v>
      </c>
      <c r="AI23" s="22">
        <f t="shared" si="1"/>
        <v>8.6666666666666661</v>
      </c>
      <c r="AJ23" s="22">
        <f t="shared" si="2"/>
        <v>9.75</v>
      </c>
      <c r="AK23" s="22">
        <f t="shared" si="2"/>
        <v>10.833333333333334</v>
      </c>
      <c r="AL23" s="22">
        <f t="shared" si="2"/>
        <v>11.916666666666666</v>
      </c>
      <c r="AM23" s="22">
        <f t="shared" si="2"/>
        <v>13</v>
      </c>
      <c r="AN23" s="22">
        <f t="shared" si="2"/>
        <v>19.5</v>
      </c>
      <c r="AO23" s="22">
        <f t="shared" si="2"/>
        <v>26</v>
      </c>
      <c r="AP23" s="22">
        <f t="shared" si="2"/>
        <v>32.5</v>
      </c>
      <c r="AQ23" s="22">
        <f t="shared" si="2"/>
        <v>39</v>
      </c>
      <c r="AR23" s="22">
        <f t="shared" si="2"/>
        <v>45.5</v>
      </c>
      <c r="AS23" s="22">
        <f t="shared" si="2"/>
        <v>52</v>
      </c>
      <c r="AT23" s="22">
        <f t="shared" si="2"/>
        <v>58.5</v>
      </c>
      <c r="AU23" s="22">
        <f t="shared" si="2"/>
        <v>65</v>
      </c>
      <c r="AV23" s="22">
        <f t="shared" si="2"/>
        <v>71.5</v>
      </c>
      <c r="AW23" s="22">
        <f t="shared" si="2"/>
        <v>78</v>
      </c>
      <c r="AX23" s="22">
        <f t="shared" si="2"/>
        <v>84.5</v>
      </c>
      <c r="AY23" s="22">
        <f t="shared" si="2"/>
        <v>91</v>
      </c>
      <c r="AZ23" s="22">
        <f t="shared" si="3"/>
        <v>97.5</v>
      </c>
      <c r="BA23" s="22">
        <f t="shared" si="3"/>
        <v>104</v>
      </c>
      <c r="BB23" s="22">
        <f t="shared" si="3"/>
        <v>110.5</v>
      </c>
      <c r="BC23" s="22">
        <f t="shared" si="3"/>
        <v>117</v>
      </c>
      <c r="BD23" s="22">
        <f t="shared" si="3"/>
        <v>123.5</v>
      </c>
      <c r="BE23" s="22">
        <f t="shared" si="3"/>
        <v>130</v>
      </c>
    </row>
    <row r="24" spans="3:57" x14ac:dyDescent="0.35">
      <c r="C24" s="3">
        <v>14</v>
      </c>
      <c r="D24" s="22">
        <f t="shared" si="0"/>
        <v>0.23333333333333334</v>
      </c>
      <c r="E24" s="22">
        <f t="shared" si="0"/>
        <v>0.46666666666666667</v>
      </c>
      <c r="F24" s="22">
        <f t="shared" si="0"/>
        <v>0.70000000000000007</v>
      </c>
      <c r="G24" s="22">
        <f t="shared" si="0"/>
        <v>0.93333333333333335</v>
      </c>
      <c r="H24" s="22">
        <f t="shared" si="0"/>
        <v>1.1666666666666665</v>
      </c>
      <c r="I24" s="22">
        <f t="shared" si="0"/>
        <v>1.4000000000000001</v>
      </c>
      <c r="J24" s="22">
        <f t="shared" si="0"/>
        <v>1.6333333333333333</v>
      </c>
      <c r="K24" s="22">
        <f t="shared" si="0"/>
        <v>1.8666666666666667</v>
      </c>
      <c r="L24" s="22">
        <f t="shared" si="0"/>
        <v>2.1</v>
      </c>
      <c r="M24" s="22">
        <f t="shared" si="0"/>
        <v>2.333333333333333</v>
      </c>
      <c r="N24" s="22">
        <f t="shared" si="0"/>
        <v>2.5666666666666664</v>
      </c>
      <c r="O24" s="22">
        <f t="shared" si="0"/>
        <v>2.8000000000000003</v>
      </c>
      <c r="P24" s="22">
        <f t="shared" si="0"/>
        <v>3.0333333333333332</v>
      </c>
      <c r="Q24" s="22">
        <f t="shared" si="0"/>
        <v>3.2666666666666666</v>
      </c>
      <c r="R24" s="22">
        <f t="shared" si="0"/>
        <v>3.5</v>
      </c>
      <c r="S24" s="22">
        <f t="shared" si="0"/>
        <v>3.7333333333333334</v>
      </c>
      <c r="T24" s="22">
        <f t="shared" si="1"/>
        <v>3.9666666666666668</v>
      </c>
      <c r="U24" s="22">
        <f t="shared" si="1"/>
        <v>4.2</v>
      </c>
      <c r="V24" s="22">
        <f t="shared" si="1"/>
        <v>4.4333333333333336</v>
      </c>
      <c r="W24" s="22">
        <f t="shared" si="1"/>
        <v>4.6666666666666661</v>
      </c>
      <c r="X24" s="22">
        <f t="shared" si="1"/>
        <v>4.8999999999999995</v>
      </c>
      <c r="Y24" s="22">
        <f t="shared" si="1"/>
        <v>5.1333333333333329</v>
      </c>
      <c r="Z24" s="22">
        <f t="shared" si="1"/>
        <v>5.3666666666666663</v>
      </c>
      <c r="AA24" s="22">
        <f t="shared" si="1"/>
        <v>5.6000000000000005</v>
      </c>
      <c r="AB24" s="22">
        <f t="shared" si="1"/>
        <v>5.8333333333333339</v>
      </c>
      <c r="AC24" s="22">
        <f t="shared" si="1"/>
        <v>6.0666666666666664</v>
      </c>
      <c r="AD24" s="22">
        <f t="shared" si="1"/>
        <v>6.3</v>
      </c>
      <c r="AE24" s="22">
        <f t="shared" si="1"/>
        <v>6.5333333333333332</v>
      </c>
      <c r="AF24" s="22">
        <f t="shared" si="1"/>
        <v>6.7666666666666666</v>
      </c>
      <c r="AG24" s="22">
        <f t="shared" si="1"/>
        <v>7</v>
      </c>
      <c r="AH24" s="22">
        <f t="shared" si="1"/>
        <v>8.1666666666666679</v>
      </c>
      <c r="AI24" s="22">
        <f t="shared" si="1"/>
        <v>9.3333333333333321</v>
      </c>
      <c r="AJ24" s="22">
        <f t="shared" si="2"/>
        <v>10.5</v>
      </c>
      <c r="AK24" s="22">
        <f t="shared" si="2"/>
        <v>11.666666666666668</v>
      </c>
      <c r="AL24" s="22">
        <f t="shared" si="2"/>
        <v>12.833333333333332</v>
      </c>
      <c r="AM24" s="22">
        <f t="shared" si="2"/>
        <v>14</v>
      </c>
      <c r="AN24" s="22">
        <f t="shared" si="2"/>
        <v>21</v>
      </c>
      <c r="AO24" s="22">
        <f t="shared" si="2"/>
        <v>28</v>
      </c>
      <c r="AP24" s="22">
        <f t="shared" si="2"/>
        <v>35</v>
      </c>
      <c r="AQ24" s="22">
        <f t="shared" si="2"/>
        <v>42</v>
      </c>
      <c r="AR24" s="22">
        <f t="shared" si="2"/>
        <v>49</v>
      </c>
      <c r="AS24" s="22">
        <f t="shared" si="2"/>
        <v>56</v>
      </c>
      <c r="AT24" s="22">
        <f t="shared" si="2"/>
        <v>63</v>
      </c>
      <c r="AU24" s="22">
        <f t="shared" si="2"/>
        <v>70</v>
      </c>
      <c r="AV24" s="22">
        <f t="shared" si="2"/>
        <v>77</v>
      </c>
      <c r="AW24" s="22">
        <f t="shared" si="2"/>
        <v>84</v>
      </c>
      <c r="AX24" s="22">
        <f t="shared" si="2"/>
        <v>91</v>
      </c>
      <c r="AY24" s="22">
        <f t="shared" si="2"/>
        <v>98</v>
      </c>
      <c r="AZ24" s="22">
        <f t="shared" si="3"/>
        <v>105</v>
      </c>
      <c r="BA24" s="22">
        <f t="shared" si="3"/>
        <v>112</v>
      </c>
      <c r="BB24" s="22">
        <f t="shared" si="3"/>
        <v>119</v>
      </c>
      <c r="BC24" s="22">
        <f t="shared" si="3"/>
        <v>126</v>
      </c>
      <c r="BD24" s="22">
        <f t="shared" si="3"/>
        <v>133</v>
      </c>
      <c r="BE24" s="22">
        <f t="shared" si="3"/>
        <v>140</v>
      </c>
    </row>
    <row r="25" spans="3:57" x14ac:dyDescent="0.35">
      <c r="C25" s="3">
        <v>15</v>
      </c>
      <c r="D25" s="22">
        <f t="shared" si="0"/>
        <v>0.25</v>
      </c>
      <c r="E25" s="22">
        <f t="shared" si="0"/>
        <v>0.5</v>
      </c>
      <c r="F25" s="22">
        <f t="shared" si="0"/>
        <v>0.75</v>
      </c>
      <c r="G25" s="22">
        <f t="shared" si="0"/>
        <v>1</v>
      </c>
      <c r="H25" s="22">
        <f t="shared" si="0"/>
        <v>1.25</v>
      </c>
      <c r="I25" s="22">
        <f t="shared" si="0"/>
        <v>1.5</v>
      </c>
      <c r="J25" s="22">
        <f t="shared" si="0"/>
        <v>1.75</v>
      </c>
      <c r="K25" s="22">
        <f t="shared" si="0"/>
        <v>2</v>
      </c>
      <c r="L25" s="22">
        <f t="shared" si="0"/>
        <v>2.25</v>
      </c>
      <c r="M25" s="22">
        <f t="shared" si="0"/>
        <v>2.5</v>
      </c>
      <c r="N25" s="22">
        <f t="shared" si="0"/>
        <v>2.75</v>
      </c>
      <c r="O25" s="22">
        <f t="shared" si="0"/>
        <v>3</v>
      </c>
      <c r="P25" s="22">
        <f t="shared" si="0"/>
        <v>3.25</v>
      </c>
      <c r="Q25" s="22">
        <f t="shared" si="0"/>
        <v>3.5</v>
      </c>
      <c r="R25" s="22">
        <f t="shared" si="0"/>
        <v>3.75</v>
      </c>
      <c r="S25" s="22">
        <f t="shared" ref="S25:AH48" si="4">(((1/60)*S$9)*$C25)</f>
        <v>4</v>
      </c>
      <c r="T25" s="22">
        <f t="shared" si="4"/>
        <v>4.25</v>
      </c>
      <c r="U25" s="22">
        <f t="shared" si="4"/>
        <v>4.5</v>
      </c>
      <c r="V25" s="22">
        <f t="shared" si="4"/>
        <v>4.75</v>
      </c>
      <c r="W25" s="22">
        <f t="shared" si="4"/>
        <v>5</v>
      </c>
      <c r="X25" s="22">
        <f t="shared" si="1"/>
        <v>5.25</v>
      </c>
      <c r="Y25" s="22">
        <f t="shared" si="4"/>
        <v>5.5</v>
      </c>
      <c r="Z25" s="22">
        <f t="shared" si="4"/>
        <v>5.75</v>
      </c>
      <c r="AA25" s="22">
        <f t="shared" si="4"/>
        <v>6</v>
      </c>
      <c r="AB25" s="22">
        <f t="shared" si="4"/>
        <v>6.25</v>
      </c>
      <c r="AC25" s="22">
        <f t="shared" si="4"/>
        <v>6.5</v>
      </c>
      <c r="AD25" s="22">
        <f t="shared" si="4"/>
        <v>6.75</v>
      </c>
      <c r="AE25" s="22">
        <f t="shared" si="4"/>
        <v>7</v>
      </c>
      <c r="AF25" s="22">
        <f t="shared" si="4"/>
        <v>7.25</v>
      </c>
      <c r="AG25" s="22">
        <f t="shared" si="4"/>
        <v>7.5</v>
      </c>
      <c r="AH25" s="22">
        <f t="shared" si="4"/>
        <v>8.75</v>
      </c>
      <c r="AI25" s="22">
        <f t="shared" si="1"/>
        <v>10</v>
      </c>
      <c r="AJ25" s="22">
        <f t="shared" si="2"/>
        <v>11.25</v>
      </c>
      <c r="AK25" s="22">
        <f t="shared" si="2"/>
        <v>12.5</v>
      </c>
      <c r="AL25" s="22">
        <f t="shared" si="2"/>
        <v>13.75</v>
      </c>
      <c r="AM25" s="22">
        <f t="shared" si="2"/>
        <v>15</v>
      </c>
      <c r="AN25" s="22">
        <f t="shared" si="2"/>
        <v>22.5</v>
      </c>
      <c r="AO25" s="22">
        <f t="shared" si="2"/>
        <v>30</v>
      </c>
      <c r="AP25" s="22">
        <f t="shared" si="2"/>
        <v>37.5</v>
      </c>
      <c r="AQ25" s="22">
        <f t="shared" si="2"/>
        <v>45</v>
      </c>
      <c r="AR25" s="22">
        <f t="shared" si="2"/>
        <v>52.5</v>
      </c>
      <c r="AS25" s="22">
        <f t="shared" si="2"/>
        <v>60</v>
      </c>
      <c r="AT25" s="22">
        <f t="shared" si="2"/>
        <v>67.5</v>
      </c>
      <c r="AU25" s="22">
        <f t="shared" si="2"/>
        <v>75</v>
      </c>
      <c r="AV25" s="22">
        <f t="shared" si="2"/>
        <v>82.5</v>
      </c>
      <c r="AW25" s="22">
        <f t="shared" si="2"/>
        <v>90</v>
      </c>
      <c r="AX25" s="22">
        <f t="shared" si="2"/>
        <v>97.5</v>
      </c>
      <c r="AY25" s="22">
        <f t="shared" ref="AY25:BE48" si="5">(((1/60)*AY$9)*$C25)</f>
        <v>105</v>
      </c>
      <c r="AZ25" s="22">
        <f t="shared" si="5"/>
        <v>112.5</v>
      </c>
      <c r="BA25" s="22">
        <f t="shared" si="5"/>
        <v>120</v>
      </c>
      <c r="BB25" s="22">
        <f t="shared" si="5"/>
        <v>127.5</v>
      </c>
      <c r="BC25" s="22">
        <f t="shared" si="5"/>
        <v>135</v>
      </c>
      <c r="BD25" s="22">
        <f t="shared" si="5"/>
        <v>142.5</v>
      </c>
      <c r="BE25" s="22">
        <f t="shared" si="5"/>
        <v>150</v>
      </c>
    </row>
    <row r="26" spans="3:57" x14ac:dyDescent="0.35">
      <c r="C26" s="3">
        <v>16</v>
      </c>
      <c r="D26" s="22">
        <f t="shared" ref="D26:S41" si="6">(((1/60)*D$9)*$C26)</f>
        <v>0.26666666666666666</v>
      </c>
      <c r="E26" s="22">
        <f t="shared" si="6"/>
        <v>0.53333333333333333</v>
      </c>
      <c r="F26" s="22">
        <f t="shared" si="6"/>
        <v>0.8</v>
      </c>
      <c r="G26" s="22">
        <f t="shared" si="6"/>
        <v>1.0666666666666667</v>
      </c>
      <c r="H26" s="22">
        <f t="shared" si="6"/>
        <v>1.3333333333333333</v>
      </c>
      <c r="I26" s="22">
        <f t="shared" si="6"/>
        <v>1.6</v>
      </c>
      <c r="J26" s="22">
        <f t="shared" si="6"/>
        <v>1.8666666666666667</v>
      </c>
      <c r="K26" s="22">
        <f t="shared" si="6"/>
        <v>2.1333333333333333</v>
      </c>
      <c r="L26" s="22">
        <f t="shared" si="6"/>
        <v>2.4</v>
      </c>
      <c r="M26" s="22">
        <f t="shared" si="6"/>
        <v>2.6666666666666665</v>
      </c>
      <c r="N26" s="22">
        <f t="shared" si="6"/>
        <v>2.9333333333333331</v>
      </c>
      <c r="O26" s="22">
        <f t="shared" si="6"/>
        <v>3.2</v>
      </c>
      <c r="P26" s="22">
        <f t="shared" si="6"/>
        <v>3.4666666666666668</v>
      </c>
      <c r="Q26" s="22">
        <f t="shared" si="6"/>
        <v>3.7333333333333334</v>
      </c>
      <c r="R26" s="22">
        <f t="shared" si="6"/>
        <v>4</v>
      </c>
      <c r="S26" s="22">
        <f t="shared" si="6"/>
        <v>4.2666666666666666</v>
      </c>
      <c r="T26" s="22">
        <f t="shared" si="4"/>
        <v>4.5333333333333332</v>
      </c>
      <c r="U26" s="22">
        <f t="shared" si="4"/>
        <v>4.8</v>
      </c>
      <c r="V26" s="22">
        <f t="shared" si="4"/>
        <v>5.0666666666666664</v>
      </c>
      <c r="W26" s="22">
        <f t="shared" si="4"/>
        <v>5.333333333333333</v>
      </c>
      <c r="X26" s="22">
        <f t="shared" si="1"/>
        <v>5.6</v>
      </c>
      <c r="Y26" s="22">
        <f t="shared" si="4"/>
        <v>5.8666666666666663</v>
      </c>
      <c r="Z26" s="22">
        <f t="shared" si="4"/>
        <v>6.1333333333333329</v>
      </c>
      <c r="AA26" s="22">
        <f t="shared" si="4"/>
        <v>6.4</v>
      </c>
      <c r="AB26" s="22">
        <f t="shared" si="4"/>
        <v>6.666666666666667</v>
      </c>
      <c r="AC26" s="22">
        <f t="shared" si="4"/>
        <v>6.9333333333333336</v>
      </c>
      <c r="AD26" s="22">
        <f t="shared" si="4"/>
        <v>7.2</v>
      </c>
      <c r="AE26" s="22">
        <f t="shared" si="4"/>
        <v>7.4666666666666668</v>
      </c>
      <c r="AF26" s="22">
        <f t="shared" si="4"/>
        <v>7.7333333333333334</v>
      </c>
      <c r="AG26" s="22">
        <f t="shared" si="4"/>
        <v>8</v>
      </c>
      <c r="AH26" s="22">
        <f t="shared" si="4"/>
        <v>9.3333333333333339</v>
      </c>
      <c r="AI26" s="22">
        <f t="shared" si="1"/>
        <v>10.666666666666666</v>
      </c>
      <c r="AJ26" s="22">
        <f t="shared" ref="AJ26:AY42" si="7">(((1/60)*AJ$9)*$C26)</f>
        <v>12</v>
      </c>
      <c r="AK26" s="22">
        <f t="shared" si="7"/>
        <v>13.333333333333334</v>
      </c>
      <c r="AL26" s="22">
        <f t="shared" si="7"/>
        <v>14.666666666666666</v>
      </c>
      <c r="AM26" s="22">
        <f t="shared" si="7"/>
        <v>16</v>
      </c>
      <c r="AN26" s="22">
        <f t="shared" si="7"/>
        <v>24</v>
      </c>
      <c r="AO26" s="22">
        <f t="shared" si="7"/>
        <v>32</v>
      </c>
      <c r="AP26" s="22">
        <f t="shared" si="7"/>
        <v>40</v>
      </c>
      <c r="AQ26" s="22">
        <f t="shared" si="7"/>
        <v>48</v>
      </c>
      <c r="AR26" s="22">
        <f t="shared" si="7"/>
        <v>56</v>
      </c>
      <c r="AS26" s="22">
        <f t="shared" si="7"/>
        <v>64</v>
      </c>
      <c r="AT26" s="22">
        <f t="shared" si="7"/>
        <v>72</v>
      </c>
      <c r="AU26" s="22">
        <f t="shared" si="7"/>
        <v>80</v>
      </c>
      <c r="AV26" s="22">
        <f t="shared" si="7"/>
        <v>88</v>
      </c>
      <c r="AW26" s="22">
        <f t="shared" si="7"/>
        <v>96</v>
      </c>
      <c r="AX26" s="22">
        <f t="shared" si="7"/>
        <v>104</v>
      </c>
      <c r="AY26" s="22">
        <f t="shared" si="7"/>
        <v>112</v>
      </c>
      <c r="AZ26" s="22">
        <f t="shared" si="5"/>
        <v>120</v>
      </c>
      <c r="BA26" s="22">
        <f t="shared" si="5"/>
        <v>128</v>
      </c>
      <c r="BB26" s="22">
        <f t="shared" si="5"/>
        <v>136</v>
      </c>
      <c r="BC26" s="22">
        <f t="shared" si="5"/>
        <v>144</v>
      </c>
      <c r="BD26" s="22">
        <f t="shared" si="5"/>
        <v>152</v>
      </c>
      <c r="BE26" s="22">
        <f t="shared" si="5"/>
        <v>160</v>
      </c>
    </row>
    <row r="27" spans="3:57" x14ac:dyDescent="0.35">
      <c r="C27" s="3">
        <v>17</v>
      </c>
      <c r="D27" s="22">
        <f t="shared" si="6"/>
        <v>0.28333333333333333</v>
      </c>
      <c r="E27" s="22">
        <f t="shared" si="6"/>
        <v>0.56666666666666665</v>
      </c>
      <c r="F27" s="22">
        <f t="shared" si="6"/>
        <v>0.85000000000000009</v>
      </c>
      <c r="G27" s="22">
        <f t="shared" si="6"/>
        <v>1.1333333333333333</v>
      </c>
      <c r="H27" s="22">
        <f t="shared" si="6"/>
        <v>1.4166666666666665</v>
      </c>
      <c r="I27" s="22">
        <f t="shared" si="6"/>
        <v>1.7000000000000002</v>
      </c>
      <c r="J27" s="22">
        <f t="shared" si="6"/>
        <v>1.9833333333333334</v>
      </c>
      <c r="K27" s="22">
        <f t="shared" si="6"/>
        <v>2.2666666666666666</v>
      </c>
      <c r="L27" s="22">
        <f t="shared" si="6"/>
        <v>2.5499999999999998</v>
      </c>
      <c r="M27" s="22">
        <f t="shared" si="6"/>
        <v>2.833333333333333</v>
      </c>
      <c r="N27" s="22">
        <f t="shared" si="6"/>
        <v>3.1166666666666663</v>
      </c>
      <c r="O27" s="22">
        <f t="shared" si="6"/>
        <v>3.4000000000000004</v>
      </c>
      <c r="P27" s="22">
        <f t="shared" si="6"/>
        <v>3.6833333333333336</v>
      </c>
      <c r="Q27" s="22">
        <f t="shared" si="6"/>
        <v>3.9666666666666668</v>
      </c>
      <c r="R27" s="22">
        <f t="shared" si="6"/>
        <v>4.25</v>
      </c>
      <c r="S27" s="22">
        <f t="shared" si="6"/>
        <v>4.5333333333333332</v>
      </c>
      <c r="T27" s="22">
        <f t="shared" si="4"/>
        <v>4.8166666666666664</v>
      </c>
      <c r="U27" s="22">
        <f t="shared" si="4"/>
        <v>5.0999999999999996</v>
      </c>
      <c r="V27" s="22">
        <f t="shared" si="4"/>
        <v>5.3833333333333329</v>
      </c>
      <c r="W27" s="22">
        <f t="shared" si="4"/>
        <v>5.6666666666666661</v>
      </c>
      <c r="X27" s="22">
        <f t="shared" si="1"/>
        <v>5.9499999999999993</v>
      </c>
      <c r="Y27" s="22">
        <f t="shared" si="4"/>
        <v>6.2333333333333325</v>
      </c>
      <c r="Z27" s="22">
        <f t="shared" si="4"/>
        <v>6.5166666666666657</v>
      </c>
      <c r="AA27" s="22">
        <f t="shared" si="4"/>
        <v>6.8000000000000007</v>
      </c>
      <c r="AB27" s="22">
        <f t="shared" si="4"/>
        <v>7.0833333333333339</v>
      </c>
      <c r="AC27" s="22">
        <f t="shared" si="4"/>
        <v>7.3666666666666671</v>
      </c>
      <c r="AD27" s="22">
        <f t="shared" si="4"/>
        <v>7.65</v>
      </c>
      <c r="AE27" s="22">
        <f t="shared" si="4"/>
        <v>7.9333333333333336</v>
      </c>
      <c r="AF27" s="22">
        <f t="shared" si="4"/>
        <v>8.2166666666666668</v>
      </c>
      <c r="AG27" s="22">
        <f t="shared" si="4"/>
        <v>8.5</v>
      </c>
      <c r="AH27" s="22">
        <f t="shared" si="4"/>
        <v>9.9166666666666679</v>
      </c>
      <c r="AI27" s="22">
        <f t="shared" si="1"/>
        <v>11.333333333333332</v>
      </c>
      <c r="AJ27" s="22">
        <f t="shared" si="7"/>
        <v>12.75</v>
      </c>
      <c r="AK27" s="22">
        <f t="shared" si="7"/>
        <v>14.166666666666668</v>
      </c>
      <c r="AL27" s="22">
        <f t="shared" si="7"/>
        <v>15.583333333333332</v>
      </c>
      <c r="AM27" s="22">
        <f t="shared" si="7"/>
        <v>17</v>
      </c>
      <c r="AN27" s="22">
        <f t="shared" si="7"/>
        <v>25.5</v>
      </c>
      <c r="AO27" s="22">
        <f t="shared" si="7"/>
        <v>34</v>
      </c>
      <c r="AP27" s="22">
        <f t="shared" si="7"/>
        <v>42.5</v>
      </c>
      <c r="AQ27" s="22">
        <f t="shared" si="7"/>
        <v>51</v>
      </c>
      <c r="AR27" s="22">
        <f t="shared" si="7"/>
        <v>59.5</v>
      </c>
      <c r="AS27" s="22">
        <f t="shared" si="7"/>
        <v>68</v>
      </c>
      <c r="AT27" s="22">
        <f t="shared" si="7"/>
        <v>76.5</v>
      </c>
      <c r="AU27" s="22">
        <f t="shared" si="7"/>
        <v>85</v>
      </c>
      <c r="AV27" s="22">
        <f t="shared" si="7"/>
        <v>93.5</v>
      </c>
      <c r="AW27" s="22">
        <f t="shared" si="7"/>
        <v>102</v>
      </c>
      <c r="AX27" s="22">
        <f t="shared" si="7"/>
        <v>110.5</v>
      </c>
      <c r="AY27" s="22">
        <f t="shared" si="7"/>
        <v>119</v>
      </c>
      <c r="AZ27" s="22">
        <f t="shared" si="5"/>
        <v>127.5</v>
      </c>
      <c r="BA27" s="22">
        <f t="shared" si="5"/>
        <v>136</v>
      </c>
      <c r="BB27" s="22">
        <f t="shared" si="5"/>
        <v>144.5</v>
      </c>
      <c r="BC27" s="22">
        <f t="shared" si="5"/>
        <v>153</v>
      </c>
      <c r="BD27" s="22">
        <f t="shared" si="5"/>
        <v>161.5</v>
      </c>
      <c r="BE27" s="22">
        <f t="shared" si="5"/>
        <v>170</v>
      </c>
    </row>
    <row r="28" spans="3:57" x14ac:dyDescent="0.35">
      <c r="C28" s="3">
        <v>18</v>
      </c>
      <c r="D28" s="22">
        <f t="shared" si="6"/>
        <v>0.3</v>
      </c>
      <c r="E28" s="22">
        <f t="shared" si="6"/>
        <v>0.6</v>
      </c>
      <c r="F28" s="22">
        <f t="shared" si="6"/>
        <v>0.9</v>
      </c>
      <c r="G28" s="22">
        <f t="shared" si="6"/>
        <v>1.2</v>
      </c>
      <c r="H28" s="22">
        <f t="shared" si="6"/>
        <v>1.5</v>
      </c>
      <c r="I28" s="22">
        <f t="shared" si="6"/>
        <v>1.8</v>
      </c>
      <c r="J28" s="22">
        <f t="shared" si="6"/>
        <v>2.1</v>
      </c>
      <c r="K28" s="22">
        <f t="shared" si="6"/>
        <v>2.4</v>
      </c>
      <c r="L28" s="22">
        <f t="shared" si="6"/>
        <v>2.6999999999999997</v>
      </c>
      <c r="M28" s="22">
        <f t="shared" si="6"/>
        <v>3</v>
      </c>
      <c r="N28" s="22">
        <f t="shared" si="6"/>
        <v>3.3</v>
      </c>
      <c r="O28" s="22">
        <f t="shared" si="6"/>
        <v>3.6</v>
      </c>
      <c r="P28" s="22">
        <f t="shared" si="6"/>
        <v>3.9000000000000004</v>
      </c>
      <c r="Q28" s="22">
        <f t="shared" si="6"/>
        <v>4.2</v>
      </c>
      <c r="R28" s="22">
        <f t="shared" si="6"/>
        <v>4.5</v>
      </c>
      <c r="S28" s="22">
        <f t="shared" si="6"/>
        <v>4.8</v>
      </c>
      <c r="T28" s="22">
        <f t="shared" si="4"/>
        <v>5.0999999999999996</v>
      </c>
      <c r="U28" s="22">
        <f t="shared" si="4"/>
        <v>5.3999999999999995</v>
      </c>
      <c r="V28" s="22">
        <f t="shared" si="4"/>
        <v>5.6999999999999993</v>
      </c>
      <c r="W28" s="22">
        <f t="shared" si="4"/>
        <v>6</v>
      </c>
      <c r="X28" s="22">
        <f t="shared" si="4"/>
        <v>6.3</v>
      </c>
      <c r="Y28" s="22">
        <f t="shared" si="4"/>
        <v>6.6</v>
      </c>
      <c r="Z28" s="22">
        <f t="shared" si="4"/>
        <v>6.8999999999999995</v>
      </c>
      <c r="AA28" s="22">
        <f t="shared" si="4"/>
        <v>7.2</v>
      </c>
      <c r="AB28" s="22">
        <f t="shared" si="4"/>
        <v>7.5</v>
      </c>
      <c r="AC28" s="22">
        <f t="shared" si="4"/>
        <v>7.8000000000000007</v>
      </c>
      <c r="AD28" s="22">
        <f t="shared" si="4"/>
        <v>8.1</v>
      </c>
      <c r="AE28" s="22">
        <f t="shared" si="4"/>
        <v>8.4</v>
      </c>
      <c r="AF28" s="22">
        <f t="shared" si="4"/>
        <v>8.6999999999999993</v>
      </c>
      <c r="AG28" s="22">
        <f t="shared" si="4"/>
        <v>9</v>
      </c>
      <c r="AH28" s="22">
        <f t="shared" si="4"/>
        <v>10.5</v>
      </c>
      <c r="AI28" s="22">
        <f t="shared" si="1"/>
        <v>12</v>
      </c>
      <c r="AJ28" s="22">
        <f t="shared" si="7"/>
        <v>13.5</v>
      </c>
      <c r="AK28" s="22">
        <f t="shared" si="7"/>
        <v>15</v>
      </c>
      <c r="AL28" s="22">
        <f t="shared" si="7"/>
        <v>16.5</v>
      </c>
      <c r="AM28" s="22">
        <f t="shared" si="7"/>
        <v>18</v>
      </c>
      <c r="AN28" s="22">
        <f t="shared" si="7"/>
        <v>27</v>
      </c>
      <c r="AO28" s="22">
        <f t="shared" si="7"/>
        <v>36</v>
      </c>
      <c r="AP28" s="22">
        <f t="shared" si="7"/>
        <v>45</v>
      </c>
      <c r="AQ28" s="22">
        <f t="shared" si="7"/>
        <v>54</v>
      </c>
      <c r="AR28" s="22">
        <f t="shared" si="7"/>
        <v>63</v>
      </c>
      <c r="AS28" s="22">
        <f t="shared" si="7"/>
        <v>72</v>
      </c>
      <c r="AT28" s="22">
        <f t="shared" si="7"/>
        <v>81</v>
      </c>
      <c r="AU28" s="22">
        <f t="shared" si="7"/>
        <v>90</v>
      </c>
      <c r="AV28" s="22">
        <f t="shared" si="7"/>
        <v>99</v>
      </c>
      <c r="AW28" s="22">
        <f t="shared" si="7"/>
        <v>108</v>
      </c>
      <c r="AX28" s="22">
        <f t="shared" si="7"/>
        <v>117</v>
      </c>
      <c r="AY28" s="22">
        <f t="shared" si="7"/>
        <v>126</v>
      </c>
      <c r="AZ28" s="22">
        <f t="shared" si="5"/>
        <v>135</v>
      </c>
      <c r="BA28" s="22">
        <f t="shared" si="5"/>
        <v>144</v>
      </c>
      <c r="BB28" s="22">
        <f t="shared" si="5"/>
        <v>153</v>
      </c>
      <c r="BC28" s="22">
        <f t="shared" si="5"/>
        <v>162</v>
      </c>
      <c r="BD28" s="22">
        <f t="shared" si="5"/>
        <v>171</v>
      </c>
      <c r="BE28" s="22">
        <f t="shared" si="5"/>
        <v>180</v>
      </c>
    </row>
    <row r="29" spans="3:57" x14ac:dyDescent="0.35">
      <c r="C29" s="3">
        <v>19</v>
      </c>
      <c r="D29" s="22">
        <f t="shared" si="6"/>
        <v>0.31666666666666665</v>
      </c>
      <c r="E29" s="22">
        <f t="shared" si="6"/>
        <v>0.6333333333333333</v>
      </c>
      <c r="F29" s="22">
        <f t="shared" si="6"/>
        <v>0.95000000000000007</v>
      </c>
      <c r="G29" s="22">
        <f t="shared" si="6"/>
        <v>1.2666666666666666</v>
      </c>
      <c r="H29" s="22">
        <f t="shared" si="6"/>
        <v>1.5833333333333333</v>
      </c>
      <c r="I29" s="22">
        <f t="shared" si="6"/>
        <v>1.9000000000000001</v>
      </c>
      <c r="J29" s="22">
        <f t="shared" si="6"/>
        <v>2.2166666666666668</v>
      </c>
      <c r="K29" s="22">
        <f t="shared" si="6"/>
        <v>2.5333333333333332</v>
      </c>
      <c r="L29" s="22">
        <f t="shared" si="6"/>
        <v>2.85</v>
      </c>
      <c r="M29" s="22">
        <f t="shared" si="6"/>
        <v>3.1666666666666665</v>
      </c>
      <c r="N29" s="22">
        <f t="shared" si="6"/>
        <v>3.4833333333333329</v>
      </c>
      <c r="O29" s="22">
        <f t="shared" si="6"/>
        <v>3.8000000000000003</v>
      </c>
      <c r="P29" s="22">
        <f t="shared" si="6"/>
        <v>4.1166666666666671</v>
      </c>
      <c r="Q29" s="22">
        <f t="shared" si="6"/>
        <v>4.4333333333333336</v>
      </c>
      <c r="R29" s="22">
        <f t="shared" si="6"/>
        <v>4.75</v>
      </c>
      <c r="S29" s="22">
        <f t="shared" si="6"/>
        <v>5.0666666666666664</v>
      </c>
      <c r="T29" s="22">
        <f t="shared" si="4"/>
        <v>5.3833333333333329</v>
      </c>
      <c r="U29" s="22">
        <f t="shared" si="4"/>
        <v>5.7</v>
      </c>
      <c r="V29" s="22">
        <f t="shared" si="4"/>
        <v>6.0166666666666666</v>
      </c>
      <c r="W29" s="22">
        <f t="shared" si="4"/>
        <v>6.333333333333333</v>
      </c>
      <c r="X29" s="22">
        <f t="shared" si="4"/>
        <v>6.6499999999999995</v>
      </c>
      <c r="Y29" s="22">
        <f t="shared" si="4"/>
        <v>6.9666666666666659</v>
      </c>
      <c r="Z29" s="22">
        <f t="shared" si="4"/>
        <v>7.2833333333333332</v>
      </c>
      <c r="AA29" s="22">
        <f t="shared" si="4"/>
        <v>7.6000000000000005</v>
      </c>
      <c r="AB29" s="22">
        <f t="shared" si="4"/>
        <v>7.916666666666667</v>
      </c>
      <c r="AC29" s="22">
        <f t="shared" si="4"/>
        <v>8.2333333333333343</v>
      </c>
      <c r="AD29" s="22">
        <f t="shared" si="4"/>
        <v>8.5500000000000007</v>
      </c>
      <c r="AE29" s="22">
        <f t="shared" si="4"/>
        <v>8.8666666666666671</v>
      </c>
      <c r="AF29" s="22">
        <f t="shared" si="4"/>
        <v>9.1833333333333336</v>
      </c>
      <c r="AG29" s="22">
        <f t="shared" si="4"/>
        <v>9.5</v>
      </c>
      <c r="AH29" s="22">
        <f t="shared" si="4"/>
        <v>11.083333333333334</v>
      </c>
      <c r="AI29" s="22">
        <f t="shared" si="1"/>
        <v>12.666666666666666</v>
      </c>
      <c r="AJ29" s="22">
        <f t="shared" si="7"/>
        <v>14.25</v>
      </c>
      <c r="AK29" s="22">
        <f t="shared" si="7"/>
        <v>15.833333333333334</v>
      </c>
      <c r="AL29" s="22">
        <f t="shared" si="7"/>
        <v>17.416666666666664</v>
      </c>
      <c r="AM29" s="22">
        <f t="shared" si="7"/>
        <v>19</v>
      </c>
      <c r="AN29" s="22">
        <f t="shared" si="7"/>
        <v>28.5</v>
      </c>
      <c r="AO29" s="22">
        <f t="shared" si="7"/>
        <v>38</v>
      </c>
      <c r="AP29" s="22">
        <f t="shared" si="7"/>
        <v>47.5</v>
      </c>
      <c r="AQ29" s="22">
        <f t="shared" si="7"/>
        <v>57</v>
      </c>
      <c r="AR29" s="22">
        <f t="shared" si="7"/>
        <v>66.5</v>
      </c>
      <c r="AS29" s="22">
        <f t="shared" si="7"/>
        <v>76</v>
      </c>
      <c r="AT29" s="22">
        <f t="shared" si="7"/>
        <v>85.5</v>
      </c>
      <c r="AU29" s="22">
        <f t="shared" si="7"/>
        <v>95</v>
      </c>
      <c r="AV29" s="22">
        <f t="shared" si="7"/>
        <v>104.5</v>
      </c>
      <c r="AW29" s="22">
        <f t="shared" si="7"/>
        <v>114</v>
      </c>
      <c r="AX29" s="22">
        <f t="shared" si="7"/>
        <v>123.5</v>
      </c>
      <c r="AY29" s="22">
        <f t="shared" si="7"/>
        <v>133</v>
      </c>
      <c r="AZ29" s="22">
        <f t="shared" si="5"/>
        <v>142.5</v>
      </c>
      <c r="BA29" s="22">
        <f t="shared" si="5"/>
        <v>152</v>
      </c>
      <c r="BB29" s="22">
        <f t="shared" si="5"/>
        <v>161.5</v>
      </c>
      <c r="BC29" s="22">
        <f t="shared" si="5"/>
        <v>171</v>
      </c>
      <c r="BD29" s="22">
        <f t="shared" si="5"/>
        <v>180.5</v>
      </c>
      <c r="BE29" s="22">
        <f t="shared" si="5"/>
        <v>190</v>
      </c>
    </row>
    <row r="30" spans="3:57" x14ac:dyDescent="0.35">
      <c r="C30" s="3">
        <v>20</v>
      </c>
      <c r="D30" s="22">
        <f t="shared" si="6"/>
        <v>0.33333333333333331</v>
      </c>
      <c r="E30" s="22">
        <f t="shared" si="6"/>
        <v>0.66666666666666663</v>
      </c>
      <c r="F30" s="22">
        <f t="shared" si="6"/>
        <v>1</v>
      </c>
      <c r="G30" s="22">
        <f t="shared" si="6"/>
        <v>1.3333333333333333</v>
      </c>
      <c r="H30" s="22">
        <f t="shared" si="6"/>
        <v>1.6666666666666665</v>
      </c>
      <c r="I30" s="22">
        <f t="shared" si="6"/>
        <v>2</v>
      </c>
      <c r="J30" s="22">
        <f t="shared" si="6"/>
        <v>2.3333333333333335</v>
      </c>
      <c r="K30" s="22">
        <f t="shared" si="6"/>
        <v>2.6666666666666665</v>
      </c>
      <c r="L30" s="22">
        <f t="shared" si="6"/>
        <v>3</v>
      </c>
      <c r="M30" s="22">
        <f t="shared" si="6"/>
        <v>3.333333333333333</v>
      </c>
      <c r="N30" s="22">
        <f t="shared" si="6"/>
        <v>3.6666666666666665</v>
      </c>
      <c r="O30" s="22">
        <f t="shared" si="6"/>
        <v>4</v>
      </c>
      <c r="P30" s="22">
        <f t="shared" si="6"/>
        <v>4.3333333333333339</v>
      </c>
      <c r="Q30" s="22">
        <f t="shared" si="6"/>
        <v>4.666666666666667</v>
      </c>
      <c r="R30" s="22">
        <f t="shared" si="6"/>
        <v>5</v>
      </c>
      <c r="S30" s="22">
        <f t="shared" si="6"/>
        <v>5.333333333333333</v>
      </c>
      <c r="T30" s="22">
        <f t="shared" si="4"/>
        <v>5.6666666666666661</v>
      </c>
      <c r="U30" s="22">
        <f t="shared" si="4"/>
        <v>6</v>
      </c>
      <c r="V30" s="22">
        <f t="shared" si="4"/>
        <v>6.333333333333333</v>
      </c>
      <c r="W30" s="22">
        <f t="shared" si="4"/>
        <v>6.6666666666666661</v>
      </c>
      <c r="X30" s="22">
        <f t="shared" si="4"/>
        <v>7</v>
      </c>
      <c r="Y30" s="22">
        <f t="shared" si="4"/>
        <v>7.333333333333333</v>
      </c>
      <c r="Z30" s="22">
        <f t="shared" si="4"/>
        <v>7.6666666666666661</v>
      </c>
      <c r="AA30" s="22">
        <f t="shared" si="4"/>
        <v>8</v>
      </c>
      <c r="AB30" s="22">
        <f t="shared" si="4"/>
        <v>8.3333333333333339</v>
      </c>
      <c r="AC30" s="22">
        <f t="shared" si="4"/>
        <v>8.6666666666666679</v>
      </c>
      <c r="AD30" s="22">
        <f t="shared" si="4"/>
        <v>9</v>
      </c>
      <c r="AE30" s="22">
        <f t="shared" si="4"/>
        <v>9.3333333333333339</v>
      </c>
      <c r="AF30" s="22">
        <f t="shared" si="4"/>
        <v>9.6666666666666661</v>
      </c>
      <c r="AG30" s="22">
        <f t="shared" si="4"/>
        <v>10</v>
      </c>
      <c r="AH30" s="22">
        <f t="shared" si="4"/>
        <v>11.666666666666668</v>
      </c>
      <c r="AI30" s="22">
        <f t="shared" si="1"/>
        <v>13.333333333333332</v>
      </c>
      <c r="AJ30" s="22">
        <f t="shared" si="7"/>
        <v>15</v>
      </c>
      <c r="AK30" s="22">
        <f t="shared" si="7"/>
        <v>16.666666666666668</v>
      </c>
      <c r="AL30" s="22">
        <f t="shared" si="7"/>
        <v>18.333333333333332</v>
      </c>
      <c r="AM30" s="22">
        <f t="shared" si="7"/>
        <v>20</v>
      </c>
      <c r="AN30" s="22">
        <f t="shared" si="7"/>
        <v>30</v>
      </c>
      <c r="AO30" s="22">
        <f t="shared" si="7"/>
        <v>40</v>
      </c>
      <c r="AP30" s="22">
        <f t="shared" si="7"/>
        <v>50</v>
      </c>
      <c r="AQ30" s="22">
        <f t="shared" si="7"/>
        <v>60</v>
      </c>
      <c r="AR30" s="22">
        <f t="shared" si="7"/>
        <v>70</v>
      </c>
      <c r="AS30" s="22">
        <f t="shared" si="7"/>
        <v>80</v>
      </c>
      <c r="AT30" s="22">
        <f t="shared" si="7"/>
        <v>90</v>
      </c>
      <c r="AU30" s="22">
        <f t="shared" si="7"/>
        <v>100</v>
      </c>
      <c r="AV30" s="22">
        <f t="shared" si="7"/>
        <v>110</v>
      </c>
      <c r="AW30" s="22">
        <f t="shared" si="7"/>
        <v>120</v>
      </c>
      <c r="AX30" s="22">
        <f t="shared" si="7"/>
        <v>130</v>
      </c>
      <c r="AY30" s="22">
        <f t="shared" si="7"/>
        <v>140</v>
      </c>
      <c r="AZ30" s="22">
        <f t="shared" si="5"/>
        <v>150</v>
      </c>
      <c r="BA30" s="22">
        <f t="shared" si="5"/>
        <v>160</v>
      </c>
      <c r="BB30" s="22">
        <f t="shared" si="5"/>
        <v>170</v>
      </c>
      <c r="BC30" s="22">
        <f t="shared" si="5"/>
        <v>180</v>
      </c>
      <c r="BD30" s="22">
        <f t="shared" si="5"/>
        <v>190</v>
      </c>
      <c r="BE30" s="22">
        <f t="shared" si="5"/>
        <v>200</v>
      </c>
    </row>
    <row r="31" spans="3:57" x14ac:dyDescent="0.35">
      <c r="C31" s="3">
        <v>21</v>
      </c>
      <c r="D31" s="22">
        <f t="shared" si="6"/>
        <v>0.35</v>
      </c>
      <c r="E31" s="22">
        <f t="shared" si="6"/>
        <v>0.7</v>
      </c>
      <c r="F31" s="22">
        <f t="shared" si="6"/>
        <v>1.05</v>
      </c>
      <c r="G31" s="22">
        <f t="shared" si="6"/>
        <v>1.4</v>
      </c>
      <c r="H31" s="22">
        <f t="shared" si="6"/>
        <v>1.75</v>
      </c>
      <c r="I31" s="22">
        <f t="shared" si="6"/>
        <v>2.1</v>
      </c>
      <c r="J31" s="22">
        <f t="shared" si="6"/>
        <v>2.4500000000000002</v>
      </c>
      <c r="K31" s="22">
        <f t="shared" si="6"/>
        <v>2.8</v>
      </c>
      <c r="L31" s="22">
        <f t="shared" si="6"/>
        <v>3.15</v>
      </c>
      <c r="M31" s="22">
        <f t="shared" si="6"/>
        <v>3.5</v>
      </c>
      <c r="N31" s="22">
        <f t="shared" si="6"/>
        <v>3.8499999999999996</v>
      </c>
      <c r="O31" s="22">
        <f t="shared" si="6"/>
        <v>4.2</v>
      </c>
      <c r="P31" s="22">
        <f t="shared" si="6"/>
        <v>4.55</v>
      </c>
      <c r="Q31" s="22">
        <f t="shared" si="6"/>
        <v>4.9000000000000004</v>
      </c>
      <c r="R31" s="22">
        <f t="shared" si="6"/>
        <v>5.25</v>
      </c>
      <c r="S31" s="22">
        <f t="shared" si="6"/>
        <v>5.6</v>
      </c>
      <c r="T31" s="22">
        <f t="shared" si="4"/>
        <v>5.95</v>
      </c>
      <c r="U31" s="22">
        <f t="shared" si="4"/>
        <v>6.3</v>
      </c>
      <c r="V31" s="22">
        <f t="shared" si="4"/>
        <v>6.6499999999999995</v>
      </c>
      <c r="W31" s="22">
        <f t="shared" si="4"/>
        <v>7</v>
      </c>
      <c r="X31" s="22">
        <f t="shared" si="4"/>
        <v>7.35</v>
      </c>
      <c r="Y31" s="22">
        <f t="shared" si="4"/>
        <v>7.6999999999999993</v>
      </c>
      <c r="Z31" s="22">
        <f t="shared" si="4"/>
        <v>8.0499999999999989</v>
      </c>
      <c r="AA31" s="22">
        <f t="shared" si="4"/>
        <v>8.4</v>
      </c>
      <c r="AB31" s="22">
        <f t="shared" si="4"/>
        <v>8.75</v>
      </c>
      <c r="AC31" s="22">
        <f t="shared" si="4"/>
        <v>9.1</v>
      </c>
      <c r="AD31" s="22">
        <f t="shared" si="4"/>
        <v>9.4500000000000011</v>
      </c>
      <c r="AE31" s="22">
        <f t="shared" si="4"/>
        <v>9.8000000000000007</v>
      </c>
      <c r="AF31" s="22">
        <f t="shared" si="4"/>
        <v>10.15</v>
      </c>
      <c r="AG31" s="22">
        <f t="shared" si="4"/>
        <v>10.5</v>
      </c>
      <c r="AH31" s="22">
        <f t="shared" si="4"/>
        <v>12.25</v>
      </c>
      <c r="AI31" s="22">
        <f t="shared" si="1"/>
        <v>14</v>
      </c>
      <c r="AJ31" s="22">
        <f t="shared" si="7"/>
        <v>15.75</v>
      </c>
      <c r="AK31" s="22">
        <f t="shared" si="7"/>
        <v>17.5</v>
      </c>
      <c r="AL31" s="22">
        <f t="shared" si="7"/>
        <v>19.25</v>
      </c>
      <c r="AM31" s="22">
        <f t="shared" si="7"/>
        <v>21</v>
      </c>
      <c r="AN31" s="22">
        <f t="shared" si="7"/>
        <v>31.5</v>
      </c>
      <c r="AO31" s="22">
        <f t="shared" si="7"/>
        <v>42</v>
      </c>
      <c r="AP31" s="22">
        <f t="shared" si="7"/>
        <v>52.5</v>
      </c>
      <c r="AQ31" s="22">
        <f t="shared" si="7"/>
        <v>63</v>
      </c>
      <c r="AR31" s="22">
        <f t="shared" si="3"/>
        <v>73.5</v>
      </c>
      <c r="AS31" s="22">
        <f t="shared" si="3"/>
        <v>84</v>
      </c>
      <c r="AT31" s="22">
        <f t="shared" si="3"/>
        <v>94.5</v>
      </c>
      <c r="AU31" s="22">
        <f t="shared" si="3"/>
        <v>105</v>
      </c>
      <c r="AV31" s="22">
        <f t="shared" si="3"/>
        <v>115.5</v>
      </c>
      <c r="AW31" s="22">
        <f t="shared" si="3"/>
        <v>126</v>
      </c>
      <c r="AX31" s="22">
        <f t="shared" si="3"/>
        <v>136.5</v>
      </c>
      <c r="AY31" s="22">
        <f t="shared" si="3"/>
        <v>147</v>
      </c>
      <c r="AZ31" s="22">
        <f t="shared" si="3"/>
        <v>157.5</v>
      </c>
      <c r="BA31" s="22">
        <f t="shared" si="3"/>
        <v>168</v>
      </c>
      <c r="BB31" s="22">
        <f t="shared" si="3"/>
        <v>178.5</v>
      </c>
      <c r="BC31" s="22">
        <f t="shared" si="3"/>
        <v>189</v>
      </c>
      <c r="BD31" s="22">
        <f t="shared" si="3"/>
        <v>199.5</v>
      </c>
      <c r="BE31" s="22">
        <f t="shared" si="3"/>
        <v>210</v>
      </c>
    </row>
    <row r="32" spans="3:57" x14ac:dyDescent="0.35">
      <c r="C32" s="3">
        <v>22</v>
      </c>
      <c r="D32" s="22">
        <f t="shared" si="6"/>
        <v>0.36666666666666664</v>
      </c>
      <c r="E32" s="22">
        <f t="shared" si="6"/>
        <v>0.73333333333333328</v>
      </c>
      <c r="F32" s="22">
        <f t="shared" si="6"/>
        <v>1.1000000000000001</v>
      </c>
      <c r="G32" s="22">
        <f t="shared" si="6"/>
        <v>1.4666666666666666</v>
      </c>
      <c r="H32" s="22">
        <f t="shared" si="6"/>
        <v>1.8333333333333333</v>
      </c>
      <c r="I32" s="22">
        <f t="shared" si="6"/>
        <v>2.2000000000000002</v>
      </c>
      <c r="J32" s="22">
        <f t="shared" si="6"/>
        <v>2.5666666666666669</v>
      </c>
      <c r="K32" s="22">
        <f t="shared" si="6"/>
        <v>2.9333333333333331</v>
      </c>
      <c r="L32" s="22">
        <f t="shared" si="6"/>
        <v>3.3</v>
      </c>
      <c r="M32" s="22">
        <f t="shared" si="6"/>
        <v>3.6666666666666665</v>
      </c>
      <c r="N32" s="22">
        <f t="shared" si="6"/>
        <v>4.0333333333333332</v>
      </c>
      <c r="O32" s="22">
        <f t="shared" si="6"/>
        <v>4.4000000000000004</v>
      </c>
      <c r="P32" s="22">
        <f t="shared" si="6"/>
        <v>4.7666666666666666</v>
      </c>
      <c r="Q32" s="22">
        <f t="shared" si="6"/>
        <v>5.1333333333333337</v>
      </c>
      <c r="R32" s="22">
        <f t="shared" si="6"/>
        <v>5.5</v>
      </c>
      <c r="S32" s="22">
        <f t="shared" si="6"/>
        <v>5.8666666666666663</v>
      </c>
      <c r="T32" s="22">
        <f t="shared" si="1"/>
        <v>6.2333333333333334</v>
      </c>
      <c r="U32" s="22">
        <f t="shared" si="1"/>
        <v>6.6</v>
      </c>
      <c r="V32" s="22">
        <f t="shared" si="1"/>
        <v>6.9666666666666668</v>
      </c>
      <c r="W32" s="22">
        <f t="shared" si="1"/>
        <v>7.333333333333333</v>
      </c>
      <c r="X32" s="22">
        <f t="shared" si="1"/>
        <v>7.6999999999999993</v>
      </c>
      <c r="Y32" s="22">
        <f t="shared" si="4"/>
        <v>8.0666666666666664</v>
      </c>
      <c r="Z32" s="22">
        <f t="shared" si="4"/>
        <v>8.4333333333333336</v>
      </c>
      <c r="AA32" s="22">
        <f t="shared" si="4"/>
        <v>8.8000000000000007</v>
      </c>
      <c r="AB32" s="22">
        <f t="shared" si="4"/>
        <v>9.1666666666666679</v>
      </c>
      <c r="AC32" s="22">
        <f t="shared" si="4"/>
        <v>9.5333333333333332</v>
      </c>
      <c r="AD32" s="22">
        <f t="shared" si="4"/>
        <v>9.9</v>
      </c>
      <c r="AE32" s="22">
        <f t="shared" si="4"/>
        <v>10.266666666666667</v>
      </c>
      <c r="AF32" s="22">
        <f t="shared" si="4"/>
        <v>10.633333333333333</v>
      </c>
      <c r="AG32" s="22">
        <f t="shared" si="4"/>
        <v>11</v>
      </c>
      <c r="AH32" s="22">
        <f t="shared" si="4"/>
        <v>12.833333333333334</v>
      </c>
      <c r="AI32" s="22">
        <f t="shared" ref="T32:AI48" si="8">(((1/60)*AI$9)*$C32)</f>
        <v>14.666666666666666</v>
      </c>
      <c r="AJ32" s="22">
        <f t="shared" si="7"/>
        <v>16.5</v>
      </c>
      <c r="AK32" s="22">
        <f t="shared" si="7"/>
        <v>18.333333333333336</v>
      </c>
      <c r="AL32" s="22">
        <f t="shared" si="7"/>
        <v>20.166666666666664</v>
      </c>
      <c r="AM32" s="22">
        <f t="shared" si="7"/>
        <v>22</v>
      </c>
      <c r="AN32" s="22">
        <f t="shared" si="7"/>
        <v>33</v>
      </c>
      <c r="AO32" s="22">
        <f t="shared" si="7"/>
        <v>44</v>
      </c>
      <c r="AP32" s="22">
        <f t="shared" si="7"/>
        <v>55</v>
      </c>
      <c r="AQ32" s="22">
        <f t="shared" si="7"/>
        <v>66</v>
      </c>
      <c r="AR32" s="22">
        <f t="shared" si="7"/>
        <v>77</v>
      </c>
      <c r="AS32" s="22">
        <f t="shared" si="7"/>
        <v>88</v>
      </c>
      <c r="AT32" s="22">
        <f t="shared" si="7"/>
        <v>99</v>
      </c>
      <c r="AU32" s="22">
        <f t="shared" si="7"/>
        <v>110</v>
      </c>
      <c r="AV32" s="22">
        <f t="shared" si="7"/>
        <v>121</v>
      </c>
      <c r="AW32" s="22">
        <f t="shared" si="7"/>
        <v>132</v>
      </c>
      <c r="AX32" s="22">
        <f t="shared" si="7"/>
        <v>143</v>
      </c>
      <c r="AY32" s="22">
        <f t="shared" si="7"/>
        <v>154</v>
      </c>
      <c r="AZ32" s="22">
        <f t="shared" si="3"/>
        <v>165</v>
      </c>
      <c r="BA32" s="22">
        <f t="shared" si="3"/>
        <v>176</v>
      </c>
      <c r="BB32" s="22">
        <f t="shared" si="3"/>
        <v>187</v>
      </c>
      <c r="BC32" s="22">
        <f t="shared" si="3"/>
        <v>198</v>
      </c>
      <c r="BD32" s="22">
        <f t="shared" si="3"/>
        <v>209</v>
      </c>
      <c r="BE32" s="22">
        <f t="shared" si="3"/>
        <v>220</v>
      </c>
    </row>
    <row r="33" spans="3:57" x14ac:dyDescent="0.35">
      <c r="C33" s="3">
        <v>23</v>
      </c>
      <c r="D33" s="22">
        <f t="shared" si="6"/>
        <v>0.3833333333333333</v>
      </c>
      <c r="E33" s="22">
        <f t="shared" si="6"/>
        <v>0.76666666666666661</v>
      </c>
      <c r="F33" s="22">
        <f t="shared" si="6"/>
        <v>1.1500000000000001</v>
      </c>
      <c r="G33" s="22">
        <f t="shared" si="6"/>
        <v>1.5333333333333332</v>
      </c>
      <c r="H33" s="22">
        <f t="shared" si="6"/>
        <v>1.9166666666666665</v>
      </c>
      <c r="I33" s="22">
        <f t="shared" si="6"/>
        <v>2.3000000000000003</v>
      </c>
      <c r="J33" s="22">
        <f t="shared" si="6"/>
        <v>2.6833333333333336</v>
      </c>
      <c r="K33" s="22">
        <f t="shared" si="6"/>
        <v>3.0666666666666664</v>
      </c>
      <c r="L33" s="22">
        <f t="shared" si="6"/>
        <v>3.4499999999999997</v>
      </c>
      <c r="M33" s="22">
        <f t="shared" si="6"/>
        <v>3.833333333333333</v>
      </c>
      <c r="N33" s="22">
        <f t="shared" si="6"/>
        <v>4.2166666666666668</v>
      </c>
      <c r="O33" s="22">
        <f t="shared" si="6"/>
        <v>4.6000000000000005</v>
      </c>
      <c r="P33" s="22">
        <f t="shared" si="6"/>
        <v>4.9833333333333334</v>
      </c>
      <c r="Q33" s="22">
        <f t="shared" si="6"/>
        <v>5.3666666666666671</v>
      </c>
      <c r="R33" s="22">
        <f t="shared" si="6"/>
        <v>5.75</v>
      </c>
      <c r="S33" s="22">
        <f t="shared" si="6"/>
        <v>6.1333333333333329</v>
      </c>
      <c r="T33" s="22">
        <f t="shared" si="8"/>
        <v>6.5166666666666666</v>
      </c>
      <c r="U33" s="22">
        <f t="shared" si="8"/>
        <v>6.8999999999999995</v>
      </c>
      <c r="V33" s="22">
        <f t="shared" si="8"/>
        <v>7.2833333333333332</v>
      </c>
      <c r="W33" s="22">
        <f t="shared" si="8"/>
        <v>7.6666666666666661</v>
      </c>
      <c r="X33" s="22">
        <f t="shared" si="8"/>
        <v>8.0499999999999989</v>
      </c>
      <c r="Y33" s="22">
        <f t="shared" si="8"/>
        <v>8.4333333333333336</v>
      </c>
      <c r="Z33" s="22">
        <f t="shared" si="8"/>
        <v>8.8166666666666664</v>
      </c>
      <c r="AA33" s="22">
        <f t="shared" si="8"/>
        <v>9.2000000000000011</v>
      </c>
      <c r="AB33" s="22">
        <f t="shared" si="8"/>
        <v>9.5833333333333339</v>
      </c>
      <c r="AC33" s="22">
        <f t="shared" si="8"/>
        <v>9.9666666666666668</v>
      </c>
      <c r="AD33" s="22">
        <f t="shared" si="8"/>
        <v>10.35</v>
      </c>
      <c r="AE33" s="22">
        <f t="shared" si="8"/>
        <v>10.733333333333334</v>
      </c>
      <c r="AF33" s="22">
        <f t="shared" si="8"/>
        <v>11.116666666666667</v>
      </c>
      <c r="AG33" s="22">
        <f t="shared" si="8"/>
        <v>11.5</v>
      </c>
      <c r="AH33" s="22">
        <f t="shared" si="8"/>
        <v>13.416666666666668</v>
      </c>
      <c r="AI33" s="22">
        <f t="shared" si="8"/>
        <v>15.333333333333332</v>
      </c>
      <c r="AJ33" s="22">
        <f t="shared" si="7"/>
        <v>17.25</v>
      </c>
      <c r="AK33" s="22">
        <f t="shared" si="7"/>
        <v>19.166666666666668</v>
      </c>
      <c r="AL33" s="22">
        <f t="shared" si="7"/>
        <v>21.083333333333332</v>
      </c>
      <c r="AM33" s="22">
        <f t="shared" si="7"/>
        <v>23</v>
      </c>
      <c r="AN33" s="22">
        <f t="shared" si="7"/>
        <v>34.5</v>
      </c>
      <c r="AO33" s="22">
        <f t="shared" si="7"/>
        <v>46</v>
      </c>
      <c r="AP33" s="22">
        <f t="shared" si="7"/>
        <v>57.5</v>
      </c>
      <c r="AQ33" s="22">
        <f t="shared" si="7"/>
        <v>69</v>
      </c>
      <c r="AR33" s="22">
        <f t="shared" si="7"/>
        <v>80.5</v>
      </c>
      <c r="AS33" s="22">
        <f t="shared" si="7"/>
        <v>92</v>
      </c>
      <c r="AT33" s="22">
        <f t="shared" si="7"/>
        <v>103.5</v>
      </c>
      <c r="AU33" s="22">
        <f t="shared" si="7"/>
        <v>115</v>
      </c>
      <c r="AV33" s="22">
        <f t="shared" si="7"/>
        <v>126.5</v>
      </c>
      <c r="AW33" s="22">
        <f t="shared" si="7"/>
        <v>138</v>
      </c>
      <c r="AX33" s="22">
        <f t="shared" si="7"/>
        <v>149.5</v>
      </c>
      <c r="AY33" s="22">
        <f t="shared" si="7"/>
        <v>161</v>
      </c>
      <c r="AZ33" s="22">
        <f t="shared" si="3"/>
        <v>172.5</v>
      </c>
      <c r="BA33" s="22">
        <f t="shared" si="3"/>
        <v>184</v>
      </c>
      <c r="BB33" s="22">
        <f t="shared" si="3"/>
        <v>195.5</v>
      </c>
      <c r="BC33" s="22">
        <f t="shared" si="3"/>
        <v>207</v>
      </c>
      <c r="BD33" s="22">
        <f t="shared" si="3"/>
        <v>218.5</v>
      </c>
      <c r="BE33" s="22">
        <f t="shared" si="3"/>
        <v>230</v>
      </c>
    </row>
    <row r="34" spans="3:57" x14ac:dyDescent="0.35">
      <c r="C34" s="3">
        <v>24</v>
      </c>
      <c r="D34" s="22">
        <f t="shared" si="6"/>
        <v>0.4</v>
      </c>
      <c r="E34" s="22">
        <f t="shared" si="6"/>
        <v>0.8</v>
      </c>
      <c r="F34" s="22">
        <f t="shared" si="6"/>
        <v>1.2000000000000002</v>
      </c>
      <c r="G34" s="22">
        <f t="shared" si="6"/>
        <v>1.6</v>
      </c>
      <c r="H34" s="22">
        <f t="shared" si="6"/>
        <v>2</v>
      </c>
      <c r="I34" s="22">
        <f t="shared" si="6"/>
        <v>2.4000000000000004</v>
      </c>
      <c r="J34" s="22">
        <f t="shared" si="6"/>
        <v>2.8</v>
      </c>
      <c r="K34" s="22">
        <f t="shared" si="6"/>
        <v>3.2</v>
      </c>
      <c r="L34" s="22">
        <f t="shared" si="6"/>
        <v>3.5999999999999996</v>
      </c>
      <c r="M34" s="22">
        <f t="shared" si="6"/>
        <v>4</v>
      </c>
      <c r="N34" s="22">
        <f t="shared" si="6"/>
        <v>4.3999999999999995</v>
      </c>
      <c r="O34" s="22">
        <f t="shared" si="6"/>
        <v>4.8000000000000007</v>
      </c>
      <c r="P34" s="22">
        <f t="shared" si="6"/>
        <v>5.2</v>
      </c>
      <c r="Q34" s="22">
        <f t="shared" si="6"/>
        <v>5.6</v>
      </c>
      <c r="R34" s="22">
        <f t="shared" si="6"/>
        <v>6</v>
      </c>
      <c r="S34" s="22">
        <f t="shared" si="6"/>
        <v>6.4</v>
      </c>
      <c r="T34" s="22">
        <f t="shared" si="8"/>
        <v>6.8</v>
      </c>
      <c r="U34" s="22">
        <f t="shared" si="8"/>
        <v>7.1999999999999993</v>
      </c>
      <c r="V34" s="22">
        <f t="shared" si="8"/>
        <v>7.6</v>
      </c>
      <c r="W34" s="22">
        <f t="shared" si="8"/>
        <v>8</v>
      </c>
      <c r="X34" s="22">
        <f t="shared" si="8"/>
        <v>8.3999999999999986</v>
      </c>
      <c r="Y34" s="22">
        <f t="shared" si="8"/>
        <v>8.7999999999999989</v>
      </c>
      <c r="Z34" s="22">
        <f t="shared" si="8"/>
        <v>9.1999999999999993</v>
      </c>
      <c r="AA34" s="22">
        <f t="shared" si="8"/>
        <v>9.6000000000000014</v>
      </c>
      <c r="AB34" s="22">
        <f t="shared" si="8"/>
        <v>10</v>
      </c>
      <c r="AC34" s="22">
        <f t="shared" si="8"/>
        <v>10.4</v>
      </c>
      <c r="AD34" s="22">
        <f t="shared" si="8"/>
        <v>10.8</v>
      </c>
      <c r="AE34" s="22">
        <f t="shared" si="8"/>
        <v>11.2</v>
      </c>
      <c r="AF34" s="22">
        <f t="shared" si="8"/>
        <v>11.6</v>
      </c>
      <c r="AG34" s="22">
        <f t="shared" si="8"/>
        <v>12</v>
      </c>
      <c r="AH34" s="22">
        <f t="shared" si="8"/>
        <v>14</v>
      </c>
      <c r="AI34" s="22">
        <f t="shared" si="8"/>
        <v>16</v>
      </c>
      <c r="AJ34" s="22">
        <f t="shared" si="7"/>
        <v>18</v>
      </c>
      <c r="AK34" s="22">
        <f t="shared" si="7"/>
        <v>20</v>
      </c>
      <c r="AL34" s="22">
        <f t="shared" si="7"/>
        <v>22</v>
      </c>
      <c r="AM34" s="22">
        <f t="shared" si="7"/>
        <v>24</v>
      </c>
      <c r="AN34" s="22">
        <f t="shared" si="7"/>
        <v>36</v>
      </c>
      <c r="AO34" s="22">
        <f t="shared" si="7"/>
        <v>48</v>
      </c>
      <c r="AP34" s="22">
        <f t="shared" si="7"/>
        <v>60</v>
      </c>
      <c r="AQ34" s="22">
        <f t="shared" si="7"/>
        <v>72</v>
      </c>
      <c r="AR34" s="22">
        <f t="shared" si="7"/>
        <v>84</v>
      </c>
      <c r="AS34" s="22">
        <f t="shared" si="7"/>
        <v>96</v>
      </c>
      <c r="AT34" s="22">
        <f t="shared" si="7"/>
        <v>108</v>
      </c>
      <c r="AU34" s="22">
        <f t="shared" si="7"/>
        <v>120</v>
      </c>
      <c r="AV34" s="22">
        <f t="shared" si="7"/>
        <v>132</v>
      </c>
      <c r="AW34" s="22">
        <f t="shared" si="7"/>
        <v>144</v>
      </c>
      <c r="AX34" s="22">
        <f t="shared" si="7"/>
        <v>156</v>
      </c>
      <c r="AY34" s="22">
        <f t="shared" si="7"/>
        <v>168</v>
      </c>
      <c r="AZ34" s="22">
        <f t="shared" si="3"/>
        <v>180</v>
      </c>
      <c r="BA34" s="22">
        <f t="shared" si="3"/>
        <v>192</v>
      </c>
      <c r="BB34" s="22">
        <f t="shared" si="3"/>
        <v>204</v>
      </c>
      <c r="BC34" s="22">
        <f t="shared" si="3"/>
        <v>216</v>
      </c>
      <c r="BD34" s="22">
        <f t="shared" si="3"/>
        <v>228</v>
      </c>
      <c r="BE34" s="22">
        <f t="shared" si="3"/>
        <v>240</v>
      </c>
    </row>
    <row r="35" spans="3:57" x14ac:dyDescent="0.35">
      <c r="C35" s="3">
        <v>25</v>
      </c>
      <c r="D35" s="22">
        <f t="shared" si="6"/>
        <v>0.41666666666666669</v>
      </c>
      <c r="E35" s="22">
        <f t="shared" si="6"/>
        <v>0.83333333333333337</v>
      </c>
      <c r="F35" s="22">
        <f t="shared" si="6"/>
        <v>1.25</v>
      </c>
      <c r="G35" s="22">
        <f t="shared" si="6"/>
        <v>1.6666666666666667</v>
      </c>
      <c r="H35" s="22">
        <f t="shared" si="6"/>
        <v>2.083333333333333</v>
      </c>
      <c r="I35" s="22">
        <f t="shared" si="6"/>
        <v>2.5</v>
      </c>
      <c r="J35" s="22">
        <f t="shared" si="6"/>
        <v>2.9166666666666665</v>
      </c>
      <c r="K35" s="22">
        <f t="shared" si="6"/>
        <v>3.3333333333333335</v>
      </c>
      <c r="L35" s="22">
        <f t="shared" si="6"/>
        <v>3.75</v>
      </c>
      <c r="M35" s="22">
        <f t="shared" si="6"/>
        <v>4.1666666666666661</v>
      </c>
      <c r="N35" s="22">
        <f t="shared" si="6"/>
        <v>4.583333333333333</v>
      </c>
      <c r="O35" s="22">
        <f t="shared" si="6"/>
        <v>5</v>
      </c>
      <c r="P35" s="22">
        <f t="shared" si="6"/>
        <v>5.416666666666667</v>
      </c>
      <c r="Q35" s="22">
        <f t="shared" si="6"/>
        <v>5.833333333333333</v>
      </c>
      <c r="R35" s="22">
        <f t="shared" si="6"/>
        <v>6.25</v>
      </c>
      <c r="S35" s="22">
        <f t="shared" si="6"/>
        <v>6.666666666666667</v>
      </c>
      <c r="T35" s="22">
        <f t="shared" si="8"/>
        <v>7.083333333333333</v>
      </c>
      <c r="U35" s="22">
        <f t="shared" si="8"/>
        <v>7.5</v>
      </c>
      <c r="V35" s="22">
        <f t="shared" si="8"/>
        <v>7.9166666666666661</v>
      </c>
      <c r="W35" s="22">
        <f t="shared" si="8"/>
        <v>8.3333333333333321</v>
      </c>
      <c r="X35" s="22">
        <f t="shared" si="8"/>
        <v>8.75</v>
      </c>
      <c r="Y35" s="22">
        <f t="shared" si="8"/>
        <v>9.1666666666666661</v>
      </c>
      <c r="Z35" s="22">
        <f t="shared" si="8"/>
        <v>9.5833333333333321</v>
      </c>
      <c r="AA35" s="22">
        <f t="shared" si="8"/>
        <v>10</v>
      </c>
      <c r="AB35" s="22">
        <f t="shared" si="8"/>
        <v>10.416666666666668</v>
      </c>
      <c r="AC35" s="22">
        <f t="shared" si="8"/>
        <v>10.833333333333334</v>
      </c>
      <c r="AD35" s="22">
        <f t="shared" si="8"/>
        <v>11.25</v>
      </c>
      <c r="AE35" s="22">
        <f t="shared" si="8"/>
        <v>11.666666666666666</v>
      </c>
      <c r="AF35" s="22">
        <f t="shared" si="8"/>
        <v>12.083333333333334</v>
      </c>
      <c r="AG35" s="22">
        <f t="shared" si="8"/>
        <v>12.5</v>
      </c>
      <c r="AH35" s="22">
        <f t="shared" si="8"/>
        <v>14.583333333333334</v>
      </c>
      <c r="AI35" s="22">
        <f t="shared" si="8"/>
        <v>16.666666666666664</v>
      </c>
      <c r="AJ35" s="22">
        <f t="shared" si="7"/>
        <v>18.75</v>
      </c>
      <c r="AK35" s="22">
        <f t="shared" si="7"/>
        <v>20.833333333333336</v>
      </c>
      <c r="AL35" s="22">
        <f t="shared" si="7"/>
        <v>22.916666666666664</v>
      </c>
      <c r="AM35" s="22">
        <f t="shared" si="7"/>
        <v>25</v>
      </c>
      <c r="AN35" s="22">
        <f t="shared" si="7"/>
        <v>37.5</v>
      </c>
      <c r="AO35" s="22">
        <f t="shared" si="7"/>
        <v>50</v>
      </c>
      <c r="AP35" s="22">
        <f t="shared" si="7"/>
        <v>62.5</v>
      </c>
      <c r="AQ35" s="22">
        <f t="shared" si="7"/>
        <v>75</v>
      </c>
      <c r="AR35" s="22">
        <f t="shared" si="7"/>
        <v>87.5</v>
      </c>
      <c r="AS35" s="22">
        <f t="shared" si="7"/>
        <v>100</v>
      </c>
      <c r="AT35" s="22">
        <f t="shared" si="7"/>
        <v>112.5</v>
      </c>
      <c r="AU35" s="22">
        <f t="shared" si="7"/>
        <v>125</v>
      </c>
      <c r="AV35" s="22">
        <f t="shared" si="7"/>
        <v>137.5</v>
      </c>
      <c r="AW35" s="22">
        <f t="shared" si="7"/>
        <v>150</v>
      </c>
      <c r="AX35" s="22">
        <f t="shared" si="7"/>
        <v>162.5</v>
      </c>
      <c r="AY35" s="22">
        <f t="shared" si="7"/>
        <v>175</v>
      </c>
      <c r="AZ35" s="22">
        <f t="shared" si="3"/>
        <v>187.5</v>
      </c>
      <c r="BA35" s="22">
        <f t="shared" si="3"/>
        <v>200</v>
      </c>
      <c r="BB35" s="22">
        <f t="shared" si="3"/>
        <v>212.5</v>
      </c>
      <c r="BC35" s="22">
        <f t="shared" si="3"/>
        <v>225</v>
      </c>
      <c r="BD35" s="22">
        <f t="shared" si="3"/>
        <v>237.5</v>
      </c>
      <c r="BE35" s="22">
        <f t="shared" si="3"/>
        <v>250</v>
      </c>
    </row>
    <row r="36" spans="3:57" x14ac:dyDescent="0.35">
      <c r="C36" s="3">
        <v>30</v>
      </c>
      <c r="D36" s="22">
        <f t="shared" si="6"/>
        <v>0.5</v>
      </c>
      <c r="E36" s="22">
        <f t="shared" si="6"/>
        <v>1</v>
      </c>
      <c r="F36" s="22">
        <f t="shared" si="6"/>
        <v>1.5</v>
      </c>
      <c r="G36" s="22">
        <f t="shared" si="6"/>
        <v>2</v>
      </c>
      <c r="H36" s="22">
        <f t="shared" si="6"/>
        <v>2.5</v>
      </c>
      <c r="I36" s="22">
        <f t="shared" si="6"/>
        <v>3</v>
      </c>
      <c r="J36" s="22">
        <f t="shared" si="6"/>
        <v>3.5</v>
      </c>
      <c r="K36" s="22">
        <f t="shared" si="6"/>
        <v>4</v>
      </c>
      <c r="L36" s="22">
        <f t="shared" si="6"/>
        <v>4.5</v>
      </c>
      <c r="M36" s="22">
        <f t="shared" si="6"/>
        <v>5</v>
      </c>
      <c r="N36" s="22">
        <f t="shared" si="6"/>
        <v>5.5</v>
      </c>
      <c r="O36" s="22">
        <f t="shared" si="6"/>
        <v>6</v>
      </c>
      <c r="P36" s="22">
        <f t="shared" si="6"/>
        <v>6.5</v>
      </c>
      <c r="Q36" s="22">
        <f t="shared" si="6"/>
        <v>7</v>
      </c>
      <c r="R36" s="22">
        <f t="shared" si="6"/>
        <v>7.5</v>
      </c>
      <c r="S36" s="22">
        <f t="shared" si="6"/>
        <v>8</v>
      </c>
      <c r="T36" s="22">
        <f t="shared" si="8"/>
        <v>8.5</v>
      </c>
      <c r="U36" s="22">
        <f t="shared" si="8"/>
        <v>9</v>
      </c>
      <c r="V36" s="22">
        <f t="shared" si="8"/>
        <v>9.5</v>
      </c>
      <c r="W36" s="22">
        <f t="shared" si="8"/>
        <v>10</v>
      </c>
      <c r="X36" s="22">
        <f t="shared" si="8"/>
        <v>10.5</v>
      </c>
      <c r="Y36" s="22">
        <f t="shared" si="8"/>
        <v>11</v>
      </c>
      <c r="Z36" s="22">
        <f t="shared" si="8"/>
        <v>11.5</v>
      </c>
      <c r="AA36" s="22">
        <f t="shared" si="8"/>
        <v>12</v>
      </c>
      <c r="AB36" s="22">
        <f t="shared" si="8"/>
        <v>12.5</v>
      </c>
      <c r="AC36" s="22">
        <f t="shared" si="8"/>
        <v>13</v>
      </c>
      <c r="AD36" s="22">
        <f t="shared" si="8"/>
        <v>13.5</v>
      </c>
      <c r="AE36" s="22">
        <f t="shared" si="8"/>
        <v>14</v>
      </c>
      <c r="AF36" s="22">
        <f t="shared" si="8"/>
        <v>14.5</v>
      </c>
      <c r="AG36" s="22">
        <f t="shared" si="8"/>
        <v>15</v>
      </c>
      <c r="AH36" s="22">
        <f t="shared" si="8"/>
        <v>17.5</v>
      </c>
      <c r="AI36" s="22">
        <f t="shared" si="8"/>
        <v>20</v>
      </c>
      <c r="AJ36" s="22">
        <f t="shared" si="7"/>
        <v>22.5</v>
      </c>
      <c r="AK36" s="22">
        <f t="shared" si="7"/>
        <v>25</v>
      </c>
      <c r="AL36" s="22">
        <f t="shared" si="7"/>
        <v>27.5</v>
      </c>
      <c r="AM36" s="22">
        <f t="shared" si="7"/>
        <v>30</v>
      </c>
      <c r="AN36" s="22">
        <f t="shared" si="7"/>
        <v>45</v>
      </c>
      <c r="AO36" s="22">
        <f t="shared" si="7"/>
        <v>60</v>
      </c>
      <c r="AP36" s="22">
        <f t="shared" si="7"/>
        <v>75</v>
      </c>
      <c r="AQ36" s="22">
        <f t="shared" si="7"/>
        <v>90</v>
      </c>
      <c r="AR36" s="22">
        <f t="shared" si="7"/>
        <v>105</v>
      </c>
      <c r="AS36" s="22">
        <f t="shared" si="7"/>
        <v>120</v>
      </c>
      <c r="AT36" s="22">
        <f t="shared" si="7"/>
        <v>135</v>
      </c>
      <c r="AU36" s="22">
        <f t="shared" si="7"/>
        <v>150</v>
      </c>
      <c r="AV36" s="22">
        <f t="shared" si="7"/>
        <v>165</v>
      </c>
      <c r="AW36" s="22">
        <f t="shared" si="7"/>
        <v>180</v>
      </c>
      <c r="AX36" s="22">
        <f t="shared" si="7"/>
        <v>195</v>
      </c>
      <c r="AY36" s="22">
        <f t="shared" si="7"/>
        <v>210</v>
      </c>
      <c r="AZ36" s="22">
        <f t="shared" si="3"/>
        <v>225</v>
      </c>
      <c r="BA36" s="22">
        <f t="shared" si="3"/>
        <v>240</v>
      </c>
      <c r="BB36" s="22">
        <f t="shared" si="3"/>
        <v>255</v>
      </c>
      <c r="BC36" s="22">
        <f t="shared" si="3"/>
        <v>270</v>
      </c>
      <c r="BD36" s="22">
        <f t="shared" si="3"/>
        <v>285</v>
      </c>
      <c r="BE36" s="22">
        <f t="shared" si="3"/>
        <v>300</v>
      </c>
    </row>
    <row r="37" spans="3:57" x14ac:dyDescent="0.35">
      <c r="C37" s="3">
        <v>35</v>
      </c>
      <c r="D37" s="22">
        <f t="shared" si="6"/>
        <v>0.58333333333333337</v>
      </c>
      <c r="E37" s="22">
        <f t="shared" si="6"/>
        <v>1.1666666666666667</v>
      </c>
      <c r="F37" s="22">
        <f t="shared" si="6"/>
        <v>1.75</v>
      </c>
      <c r="G37" s="22">
        <f t="shared" si="6"/>
        <v>2.3333333333333335</v>
      </c>
      <c r="H37" s="22">
        <f t="shared" si="6"/>
        <v>2.9166666666666665</v>
      </c>
      <c r="I37" s="22">
        <f t="shared" si="6"/>
        <v>3.5</v>
      </c>
      <c r="J37" s="22">
        <f t="shared" si="6"/>
        <v>4.083333333333333</v>
      </c>
      <c r="K37" s="22">
        <f t="shared" si="6"/>
        <v>4.666666666666667</v>
      </c>
      <c r="L37" s="22">
        <f t="shared" si="6"/>
        <v>5.25</v>
      </c>
      <c r="M37" s="22">
        <f t="shared" si="6"/>
        <v>5.833333333333333</v>
      </c>
      <c r="N37" s="22">
        <f t="shared" si="6"/>
        <v>6.4166666666666661</v>
      </c>
      <c r="O37" s="22">
        <f t="shared" si="6"/>
        <v>7</v>
      </c>
      <c r="P37" s="22">
        <f t="shared" si="6"/>
        <v>7.5833333333333339</v>
      </c>
      <c r="Q37" s="22">
        <f t="shared" si="6"/>
        <v>8.1666666666666661</v>
      </c>
      <c r="R37" s="22">
        <f t="shared" si="6"/>
        <v>8.75</v>
      </c>
      <c r="S37" s="22">
        <f t="shared" si="6"/>
        <v>9.3333333333333339</v>
      </c>
      <c r="T37" s="22">
        <f t="shared" si="8"/>
        <v>9.9166666666666661</v>
      </c>
      <c r="U37" s="22">
        <f t="shared" si="8"/>
        <v>10.5</v>
      </c>
      <c r="V37" s="22">
        <f t="shared" si="8"/>
        <v>11.083333333333332</v>
      </c>
      <c r="W37" s="22">
        <f t="shared" si="8"/>
        <v>11.666666666666666</v>
      </c>
      <c r="X37" s="22">
        <f t="shared" si="8"/>
        <v>12.25</v>
      </c>
      <c r="Y37" s="22">
        <f t="shared" si="8"/>
        <v>12.833333333333332</v>
      </c>
      <c r="Z37" s="22">
        <f t="shared" si="8"/>
        <v>13.416666666666666</v>
      </c>
      <c r="AA37" s="22">
        <f t="shared" si="8"/>
        <v>14</v>
      </c>
      <c r="AB37" s="22">
        <f t="shared" si="8"/>
        <v>14.583333333333334</v>
      </c>
      <c r="AC37" s="22">
        <f t="shared" si="8"/>
        <v>15.166666666666668</v>
      </c>
      <c r="AD37" s="22">
        <f t="shared" si="8"/>
        <v>15.75</v>
      </c>
      <c r="AE37" s="22">
        <f t="shared" si="8"/>
        <v>16.333333333333332</v>
      </c>
      <c r="AF37" s="22">
        <f t="shared" si="8"/>
        <v>16.916666666666668</v>
      </c>
      <c r="AG37" s="22">
        <f t="shared" si="8"/>
        <v>17.5</v>
      </c>
      <c r="AH37" s="22">
        <f t="shared" si="8"/>
        <v>20.416666666666668</v>
      </c>
      <c r="AI37" s="22">
        <f t="shared" si="8"/>
        <v>23.333333333333332</v>
      </c>
      <c r="AJ37" s="22">
        <f t="shared" si="7"/>
        <v>26.25</v>
      </c>
      <c r="AK37" s="22">
        <f t="shared" si="7"/>
        <v>29.166666666666668</v>
      </c>
      <c r="AL37" s="22">
        <f t="shared" si="7"/>
        <v>32.083333333333329</v>
      </c>
      <c r="AM37" s="22">
        <f t="shared" si="7"/>
        <v>35</v>
      </c>
      <c r="AN37" s="22">
        <f t="shared" si="7"/>
        <v>52.5</v>
      </c>
      <c r="AO37" s="22">
        <f t="shared" si="7"/>
        <v>70</v>
      </c>
      <c r="AP37" s="22">
        <f t="shared" si="7"/>
        <v>87.5</v>
      </c>
      <c r="AQ37" s="22">
        <f t="shared" si="7"/>
        <v>105</v>
      </c>
      <c r="AR37" s="22">
        <f t="shared" si="7"/>
        <v>122.5</v>
      </c>
      <c r="AS37" s="22">
        <f t="shared" si="7"/>
        <v>140</v>
      </c>
      <c r="AT37" s="22">
        <f t="shared" si="7"/>
        <v>157.5</v>
      </c>
      <c r="AU37" s="22">
        <f t="shared" si="7"/>
        <v>175</v>
      </c>
      <c r="AV37" s="22">
        <f t="shared" si="7"/>
        <v>192.5</v>
      </c>
      <c r="AW37" s="22">
        <f t="shared" si="7"/>
        <v>210</v>
      </c>
      <c r="AX37" s="22">
        <f t="shared" si="7"/>
        <v>227.5</v>
      </c>
      <c r="AY37" s="22">
        <f t="shared" si="7"/>
        <v>245</v>
      </c>
      <c r="AZ37" s="22">
        <f t="shared" si="3"/>
        <v>262.5</v>
      </c>
      <c r="BA37" s="22">
        <f t="shared" si="3"/>
        <v>280</v>
      </c>
      <c r="BB37" s="22">
        <f t="shared" si="3"/>
        <v>297.5</v>
      </c>
      <c r="BC37" s="22">
        <f t="shared" si="3"/>
        <v>315</v>
      </c>
      <c r="BD37" s="22">
        <f t="shared" si="3"/>
        <v>332.5</v>
      </c>
      <c r="BE37" s="22">
        <f t="shared" si="3"/>
        <v>350</v>
      </c>
    </row>
    <row r="38" spans="3:57" x14ac:dyDescent="0.35">
      <c r="C38" s="3">
        <v>40</v>
      </c>
      <c r="D38" s="22">
        <f t="shared" si="6"/>
        <v>0.66666666666666663</v>
      </c>
      <c r="E38" s="22">
        <f t="shared" si="6"/>
        <v>1.3333333333333333</v>
      </c>
      <c r="F38" s="22">
        <f t="shared" si="6"/>
        <v>2</v>
      </c>
      <c r="G38" s="22">
        <f t="shared" si="6"/>
        <v>2.6666666666666665</v>
      </c>
      <c r="H38" s="22">
        <f t="shared" si="6"/>
        <v>3.333333333333333</v>
      </c>
      <c r="I38" s="22">
        <f t="shared" si="6"/>
        <v>4</v>
      </c>
      <c r="J38" s="22">
        <f t="shared" si="6"/>
        <v>4.666666666666667</v>
      </c>
      <c r="K38" s="22">
        <f t="shared" si="6"/>
        <v>5.333333333333333</v>
      </c>
      <c r="L38" s="22">
        <f t="shared" si="6"/>
        <v>6</v>
      </c>
      <c r="M38" s="22">
        <f t="shared" si="6"/>
        <v>6.6666666666666661</v>
      </c>
      <c r="N38" s="22">
        <f t="shared" si="6"/>
        <v>7.333333333333333</v>
      </c>
      <c r="O38" s="22">
        <f t="shared" si="6"/>
        <v>8</v>
      </c>
      <c r="P38" s="22">
        <f t="shared" si="6"/>
        <v>8.6666666666666679</v>
      </c>
      <c r="Q38" s="22">
        <f t="shared" si="6"/>
        <v>9.3333333333333339</v>
      </c>
      <c r="R38" s="22">
        <f t="shared" si="6"/>
        <v>10</v>
      </c>
      <c r="S38" s="22">
        <f t="shared" si="6"/>
        <v>10.666666666666666</v>
      </c>
      <c r="T38" s="22">
        <f t="shared" si="8"/>
        <v>11.333333333333332</v>
      </c>
      <c r="U38" s="22">
        <f t="shared" si="8"/>
        <v>12</v>
      </c>
      <c r="V38" s="22">
        <f t="shared" si="8"/>
        <v>12.666666666666666</v>
      </c>
      <c r="W38" s="22">
        <f t="shared" si="8"/>
        <v>13.333333333333332</v>
      </c>
      <c r="X38" s="22">
        <f t="shared" si="8"/>
        <v>14</v>
      </c>
      <c r="Y38" s="22">
        <f t="shared" si="8"/>
        <v>14.666666666666666</v>
      </c>
      <c r="Z38" s="22">
        <f t="shared" si="8"/>
        <v>15.333333333333332</v>
      </c>
      <c r="AA38" s="22">
        <f t="shared" si="8"/>
        <v>16</v>
      </c>
      <c r="AB38" s="22">
        <f t="shared" si="8"/>
        <v>16.666666666666668</v>
      </c>
      <c r="AC38" s="22">
        <f t="shared" si="8"/>
        <v>17.333333333333336</v>
      </c>
      <c r="AD38" s="22">
        <f t="shared" si="8"/>
        <v>18</v>
      </c>
      <c r="AE38" s="22">
        <f t="shared" si="8"/>
        <v>18.666666666666668</v>
      </c>
      <c r="AF38" s="22">
        <f t="shared" si="8"/>
        <v>19.333333333333332</v>
      </c>
      <c r="AG38" s="22">
        <f t="shared" si="8"/>
        <v>20</v>
      </c>
      <c r="AH38" s="22">
        <f t="shared" si="8"/>
        <v>23.333333333333336</v>
      </c>
      <c r="AI38" s="22">
        <f t="shared" si="8"/>
        <v>26.666666666666664</v>
      </c>
      <c r="AJ38" s="22">
        <f t="shared" si="7"/>
        <v>30</v>
      </c>
      <c r="AK38" s="22">
        <f t="shared" si="7"/>
        <v>33.333333333333336</v>
      </c>
      <c r="AL38" s="22">
        <f t="shared" si="7"/>
        <v>36.666666666666664</v>
      </c>
      <c r="AM38" s="22">
        <f t="shared" si="7"/>
        <v>40</v>
      </c>
      <c r="AN38" s="22">
        <f t="shared" si="7"/>
        <v>60</v>
      </c>
      <c r="AO38" s="22">
        <f t="shared" si="7"/>
        <v>80</v>
      </c>
      <c r="AP38" s="22">
        <f t="shared" si="7"/>
        <v>100</v>
      </c>
      <c r="AQ38" s="22">
        <f t="shared" si="7"/>
        <v>120</v>
      </c>
      <c r="AR38" s="22">
        <f t="shared" si="7"/>
        <v>140</v>
      </c>
      <c r="AS38" s="22">
        <f t="shared" si="7"/>
        <v>160</v>
      </c>
      <c r="AT38" s="22">
        <f t="shared" si="7"/>
        <v>180</v>
      </c>
      <c r="AU38" s="22">
        <f t="shared" si="7"/>
        <v>200</v>
      </c>
      <c r="AV38" s="22">
        <f t="shared" si="7"/>
        <v>220</v>
      </c>
      <c r="AW38" s="22">
        <f t="shared" si="7"/>
        <v>240</v>
      </c>
      <c r="AX38" s="22">
        <f t="shared" si="7"/>
        <v>260</v>
      </c>
      <c r="AY38" s="22">
        <f t="shared" si="7"/>
        <v>280</v>
      </c>
      <c r="AZ38" s="22">
        <f t="shared" si="3"/>
        <v>300</v>
      </c>
      <c r="BA38" s="22">
        <f t="shared" si="3"/>
        <v>320</v>
      </c>
      <c r="BB38" s="22">
        <f t="shared" si="3"/>
        <v>340</v>
      </c>
      <c r="BC38" s="22">
        <f t="shared" si="3"/>
        <v>360</v>
      </c>
      <c r="BD38" s="22">
        <f t="shared" si="3"/>
        <v>380</v>
      </c>
      <c r="BE38" s="22">
        <f t="shared" si="3"/>
        <v>400</v>
      </c>
    </row>
    <row r="39" spans="3:57" x14ac:dyDescent="0.35">
      <c r="C39" s="3">
        <v>45</v>
      </c>
      <c r="D39" s="22">
        <f t="shared" si="6"/>
        <v>0.75</v>
      </c>
      <c r="E39" s="22">
        <f t="shared" si="6"/>
        <v>1.5</v>
      </c>
      <c r="F39" s="22">
        <f t="shared" si="6"/>
        <v>2.25</v>
      </c>
      <c r="G39" s="22">
        <f t="shared" si="6"/>
        <v>3</v>
      </c>
      <c r="H39" s="22">
        <f t="shared" si="6"/>
        <v>3.75</v>
      </c>
      <c r="I39" s="22">
        <f t="shared" si="6"/>
        <v>4.5</v>
      </c>
      <c r="J39" s="22">
        <f t="shared" si="6"/>
        <v>5.25</v>
      </c>
      <c r="K39" s="22">
        <f t="shared" si="6"/>
        <v>6</v>
      </c>
      <c r="L39" s="22">
        <f t="shared" si="6"/>
        <v>6.75</v>
      </c>
      <c r="M39" s="22">
        <f t="shared" si="6"/>
        <v>7.5</v>
      </c>
      <c r="N39" s="22">
        <f t="shared" si="6"/>
        <v>8.25</v>
      </c>
      <c r="O39" s="22">
        <f t="shared" si="6"/>
        <v>9</v>
      </c>
      <c r="P39" s="22">
        <f t="shared" si="6"/>
        <v>9.75</v>
      </c>
      <c r="Q39" s="22">
        <f t="shared" si="6"/>
        <v>10.5</v>
      </c>
      <c r="R39" s="22">
        <f t="shared" si="6"/>
        <v>11.25</v>
      </c>
      <c r="S39" s="22">
        <f t="shared" si="6"/>
        <v>12</v>
      </c>
      <c r="T39" s="22">
        <f t="shared" si="8"/>
        <v>12.75</v>
      </c>
      <c r="U39" s="22">
        <f t="shared" si="8"/>
        <v>13.5</v>
      </c>
      <c r="V39" s="22">
        <f t="shared" si="8"/>
        <v>14.25</v>
      </c>
      <c r="W39" s="22">
        <f t="shared" si="8"/>
        <v>15</v>
      </c>
      <c r="X39" s="22">
        <f t="shared" si="8"/>
        <v>15.749999999999998</v>
      </c>
      <c r="Y39" s="22">
        <f t="shared" si="8"/>
        <v>16.5</v>
      </c>
      <c r="Z39" s="22">
        <f t="shared" si="8"/>
        <v>17.25</v>
      </c>
      <c r="AA39" s="22">
        <f t="shared" si="8"/>
        <v>18</v>
      </c>
      <c r="AB39" s="22">
        <f t="shared" si="8"/>
        <v>18.75</v>
      </c>
      <c r="AC39" s="22">
        <f t="shared" si="8"/>
        <v>19.5</v>
      </c>
      <c r="AD39" s="22">
        <f t="shared" si="8"/>
        <v>20.25</v>
      </c>
      <c r="AE39" s="22">
        <f t="shared" si="8"/>
        <v>21</v>
      </c>
      <c r="AF39" s="22">
        <f t="shared" si="8"/>
        <v>21.75</v>
      </c>
      <c r="AG39" s="22">
        <f t="shared" si="8"/>
        <v>22.5</v>
      </c>
      <c r="AH39" s="22">
        <f t="shared" si="8"/>
        <v>26.25</v>
      </c>
      <c r="AI39" s="22">
        <f t="shared" si="8"/>
        <v>30</v>
      </c>
      <c r="AJ39" s="22">
        <f t="shared" si="7"/>
        <v>33.75</v>
      </c>
      <c r="AK39" s="22">
        <f t="shared" si="7"/>
        <v>37.5</v>
      </c>
      <c r="AL39" s="22">
        <f t="shared" si="7"/>
        <v>41.25</v>
      </c>
      <c r="AM39" s="22">
        <f t="shared" si="7"/>
        <v>45</v>
      </c>
      <c r="AN39" s="22">
        <f t="shared" si="7"/>
        <v>67.5</v>
      </c>
      <c r="AO39" s="22">
        <f t="shared" si="7"/>
        <v>90</v>
      </c>
      <c r="AP39" s="22">
        <f t="shared" si="7"/>
        <v>112.5</v>
      </c>
      <c r="AQ39" s="22">
        <f t="shared" si="7"/>
        <v>135</v>
      </c>
      <c r="AR39" s="22">
        <f t="shared" si="7"/>
        <v>157.5</v>
      </c>
      <c r="AS39" s="22">
        <f t="shared" si="7"/>
        <v>180</v>
      </c>
      <c r="AT39" s="22">
        <f t="shared" si="7"/>
        <v>202.5</v>
      </c>
      <c r="AU39" s="22">
        <f t="shared" si="7"/>
        <v>225</v>
      </c>
      <c r="AV39" s="22">
        <f t="shared" si="7"/>
        <v>247.5</v>
      </c>
      <c r="AW39" s="22">
        <f t="shared" si="7"/>
        <v>270</v>
      </c>
      <c r="AX39" s="22">
        <f t="shared" si="7"/>
        <v>292.5</v>
      </c>
      <c r="AY39" s="22">
        <f t="shared" si="7"/>
        <v>315</v>
      </c>
      <c r="AZ39" s="22">
        <f t="shared" si="3"/>
        <v>337.5</v>
      </c>
      <c r="BA39" s="22">
        <f t="shared" si="3"/>
        <v>360</v>
      </c>
      <c r="BB39" s="22">
        <f t="shared" si="3"/>
        <v>382.5</v>
      </c>
      <c r="BC39" s="22">
        <f t="shared" si="3"/>
        <v>405</v>
      </c>
      <c r="BD39" s="22">
        <f t="shared" si="3"/>
        <v>427.5</v>
      </c>
      <c r="BE39" s="22">
        <f t="shared" si="3"/>
        <v>450</v>
      </c>
    </row>
    <row r="40" spans="3:57" x14ac:dyDescent="0.35">
      <c r="C40" s="3">
        <v>50</v>
      </c>
      <c r="D40" s="22">
        <f t="shared" si="6"/>
        <v>0.83333333333333337</v>
      </c>
      <c r="E40" s="22">
        <f t="shared" si="6"/>
        <v>1.6666666666666667</v>
      </c>
      <c r="F40" s="22">
        <f t="shared" si="6"/>
        <v>2.5</v>
      </c>
      <c r="G40" s="22">
        <f t="shared" si="6"/>
        <v>3.3333333333333335</v>
      </c>
      <c r="H40" s="22">
        <f t="shared" si="6"/>
        <v>4.1666666666666661</v>
      </c>
      <c r="I40" s="22">
        <f t="shared" si="6"/>
        <v>5</v>
      </c>
      <c r="J40" s="22">
        <f t="shared" si="6"/>
        <v>5.833333333333333</v>
      </c>
      <c r="K40" s="22">
        <f t="shared" si="6"/>
        <v>6.666666666666667</v>
      </c>
      <c r="L40" s="22">
        <f t="shared" si="6"/>
        <v>7.5</v>
      </c>
      <c r="M40" s="22">
        <f t="shared" si="6"/>
        <v>8.3333333333333321</v>
      </c>
      <c r="N40" s="22">
        <f t="shared" si="6"/>
        <v>9.1666666666666661</v>
      </c>
      <c r="O40" s="22">
        <f t="shared" si="6"/>
        <v>10</v>
      </c>
      <c r="P40" s="22">
        <f t="shared" si="6"/>
        <v>10.833333333333334</v>
      </c>
      <c r="Q40" s="22">
        <f t="shared" si="6"/>
        <v>11.666666666666666</v>
      </c>
      <c r="R40" s="22">
        <f t="shared" si="6"/>
        <v>12.5</v>
      </c>
      <c r="S40" s="22">
        <f t="shared" si="6"/>
        <v>13.333333333333334</v>
      </c>
      <c r="T40" s="22">
        <f t="shared" si="8"/>
        <v>14.166666666666666</v>
      </c>
      <c r="U40" s="22">
        <f t="shared" si="8"/>
        <v>15</v>
      </c>
      <c r="V40" s="22">
        <f t="shared" si="8"/>
        <v>15.833333333333332</v>
      </c>
      <c r="W40" s="22">
        <f t="shared" si="8"/>
        <v>16.666666666666664</v>
      </c>
      <c r="X40" s="22">
        <f t="shared" si="8"/>
        <v>17.5</v>
      </c>
      <c r="Y40" s="22">
        <f t="shared" si="8"/>
        <v>18.333333333333332</v>
      </c>
      <c r="Z40" s="22">
        <f t="shared" si="8"/>
        <v>19.166666666666664</v>
      </c>
      <c r="AA40" s="22">
        <f t="shared" si="8"/>
        <v>20</v>
      </c>
      <c r="AB40" s="22">
        <f t="shared" si="8"/>
        <v>20.833333333333336</v>
      </c>
      <c r="AC40" s="22">
        <f t="shared" si="8"/>
        <v>21.666666666666668</v>
      </c>
      <c r="AD40" s="22">
        <f t="shared" si="8"/>
        <v>22.5</v>
      </c>
      <c r="AE40" s="22">
        <f t="shared" si="8"/>
        <v>23.333333333333332</v>
      </c>
      <c r="AF40" s="22">
        <f t="shared" si="8"/>
        <v>24.166666666666668</v>
      </c>
      <c r="AG40" s="22">
        <f t="shared" si="8"/>
        <v>25</v>
      </c>
      <c r="AH40" s="22">
        <f t="shared" si="8"/>
        <v>29.166666666666668</v>
      </c>
      <c r="AI40" s="22">
        <f t="shared" si="8"/>
        <v>33.333333333333329</v>
      </c>
      <c r="AJ40" s="22">
        <f t="shared" si="7"/>
        <v>37.5</v>
      </c>
      <c r="AK40" s="22">
        <f t="shared" si="7"/>
        <v>41.666666666666671</v>
      </c>
      <c r="AL40" s="22">
        <f t="shared" si="7"/>
        <v>45.833333333333329</v>
      </c>
      <c r="AM40" s="22">
        <f t="shared" si="7"/>
        <v>50</v>
      </c>
      <c r="AN40" s="22">
        <f t="shared" si="7"/>
        <v>75</v>
      </c>
      <c r="AO40" s="22">
        <f t="shared" si="7"/>
        <v>100</v>
      </c>
      <c r="AP40" s="22">
        <f t="shared" si="7"/>
        <v>125</v>
      </c>
      <c r="AQ40" s="22">
        <f t="shared" si="7"/>
        <v>150</v>
      </c>
      <c r="AR40" s="22">
        <f t="shared" si="7"/>
        <v>175</v>
      </c>
      <c r="AS40" s="22">
        <f t="shared" si="7"/>
        <v>200</v>
      </c>
      <c r="AT40" s="22">
        <f t="shared" si="7"/>
        <v>225</v>
      </c>
      <c r="AU40" s="22">
        <f t="shared" si="7"/>
        <v>250</v>
      </c>
      <c r="AV40" s="22">
        <f t="shared" si="7"/>
        <v>275</v>
      </c>
      <c r="AW40" s="22">
        <f t="shared" si="7"/>
        <v>300</v>
      </c>
      <c r="AX40" s="22">
        <f t="shared" si="7"/>
        <v>325</v>
      </c>
      <c r="AY40" s="22">
        <f t="shared" si="7"/>
        <v>350</v>
      </c>
      <c r="AZ40" s="22">
        <f t="shared" si="3"/>
        <v>375</v>
      </c>
      <c r="BA40" s="22">
        <f t="shared" si="3"/>
        <v>400</v>
      </c>
      <c r="BB40" s="22">
        <f t="shared" si="3"/>
        <v>425</v>
      </c>
      <c r="BC40" s="22">
        <f t="shared" si="3"/>
        <v>450</v>
      </c>
      <c r="BD40" s="22">
        <f t="shared" si="3"/>
        <v>475</v>
      </c>
      <c r="BE40" s="22">
        <f t="shared" si="3"/>
        <v>500</v>
      </c>
    </row>
    <row r="41" spans="3:57" x14ac:dyDescent="0.35">
      <c r="C41" s="3">
        <v>60</v>
      </c>
      <c r="D41" s="22">
        <f t="shared" si="6"/>
        <v>1</v>
      </c>
      <c r="E41" s="22">
        <f t="shared" si="6"/>
        <v>2</v>
      </c>
      <c r="F41" s="22">
        <f t="shared" si="6"/>
        <v>3</v>
      </c>
      <c r="G41" s="22">
        <f t="shared" si="6"/>
        <v>4</v>
      </c>
      <c r="H41" s="22">
        <f t="shared" si="6"/>
        <v>5</v>
      </c>
      <c r="I41" s="22">
        <f t="shared" si="6"/>
        <v>6</v>
      </c>
      <c r="J41" s="22">
        <f t="shared" si="6"/>
        <v>7</v>
      </c>
      <c r="K41" s="22">
        <f t="shared" si="6"/>
        <v>8</v>
      </c>
      <c r="L41" s="22">
        <f t="shared" si="6"/>
        <v>9</v>
      </c>
      <c r="M41" s="22">
        <f t="shared" si="6"/>
        <v>10</v>
      </c>
      <c r="N41" s="22">
        <f t="shared" si="6"/>
        <v>11</v>
      </c>
      <c r="O41" s="22">
        <f t="shared" si="6"/>
        <v>12</v>
      </c>
      <c r="P41" s="22">
        <f t="shared" si="6"/>
        <v>13</v>
      </c>
      <c r="Q41" s="22">
        <f t="shared" si="6"/>
        <v>14</v>
      </c>
      <c r="R41" s="22">
        <f t="shared" si="6"/>
        <v>15</v>
      </c>
      <c r="S41" s="22">
        <f t="shared" ref="D41:S48" si="9">(((1/60)*S$9)*$C41)</f>
        <v>16</v>
      </c>
      <c r="T41" s="22">
        <f t="shared" si="8"/>
        <v>17</v>
      </c>
      <c r="U41" s="22">
        <f t="shared" si="8"/>
        <v>18</v>
      </c>
      <c r="V41" s="22">
        <f t="shared" si="8"/>
        <v>19</v>
      </c>
      <c r="W41" s="22">
        <f t="shared" si="8"/>
        <v>20</v>
      </c>
      <c r="X41" s="22">
        <f t="shared" si="8"/>
        <v>21</v>
      </c>
      <c r="Y41" s="22">
        <f t="shared" si="8"/>
        <v>22</v>
      </c>
      <c r="Z41" s="22">
        <f t="shared" si="8"/>
        <v>23</v>
      </c>
      <c r="AA41" s="22">
        <f t="shared" si="8"/>
        <v>24</v>
      </c>
      <c r="AB41" s="22">
        <f t="shared" si="8"/>
        <v>25</v>
      </c>
      <c r="AC41" s="22">
        <f t="shared" si="8"/>
        <v>26</v>
      </c>
      <c r="AD41" s="22">
        <f t="shared" si="8"/>
        <v>27</v>
      </c>
      <c r="AE41" s="22">
        <f t="shared" si="8"/>
        <v>28</v>
      </c>
      <c r="AF41" s="22">
        <f t="shared" si="8"/>
        <v>29</v>
      </c>
      <c r="AG41" s="22">
        <f t="shared" si="8"/>
        <v>30</v>
      </c>
      <c r="AH41" s="22">
        <f t="shared" si="8"/>
        <v>35</v>
      </c>
      <c r="AI41" s="22">
        <f t="shared" si="8"/>
        <v>40</v>
      </c>
      <c r="AJ41" s="22">
        <f t="shared" si="7"/>
        <v>45</v>
      </c>
      <c r="AK41" s="22">
        <f t="shared" si="7"/>
        <v>50</v>
      </c>
      <c r="AL41" s="22">
        <f t="shared" si="7"/>
        <v>55</v>
      </c>
      <c r="AM41" s="22">
        <f t="shared" si="7"/>
        <v>60</v>
      </c>
      <c r="AN41" s="22">
        <f t="shared" si="7"/>
        <v>90</v>
      </c>
      <c r="AO41" s="22">
        <f t="shared" si="7"/>
        <v>120</v>
      </c>
      <c r="AP41" s="22">
        <f t="shared" si="7"/>
        <v>150</v>
      </c>
      <c r="AQ41" s="22">
        <f t="shared" si="7"/>
        <v>180</v>
      </c>
      <c r="AR41" s="22">
        <f t="shared" si="7"/>
        <v>210</v>
      </c>
      <c r="AS41" s="22">
        <f t="shared" si="7"/>
        <v>240</v>
      </c>
      <c r="AT41" s="22">
        <f t="shared" si="7"/>
        <v>270</v>
      </c>
      <c r="AU41" s="22">
        <f t="shared" si="7"/>
        <v>300</v>
      </c>
      <c r="AV41" s="22">
        <f t="shared" si="7"/>
        <v>330</v>
      </c>
      <c r="AW41" s="22">
        <f t="shared" si="7"/>
        <v>360</v>
      </c>
      <c r="AX41" s="22">
        <f t="shared" si="7"/>
        <v>390</v>
      </c>
      <c r="AY41" s="22">
        <f t="shared" si="7"/>
        <v>420</v>
      </c>
      <c r="AZ41" s="22">
        <f t="shared" si="3"/>
        <v>450</v>
      </c>
      <c r="BA41" s="22">
        <f t="shared" si="3"/>
        <v>480</v>
      </c>
      <c r="BB41" s="22">
        <f t="shared" si="3"/>
        <v>510</v>
      </c>
      <c r="BC41" s="22">
        <f t="shared" si="3"/>
        <v>540</v>
      </c>
      <c r="BD41" s="22">
        <f t="shared" si="3"/>
        <v>570</v>
      </c>
      <c r="BE41" s="22">
        <f t="shared" si="3"/>
        <v>600</v>
      </c>
    </row>
    <row r="42" spans="3:57" x14ac:dyDescent="0.35">
      <c r="C42" s="3">
        <v>70</v>
      </c>
      <c r="D42" s="22">
        <f t="shared" si="9"/>
        <v>1.1666666666666667</v>
      </c>
      <c r="E42" s="22">
        <f t="shared" si="9"/>
        <v>2.3333333333333335</v>
      </c>
      <c r="F42" s="22">
        <f t="shared" si="9"/>
        <v>3.5</v>
      </c>
      <c r="G42" s="22">
        <f t="shared" si="9"/>
        <v>4.666666666666667</v>
      </c>
      <c r="H42" s="22">
        <f t="shared" si="9"/>
        <v>5.833333333333333</v>
      </c>
      <c r="I42" s="22">
        <f t="shared" si="9"/>
        <v>7</v>
      </c>
      <c r="J42" s="22">
        <f t="shared" si="9"/>
        <v>8.1666666666666661</v>
      </c>
      <c r="K42" s="22">
        <f t="shared" si="9"/>
        <v>9.3333333333333339</v>
      </c>
      <c r="L42" s="22">
        <f t="shared" si="9"/>
        <v>10.5</v>
      </c>
      <c r="M42" s="22">
        <f t="shared" si="9"/>
        <v>11.666666666666666</v>
      </c>
      <c r="N42" s="22">
        <f t="shared" si="9"/>
        <v>12.833333333333332</v>
      </c>
      <c r="O42" s="22">
        <f t="shared" si="9"/>
        <v>14</v>
      </c>
      <c r="P42" s="22">
        <f t="shared" si="9"/>
        <v>15.166666666666668</v>
      </c>
      <c r="Q42" s="22">
        <f t="shared" si="9"/>
        <v>16.333333333333332</v>
      </c>
      <c r="R42" s="22">
        <f t="shared" si="9"/>
        <v>17.5</v>
      </c>
      <c r="S42" s="22">
        <f t="shared" si="9"/>
        <v>18.666666666666668</v>
      </c>
      <c r="T42" s="22">
        <f t="shared" si="8"/>
        <v>19.833333333333332</v>
      </c>
      <c r="U42" s="22">
        <f t="shared" si="8"/>
        <v>21</v>
      </c>
      <c r="V42" s="22">
        <f t="shared" si="8"/>
        <v>22.166666666666664</v>
      </c>
      <c r="W42" s="22">
        <f t="shared" si="8"/>
        <v>23.333333333333332</v>
      </c>
      <c r="X42" s="22">
        <f t="shared" si="8"/>
        <v>24.5</v>
      </c>
      <c r="Y42" s="22">
        <f t="shared" si="8"/>
        <v>25.666666666666664</v>
      </c>
      <c r="Z42" s="22">
        <f t="shared" si="8"/>
        <v>26.833333333333332</v>
      </c>
      <c r="AA42" s="22">
        <f t="shared" si="8"/>
        <v>28</v>
      </c>
      <c r="AB42" s="22">
        <f t="shared" si="8"/>
        <v>29.166666666666668</v>
      </c>
      <c r="AC42" s="22">
        <f t="shared" si="8"/>
        <v>30.333333333333336</v>
      </c>
      <c r="AD42" s="22">
        <f t="shared" si="8"/>
        <v>31.5</v>
      </c>
      <c r="AE42" s="22">
        <f t="shared" si="8"/>
        <v>32.666666666666664</v>
      </c>
      <c r="AF42" s="22">
        <f t="shared" si="8"/>
        <v>33.833333333333336</v>
      </c>
      <c r="AG42" s="22">
        <f t="shared" si="8"/>
        <v>35</v>
      </c>
      <c r="AH42" s="22">
        <f t="shared" si="8"/>
        <v>40.833333333333336</v>
      </c>
      <c r="AI42" s="22">
        <f t="shared" si="8"/>
        <v>46.666666666666664</v>
      </c>
      <c r="AJ42" s="22">
        <f t="shared" si="7"/>
        <v>52.5</v>
      </c>
      <c r="AK42" s="22">
        <f t="shared" si="7"/>
        <v>58.333333333333336</v>
      </c>
      <c r="AL42" s="22">
        <f t="shared" si="7"/>
        <v>64.166666666666657</v>
      </c>
      <c r="AM42" s="22">
        <f t="shared" si="7"/>
        <v>70</v>
      </c>
      <c r="AN42" s="22">
        <f t="shared" si="7"/>
        <v>105</v>
      </c>
      <c r="AO42" s="22">
        <f t="shared" si="7"/>
        <v>140</v>
      </c>
      <c r="AP42" s="22">
        <f t="shared" si="7"/>
        <v>175</v>
      </c>
      <c r="AQ42" s="22">
        <f t="shared" ref="AJ42:AY48" si="10">(((1/60)*AQ$9)*$C42)</f>
        <v>210</v>
      </c>
      <c r="AR42" s="22">
        <f t="shared" si="10"/>
        <v>245</v>
      </c>
      <c r="AS42" s="22">
        <f t="shared" si="10"/>
        <v>280</v>
      </c>
      <c r="AT42" s="22">
        <f t="shared" si="10"/>
        <v>315</v>
      </c>
      <c r="AU42" s="22">
        <f t="shared" si="10"/>
        <v>350</v>
      </c>
      <c r="AV42" s="22">
        <f t="shared" si="10"/>
        <v>385</v>
      </c>
      <c r="AW42" s="22">
        <f t="shared" si="10"/>
        <v>420</v>
      </c>
      <c r="AX42" s="22">
        <f t="shared" si="10"/>
        <v>455</v>
      </c>
      <c r="AY42" s="22">
        <f t="shared" si="10"/>
        <v>490</v>
      </c>
      <c r="AZ42" s="22">
        <f t="shared" si="3"/>
        <v>525</v>
      </c>
      <c r="BA42" s="22">
        <f t="shared" si="3"/>
        <v>560</v>
      </c>
      <c r="BB42" s="22">
        <f t="shared" si="3"/>
        <v>595</v>
      </c>
      <c r="BC42" s="22">
        <f t="shared" si="3"/>
        <v>630</v>
      </c>
      <c r="BD42" s="22">
        <f t="shared" si="3"/>
        <v>665</v>
      </c>
      <c r="BE42" s="22">
        <f t="shared" si="3"/>
        <v>700</v>
      </c>
    </row>
    <row r="43" spans="3:57" x14ac:dyDescent="0.35">
      <c r="C43" s="3">
        <v>80</v>
      </c>
      <c r="D43" s="22">
        <f t="shared" si="9"/>
        <v>1.3333333333333333</v>
      </c>
      <c r="E43" s="22">
        <f t="shared" si="9"/>
        <v>2.6666666666666665</v>
      </c>
      <c r="F43" s="22">
        <f t="shared" si="9"/>
        <v>4</v>
      </c>
      <c r="G43" s="22">
        <f t="shared" si="9"/>
        <v>5.333333333333333</v>
      </c>
      <c r="H43" s="22">
        <f t="shared" si="9"/>
        <v>6.6666666666666661</v>
      </c>
      <c r="I43" s="22">
        <f t="shared" si="9"/>
        <v>8</v>
      </c>
      <c r="J43" s="22">
        <f t="shared" si="9"/>
        <v>9.3333333333333339</v>
      </c>
      <c r="K43" s="22">
        <f t="shared" si="9"/>
        <v>10.666666666666666</v>
      </c>
      <c r="L43" s="22">
        <f t="shared" si="9"/>
        <v>12</v>
      </c>
      <c r="M43" s="22">
        <f t="shared" si="9"/>
        <v>13.333333333333332</v>
      </c>
      <c r="N43" s="22">
        <f t="shared" si="9"/>
        <v>14.666666666666666</v>
      </c>
      <c r="O43" s="22">
        <f t="shared" si="9"/>
        <v>16</v>
      </c>
      <c r="P43" s="22">
        <f t="shared" si="9"/>
        <v>17.333333333333336</v>
      </c>
      <c r="Q43" s="22">
        <f t="shared" si="9"/>
        <v>18.666666666666668</v>
      </c>
      <c r="R43" s="22">
        <f t="shared" si="9"/>
        <v>20</v>
      </c>
      <c r="S43" s="22">
        <f t="shared" si="9"/>
        <v>21.333333333333332</v>
      </c>
      <c r="T43" s="22">
        <f t="shared" si="8"/>
        <v>22.666666666666664</v>
      </c>
      <c r="U43" s="22">
        <f t="shared" si="8"/>
        <v>24</v>
      </c>
      <c r="V43" s="22">
        <f t="shared" si="8"/>
        <v>25.333333333333332</v>
      </c>
      <c r="W43" s="22">
        <f t="shared" si="8"/>
        <v>26.666666666666664</v>
      </c>
      <c r="X43" s="22">
        <f t="shared" si="8"/>
        <v>28</v>
      </c>
      <c r="Y43" s="22">
        <f t="shared" si="8"/>
        <v>29.333333333333332</v>
      </c>
      <c r="Z43" s="22">
        <f t="shared" si="8"/>
        <v>30.666666666666664</v>
      </c>
      <c r="AA43" s="22">
        <f t="shared" si="8"/>
        <v>32</v>
      </c>
      <c r="AB43" s="22">
        <f t="shared" si="8"/>
        <v>33.333333333333336</v>
      </c>
      <c r="AC43" s="22">
        <f t="shared" si="8"/>
        <v>34.666666666666671</v>
      </c>
      <c r="AD43" s="22">
        <f t="shared" si="8"/>
        <v>36</v>
      </c>
      <c r="AE43" s="22">
        <f t="shared" si="8"/>
        <v>37.333333333333336</v>
      </c>
      <c r="AF43" s="22">
        <f t="shared" si="8"/>
        <v>38.666666666666664</v>
      </c>
      <c r="AG43" s="22">
        <f t="shared" si="8"/>
        <v>40</v>
      </c>
      <c r="AH43" s="22">
        <f t="shared" si="8"/>
        <v>46.666666666666671</v>
      </c>
      <c r="AI43" s="22">
        <f t="shared" si="8"/>
        <v>53.333333333333329</v>
      </c>
      <c r="AJ43" s="22">
        <f t="shared" si="10"/>
        <v>60</v>
      </c>
      <c r="AK43" s="22">
        <f t="shared" si="10"/>
        <v>66.666666666666671</v>
      </c>
      <c r="AL43" s="22">
        <f t="shared" si="10"/>
        <v>73.333333333333329</v>
      </c>
      <c r="AM43" s="22">
        <f t="shared" si="10"/>
        <v>80</v>
      </c>
      <c r="AN43" s="22">
        <f t="shared" si="10"/>
        <v>120</v>
      </c>
      <c r="AO43" s="22">
        <f t="shared" si="10"/>
        <v>160</v>
      </c>
      <c r="AP43" s="22">
        <f t="shared" si="10"/>
        <v>200</v>
      </c>
      <c r="AQ43" s="22">
        <f t="shared" si="10"/>
        <v>240</v>
      </c>
      <c r="AR43" s="22">
        <f t="shared" si="10"/>
        <v>280</v>
      </c>
      <c r="AS43" s="22">
        <f t="shared" si="10"/>
        <v>320</v>
      </c>
      <c r="AT43" s="22">
        <f t="shared" si="10"/>
        <v>360</v>
      </c>
      <c r="AU43" s="22">
        <f t="shared" si="10"/>
        <v>400</v>
      </c>
      <c r="AV43" s="22">
        <f t="shared" si="10"/>
        <v>440</v>
      </c>
      <c r="AW43" s="22">
        <f t="shared" si="10"/>
        <v>480</v>
      </c>
      <c r="AX43" s="22">
        <f t="shared" si="10"/>
        <v>520</v>
      </c>
      <c r="AY43" s="22">
        <f t="shared" si="10"/>
        <v>560</v>
      </c>
      <c r="AZ43" s="22">
        <f t="shared" si="3"/>
        <v>600</v>
      </c>
      <c r="BA43" s="22">
        <f t="shared" si="3"/>
        <v>640</v>
      </c>
      <c r="BB43" s="22">
        <f t="shared" si="3"/>
        <v>680</v>
      </c>
      <c r="BC43" s="22">
        <f t="shared" si="3"/>
        <v>720</v>
      </c>
      <c r="BD43" s="22">
        <f t="shared" si="3"/>
        <v>760</v>
      </c>
      <c r="BE43" s="22">
        <f t="shared" si="3"/>
        <v>800</v>
      </c>
    </row>
    <row r="44" spans="3:57" x14ac:dyDescent="0.35">
      <c r="C44" s="3">
        <v>90</v>
      </c>
      <c r="D44" s="22">
        <f t="shared" si="9"/>
        <v>1.5</v>
      </c>
      <c r="E44" s="22">
        <f t="shared" si="9"/>
        <v>3</v>
      </c>
      <c r="F44" s="22">
        <f t="shared" si="9"/>
        <v>4.5</v>
      </c>
      <c r="G44" s="22">
        <f t="shared" si="9"/>
        <v>6</v>
      </c>
      <c r="H44" s="22">
        <f t="shared" si="9"/>
        <v>7.5</v>
      </c>
      <c r="I44" s="22">
        <f t="shared" si="9"/>
        <v>9</v>
      </c>
      <c r="J44" s="22">
        <f t="shared" si="9"/>
        <v>10.5</v>
      </c>
      <c r="K44" s="22">
        <f t="shared" si="9"/>
        <v>12</v>
      </c>
      <c r="L44" s="22">
        <f t="shared" si="9"/>
        <v>13.5</v>
      </c>
      <c r="M44" s="22">
        <f t="shared" si="9"/>
        <v>15</v>
      </c>
      <c r="N44" s="22">
        <f t="shared" si="9"/>
        <v>16.5</v>
      </c>
      <c r="O44" s="22">
        <f t="shared" si="9"/>
        <v>18</v>
      </c>
      <c r="P44" s="22">
        <f t="shared" si="9"/>
        <v>19.5</v>
      </c>
      <c r="Q44" s="22">
        <f t="shared" si="9"/>
        <v>21</v>
      </c>
      <c r="R44" s="22">
        <f t="shared" si="9"/>
        <v>22.5</v>
      </c>
      <c r="S44" s="22">
        <f t="shared" si="9"/>
        <v>24</v>
      </c>
      <c r="T44" s="22">
        <f t="shared" si="8"/>
        <v>25.5</v>
      </c>
      <c r="U44" s="22">
        <f t="shared" si="8"/>
        <v>27</v>
      </c>
      <c r="V44" s="22">
        <f t="shared" si="8"/>
        <v>28.5</v>
      </c>
      <c r="W44" s="22">
        <f t="shared" si="8"/>
        <v>30</v>
      </c>
      <c r="X44" s="22">
        <f t="shared" si="8"/>
        <v>31.499999999999996</v>
      </c>
      <c r="Y44" s="22">
        <f t="shared" si="8"/>
        <v>33</v>
      </c>
      <c r="Z44" s="22">
        <f t="shared" si="8"/>
        <v>34.5</v>
      </c>
      <c r="AA44" s="22">
        <f t="shared" si="8"/>
        <v>36</v>
      </c>
      <c r="AB44" s="22">
        <f t="shared" si="8"/>
        <v>37.5</v>
      </c>
      <c r="AC44" s="22">
        <f t="shared" si="8"/>
        <v>39</v>
      </c>
      <c r="AD44" s="22">
        <f t="shared" si="8"/>
        <v>40.5</v>
      </c>
      <c r="AE44" s="22">
        <f t="shared" si="8"/>
        <v>42</v>
      </c>
      <c r="AF44" s="22">
        <f t="shared" si="8"/>
        <v>43.5</v>
      </c>
      <c r="AG44" s="22">
        <f t="shared" si="8"/>
        <v>45</v>
      </c>
      <c r="AH44" s="22">
        <f t="shared" si="8"/>
        <v>52.5</v>
      </c>
      <c r="AI44" s="22">
        <f t="shared" si="8"/>
        <v>60</v>
      </c>
      <c r="AJ44" s="22">
        <f t="shared" si="10"/>
        <v>67.5</v>
      </c>
      <c r="AK44" s="22">
        <f t="shared" si="10"/>
        <v>75</v>
      </c>
      <c r="AL44" s="22">
        <f t="shared" si="10"/>
        <v>82.5</v>
      </c>
      <c r="AM44" s="22">
        <f t="shared" si="10"/>
        <v>90</v>
      </c>
      <c r="AN44" s="22">
        <f t="shared" si="10"/>
        <v>135</v>
      </c>
      <c r="AO44" s="22">
        <f t="shared" si="10"/>
        <v>180</v>
      </c>
      <c r="AP44" s="22">
        <f t="shared" si="10"/>
        <v>225</v>
      </c>
      <c r="AQ44" s="22">
        <f t="shared" si="10"/>
        <v>270</v>
      </c>
      <c r="AR44" s="22">
        <f t="shared" si="10"/>
        <v>315</v>
      </c>
      <c r="AS44" s="22">
        <f t="shared" si="10"/>
        <v>360</v>
      </c>
      <c r="AT44" s="22">
        <f t="shared" si="10"/>
        <v>405</v>
      </c>
      <c r="AU44" s="22">
        <f t="shared" si="10"/>
        <v>450</v>
      </c>
      <c r="AV44" s="22">
        <f t="shared" si="10"/>
        <v>495</v>
      </c>
      <c r="AW44" s="22">
        <f t="shared" si="10"/>
        <v>540</v>
      </c>
      <c r="AX44" s="22">
        <f t="shared" si="10"/>
        <v>585</v>
      </c>
      <c r="AY44" s="22">
        <f t="shared" si="10"/>
        <v>630</v>
      </c>
      <c r="AZ44" s="22">
        <f t="shared" si="3"/>
        <v>675</v>
      </c>
      <c r="BA44" s="22">
        <f t="shared" si="3"/>
        <v>720</v>
      </c>
      <c r="BB44" s="22">
        <f t="shared" si="3"/>
        <v>765</v>
      </c>
      <c r="BC44" s="22">
        <f t="shared" si="3"/>
        <v>810</v>
      </c>
      <c r="BD44" s="22">
        <f t="shared" si="3"/>
        <v>855</v>
      </c>
      <c r="BE44" s="22">
        <f t="shared" si="3"/>
        <v>900</v>
      </c>
    </row>
    <row r="45" spans="3:57" x14ac:dyDescent="0.35">
      <c r="C45" s="3">
        <v>100</v>
      </c>
      <c r="D45" s="22">
        <f t="shared" si="9"/>
        <v>1.6666666666666667</v>
      </c>
      <c r="E45" s="22">
        <f t="shared" si="9"/>
        <v>3.3333333333333335</v>
      </c>
      <c r="F45" s="22">
        <f t="shared" si="9"/>
        <v>5</v>
      </c>
      <c r="G45" s="22">
        <f t="shared" si="9"/>
        <v>6.666666666666667</v>
      </c>
      <c r="H45" s="22">
        <f t="shared" si="9"/>
        <v>8.3333333333333321</v>
      </c>
      <c r="I45" s="22">
        <f t="shared" si="9"/>
        <v>10</v>
      </c>
      <c r="J45" s="22">
        <f t="shared" si="9"/>
        <v>11.666666666666666</v>
      </c>
      <c r="K45" s="22">
        <f t="shared" si="9"/>
        <v>13.333333333333334</v>
      </c>
      <c r="L45" s="22">
        <f t="shared" si="9"/>
        <v>15</v>
      </c>
      <c r="M45" s="22">
        <f t="shared" si="9"/>
        <v>16.666666666666664</v>
      </c>
      <c r="N45" s="22">
        <f t="shared" si="9"/>
        <v>18.333333333333332</v>
      </c>
      <c r="O45" s="22">
        <f t="shared" si="9"/>
        <v>20</v>
      </c>
      <c r="P45" s="22">
        <f t="shared" si="9"/>
        <v>21.666666666666668</v>
      </c>
      <c r="Q45" s="22">
        <f t="shared" si="9"/>
        <v>23.333333333333332</v>
      </c>
      <c r="R45" s="22">
        <f t="shared" si="9"/>
        <v>25</v>
      </c>
      <c r="S45" s="22">
        <f t="shared" si="9"/>
        <v>26.666666666666668</v>
      </c>
      <c r="T45" s="22">
        <f t="shared" si="8"/>
        <v>28.333333333333332</v>
      </c>
      <c r="U45" s="22">
        <f t="shared" si="8"/>
        <v>30</v>
      </c>
      <c r="V45" s="22">
        <f t="shared" si="8"/>
        <v>31.666666666666664</v>
      </c>
      <c r="W45" s="22">
        <f t="shared" si="8"/>
        <v>33.333333333333329</v>
      </c>
      <c r="X45" s="22">
        <f t="shared" si="8"/>
        <v>35</v>
      </c>
      <c r="Y45" s="22">
        <f t="shared" si="8"/>
        <v>36.666666666666664</v>
      </c>
      <c r="Z45" s="22">
        <f t="shared" si="8"/>
        <v>38.333333333333329</v>
      </c>
      <c r="AA45" s="22">
        <f t="shared" si="8"/>
        <v>40</v>
      </c>
      <c r="AB45" s="22">
        <f t="shared" si="8"/>
        <v>41.666666666666671</v>
      </c>
      <c r="AC45" s="22">
        <f t="shared" si="8"/>
        <v>43.333333333333336</v>
      </c>
      <c r="AD45" s="22">
        <f t="shared" si="8"/>
        <v>45</v>
      </c>
      <c r="AE45" s="22">
        <f t="shared" si="8"/>
        <v>46.666666666666664</v>
      </c>
      <c r="AF45" s="22">
        <f t="shared" si="8"/>
        <v>48.333333333333336</v>
      </c>
      <c r="AG45" s="22">
        <f t="shared" si="8"/>
        <v>50</v>
      </c>
      <c r="AH45" s="22">
        <f t="shared" si="8"/>
        <v>58.333333333333336</v>
      </c>
      <c r="AI45" s="22">
        <f t="shared" si="8"/>
        <v>66.666666666666657</v>
      </c>
      <c r="AJ45" s="22">
        <f t="shared" si="10"/>
        <v>75</v>
      </c>
      <c r="AK45" s="22">
        <f t="shared" si="10"/>
        <v>83.333333333333343</v>
      </c>
      <c r="AL45" s="22">
        <f t="shared" si="10"/>
        <v>91.666666666666657</v>
      </c>
      <c r="AM45" s="22">
        <f t="shared" si="10"/>
        <v>100</v>
      </c>
      <c r="AN45" s="22">
        <f t="shared" si="10"/>
        <v>150</v>
      </c>
      <c r="AO45" s="22">
        <f t="shared" si="10"/>
        <v>200</v>
      </c>
      <c r="AP45" s="22">
        <f t="shared" si="10"/>
        <v>250</v>
      </c>
      <c r="AQ45" s="22">
        <f t="shared" si="10"/>
        <v>300</v>
      </c>
      <c r="AR45" s="22">
        <f t="shared" si="10"/>
        <v>350</v>
      </c>
      <c r="AS45" s="22">
        <f t="shared" si="10"/>
        <v>400</v>
      </c>
      <c r="AT45" s="22">
        <f t="shared" si="10"/>
        <v>450</v>
      </c>
      <c r="AU45" s="22">
        <f t="shared" si="10"/>
        <v>500</v>
      </c>
      <c r="AV45" s="22">
        <f t="shared" si="10"/>
        <v>550</v>
      </c>
      <c r="AW45" s="22">
        <f t="shared" si="10"/>
        <v>600</v>
      </c>
      <c r="AX45" s="22">
        <f t="shared" si="10"/>
        <v>650</v>
      </c>
      <c r="AY45" s="22">
        <f t="shared" si="10"/>
        <v>700</v>
      </c>
      <c r="AZ45" s="22">
        <f t="shared" si="3"/>
        <v>750</v>
      </c>
      <c r="BA45" s="22">
        <f t="shared" si="3"/>
        <v>800</v>
      </c>
      <c r="BB45" s="22">
        <f t="shared" si="3"/>
        <v>850</v>
      </c>
      <c r="BC45" s="22">
        <f t="shared" si="3"/>
        <v>900</v>
      </c>
      <c r="BD45" s="22">
        <f t="shared" si="3"/>
        <v>950</v>
      </c>
      <c r="BE45" s="22">
        <f t="shared" si="3"/>
        <v>1000</v>
      </c>
    </row>
    <row r="46" spans="3:57" x14ac:dyDescent="0.35">
      <c r="C46" s="3">
        <v>110</v>
      </c>
      <c r="D46" s="22">
        <f t="shared" si="9"/>
        <v>1.8333333333333333</v>
      </c>
      <c r="E46" s="22">
        <f t="shared" si="9"/>
        <v>3.6666666666666665</v>
      </c>
      <c r="F46" s="22">
        <f t="shared" si="9"/>
        <v>5.5</v>
      </c>
      <c r="G46" s="22">
        <f t="shared" si="9"/>
        <v>7.333333333333333</v>
      </c>
      <c r="H46" s="22">
        <f t="shared" si="9"/>
        <v>9.1666666666666661</v>
      </c>
      <c r="I46" s="22">
        <f t="shared" si="9"/>
        <v>11</v>
      </c>
      <c r="J46" s="22">
        <f t="shared" si="9"/>
        <v>12.833333333333334</v>
      </c>
      <c r="K46" s="22">
        <f t="shared" si="9"/>
        <v>14.666666666666666</v>
      </c>
      <c r="L46" s="22">
        <f t="shared" si="9"/>
        <v>16.5</v>
      </c>
      <c r="M46" s="22">
        <f t="shared" si="9"/>
        <v>18.333333333333332</v>
      </c>
      <c r="N46" s="22">
        <f t="shared" si="9"/>
        <v>20.166666666666664</v>
      </c>
      <c r="O46" s="22">
        <f t="shared" si="9"/>
        <v>22</v>
      </c>
      <c r="P46" s="22">
        <f t="shared" si="9"/>
        <v>23.833333333333336</v>
      </c>
      <c r="Q46" s="22">
        <f t="shared" si="9"/>
        <v>25.666666666666668</v>
      </c>
      <c r="R46" s="22">
        <f t="shared" si="9"/>
        <v>27.5</v>
      </c>
      <c r="S46" s="22">
        <f t="shared" si="9"/>
        <v>29.333333333333332</v>
      </c>
      <c r="T46" s="22">
        <f t="shared" si="8"/>
        <v>31.166666666666664</v>
      </c>
      <c r="U46" s="22">
        <f t="shared" si="8"/>
        <v>33</v>
      </c>
      <c r="V46" s="22">
        <f t="shared" si="8"/>
        <v>34.833333333333329</v>
      </c>
      <c r="W46" s="22">
        <f t="shared" si="8"/>
        <v>36.666666666666664</v>
      </c>
      <c r="X46" s="22">
        <f t="shared" si="8"/>
        <v>38.5</v>
      </c>
      <c r="Y46" s="22">
        <f t="shared" si="8"/>
        <v>40.333333333333329</v>
      </c>
      <c r="Z46" s="22">
        <f t="shared" si="8"/>
        <v>42.166666666666664</v>
      </c>
      <c r="AA46" s="22">
        <f t="shared" si="8"/>
        <v>44</v>
      </c>
      <c r="AB46" s="22">
        <f t="shared" si="8"/>
        <v>45.833333333333336</v>
      </c>
      <c r="AC46" s="22">
        <f t="shared" si="8"/>
        <v>47.666666666666671</v>
      </c>
      <c r="AD46" s="22">
        <f t="shared" si="8"/>
        <v>49.5</v>
      </c>
      <c r="AE46" s="22">
        <f t="shared" si="8"/>
        <v>51.333333333333336</v>
      </c>
      <c r="AF46" s="22">
        <f t="shared" si="8"/>
        <v>53.166666666666664</v>
      </c>
      <c r="AG46" s="22">
        <f t="shared" si="8"/>
        <v>55</v>
      </c>
      <c r="AH46" s="22">
        <f t="shared" si="8"/>
        <v>64.166666666666671</v>
      </c>
      <c r="AI46" s="22">
        <f t="shared" si="8"/>
        <v>73.333333333333329</v>
      </c>
      <c r="AJ46" s="22">
        <f t="shared" si="10"/>
        <v>82.5</v>
      </c>
      <c r="AK46" s="22">
        <f t="shared" si="10"/>
        <v>91.666666666666671</v>
      </c>
      <c r="AL46" s="22">
        <f t="shared" si="10"/>
        <v>100.83333333333333</v>
      </c>
      <c r="AM46" s="22">
        <f t="shared" si="10"/>
        <v>110</v>
      </c>
      <c r="AN46" s="22">
        <f t="shared" si="10"/>
        <v>165</v>
      </c>
      <c r="AO46" s="22">
        <f t="shared" si="10"/>
        <v>220</v>
      </c>
      <c r="AP46" s="22">
        <f t="shared" si="10"/>
        <v>275</v>
      </c>
      <c r="AQ46" s="22">
        <f t="shared" si="10"/>
        <v>330</v>
      </c>
      <c r="AR46" s="22">
        <f t="shared" si="10"/>
        <v>385</v>
      </c>
      <c r="AS46" s="22">
        <f t="shared" si="10"/>
        <v>440</v>
      </c>
      <c r="AT46" s="22">
        <f t="shared" si="10"/>
        <v>495</v>
      </c>
      <c r="AU46" s="22">
        <f t="shared" si="10"/>
        <v>550</v>
      </c>
      <c r="AV46" s="22">
        <f t="shared" si="10"/>
        <v>605</v>
      </c>
      <c r="AW46" s="22">
        <f t="shared" si="10"/>
        <v>660</v>
      </c>
      <c r="AX46" s="22">
        <f t="shared" si="10"/>
        <v>715</v>
      </c>
      <c r="AY46" s="22">
        <f t="shared" si="10"/>
        <v>770</v>
      </c>
      <c r="AZ46" s="22">
        <f t="shared" si="3"/>
        <v>825</v>
      </c>
      <c r="BA46" s="22">
        <f t="shared" si="3"/>
        <v>880</v>
      </c>
      <c r="BB46" s="22">
        <f t="shared" si="3"/>
        <v>935</v>
      </c>
      <c r="BC46" s="22">
        <f t="shared" si="3"/>
        <v>990</v>
      </c>
      <c r="BD46" s="22">
        <f t="shared" si="3"/>
        <v>1045</v>
      </c>
      <c r="BE46" s="22">
        <f t="shared" si="3"/>
        <v>1100</v>
      </c>
    </row>
    <row r="47" spans="3:57" x14ac:dyDescent="0.35">
      <c r="C47" s="3">
        <v>120</v>
      </c>
      <c r="D47" s="22">
        <f t="shared" si="9"/>
        <v>2</v>
      </c>
      <c r="E47" s="22">
        <f t="shared" si="9"/>
        <v>4</v>
      </c>
      <c r="F47" s="22">
        <f t="shared" si="9"/>
        <v>6</v>
      </c>
      <c r="G47" s="22">
        <f t="shared" si="9"/>
        <v>8</v>
      </c>
      <c r="H47" s="22">
        <f t="shared" si="9"/>
        <v>10</v>
      </c>
      <c r="I47" s="22">
        <f t="shared" si="9"/>
        <v>12</v>
      </c>
      <c r="J47" s="22">
        <f t="shared" si="9"/>
        <v>14</v>
      </c>
      <c r="K47" s="22">
        <f t="shared" si="9"/>
        <v>16</v>
      </c>
      <c r="L47" s="22">
        <f t="shared" si="9"/>
        <v>18</v>
      </c>
      <c r="M47" s="22">
        <f t="shared" si="9"/>
        <v>20</v>
      </c>
      <c r="N47" s="22">
        <f t="shared" si="9"/>
        <v>22</v>
      </c>
      <c r="O47" s="22">
        <f t="shared" si="9"/>
        <v>24</v>
      </c>
      <c r="P47" s="22">
        <f t="shared" si="9"/>
        <v>26</v>
      </c>
      <c r="Q47" s="22">
        <f t="shared" si="9"/>
        <v>28</v>
      </c>
      <c r="R47" s="22">
        <f t="shared" si="9"/>
        <v>30</v>
      </c>
      <c r="S47" s="22">
        <f t="shared" si="4"/>
        <v>32</v>
      </c>
      <c r="T47" s="22">
        <f t="shared" si="4"/>
        <v>34</v>
      </c>
      <c r="U47" s="22">
        <f t="shared" si="4"/>
        <v>36</v>
      </c>
      <c r="V47" s="22">
        <f t="shared" si="4"/>
        <v>38</v>
      </c>
      <c r="W47" s="22">
        <f t="shared" si="4"/>
        <v>40</v>
      </c>
      <c r="X47" s="22">
        <f t="shared" si="8"/>
        <v>42</v>
      </c>
      <c r="Y47" s="22">
        <f t="shared" si="4"/>
        <v>44</v>
      </c>
      <c r="Z47" s="22">
        <f t="shared" si="4"/>
        <v>46</v>
      </c>
      <c r="AA47" s="22">
        <f t="shared" si="4"/>
        <v>48</v>
      </c>
      <c r="AB47" s="22">
        <f t="shared" si="4"/>
        <v>50</v>
      </c>
      <c r="AC47" s="22">
        <f t="shared" si="4"/>
        <v>52</v>
      </c>
      <c r="AD47" s="22">
        <f t="shared" si="4"/>
        <v>54</v>
      </c>
      <c r="AE47" s="22">
        <f t="shared" si="4"/>
        <v>56</v>
      </c>
      <c r="AF47" s="22">
        <f t="shared" si="4"/>
        <v>58</v>
      </c>
      <c r="AG47" s="22">
        <f t="shared" si="4"/>
        <v>60</v>
      </c>
      <c r="AH47" s="22">
        <f t="shared" si="4"/>
        <v>70</v>
      </c>
      <c r="AI47" s="22">
        <f t="shared" si="8"/>
        <v>80</v>
      </c>
      <c r="AJ47" s="22">
        <f t="shared" si="10"/>
        <v>90</v>
      </c>
      <c r="AK47" s="22">
        <f t="shared" si="10"/>
        <v>100</v>
      </c>
      <c r="AL47" s="22">
        <f t="shared" si="10"/>
        <v>110</v>
      </c>
      <c r="AM47" s="22">
        <f t="shared" si="10"/>
        <v>120</v>
      </c>
      <c r="AN47" s="22">
        <f t="shared" si="10"/>
        <v>180</v>
      </c>
      <c r="AO47" s="22">
        <f t="shared" si="10"/>
        <v>240</v>
      </c>
      <c r="AP47" s="22">
        <f t="shared" si="10"/>
        <v>300</v>
      </c>
      <c r="AQ47" s="22">
        <f t="shared" si="10"/>
        <v>360</v>
      </c>
      <c r="AR47" s="22">
        <f t="shared" si="10"/>
        <v>420</v>
      </c>
      <c r="AS47" s="22">
        <f t="shared" si="10"/>
        <v>480</v>
      </c>
      <c r="AT47" s="22">
        <f t="shared" si="10"/>
        <v>540</v>
      </c>
      <c r="AU47" s="22">
        <f t="shared" si="10"/>
        <v>600</v>
      </c>
      <c r="AV47" s="22">
        <f t="shared" si="10"/>
        <v>660</v>
      </c>
      <c r="AW47" s="22">
        <f t="shared" si="10"/>
        <v>720</v>
      </c>
      <c r="AX47" s="22">
        <f t="shared" si="10"/>
        <v>780</v>
      </c>
      <c r="AY47" s="22">
        <f t="shared" si="5"/>
        <v>840</v>
      </c>
      <c r="AZ47" s="22">
        <f t="shared" si="5"/>
        <v>900</v>
      </c>
      <c r="BA47" s="22">
        <f t="shared" si="5"/>
        <v>960</v>
      </c>
      <c r="BB47" s="22">
        <f t="shared" si="5"/>
        <v>1020</v>
      </c>
      <c r="BC47" s="22">
        <f t="shared" si="5"/>
        <v>1080</v>
      </c>
      <c r="BD47" s="22">
        <f t="shared" si="5"/>
        <v>1140</v>
      </c>
      <c r="BE47" s="22">
        <f t="shared" si="5"/>
        <v>1200</v>
      </c>
    </row>
    <row r="48" spans="3:57" x14ac:dyDescent="0.35">
      <c r="C48" s="3">
        <v>130</v>
      </c>
      <c r="D48" s="22">
        <f t="shared" si="9"/>
        <v>2.1666666666666665</v>
      </c>
      <c r="E48" s="22">
        <f t="shared" si="9"/>
        <v>4.333333333333333</v>
      </c>
      <c r="F48" s="22">
        <f t="shared" si="9"/>
        <v>6.5</v>
      </c>
      <c r="G48" s="22">
        <f t="shared" si="9"/>
        <v>8.6666666666666661</v>
      </c>
      <c r="H48" s="22">
        <f t="shared" si="9"/>
        <v>10.833333333333332</v>
      </c>
      <c r="I48" s="22">
        <f t="shared" si="9"/>
        <v>13</v>
      </c>
      <c r="J48" s="22">
        <f t="shared" si="9"/>
        <v>15.166666666666666</v>
      </c>
      <c r="K48" s="22">
        <f t="shared" si="9"/>
        <v>17.333333333333332</v>
      </c>
      <c r="L48" s="22">
        <f t="shared" si="9"/>
        <v>19.5</v>
      </c>
      <c r="M48" s="22">
        <f t="shared" si="9"/>
        <v>21.666666666666664</v>
      </c>
      <c r="N48" s="22">
        <f t="shared" si="9"/>
        <v>23.833333333333332</v>
      </c>
      <c r="O48" s="22">
        <f t="shared" si="9"/>
        <v>26</v>
      </c>
      <c r="P48" s="22">
        <f t="shared" si="9"/>
        <v>28.166666666666668</v>
      </c>
      <c r="Q48" s="22">
        <f t="shared" si="9"/>
        <v>30.333333333333332</v>
      </c>
      <c r="R48" s="22">
        <f t="shared" si="9"/>
        <v>32.5</v>
      </c>
      <c r="S48" s="22">
        <f t="shared" si="9"/>
        <v>34.666666666666664</v>
      </c>
      <c r="T48" s="22">
        <f t="shared" si="4"/>
        <v>36.833333333333336</v>
      </c>
      <c r="U48" s="22">
        <f t="shared" si="4"/>
        <v>39</v>
      </c>
      <c r="V48" s="22">
        <f t="shared" si="4"/>
        <v>41.166666666666664</v>
      </c>
      <c r="W48" s="22">
        <f t="shared" si="4"/>
        <v>43.333333333333329</v>
      </c>
      <c r="X48" s="22">
        <f t="shared" si="8"/>
        <v>45.5</v>
      </c>
      <c r="Y48" s="22">
        <f t="shared" si="4"/>
        <v>47.666666666666664</v>
      </c>
      <c r="Z48" s="22">
        <f t="shared" si="4"/>
        <v>49.833333333333329</v>
      </c>
      <c r="AA48" s="22">
        <f t="shared" si="4"/>
        <v>52</v>
      </c>
      <c r="AB48" s="22">
        <f t="shared" si="4"/>
        <v>54.166666666666671</v>
      </c>
      <c r="AC48" s="22">
        <f t="shared" si="4"/>
        <v>56.333333333333336</v>
      </c>
      <c r="AD48" s="22">
        <f t="shared" si="4"/>
        <v>58.5</v>
      </c>
      <c r="AE48" s="22">
        <f t="shared" si="4"/>
        <v>60.666666666666664</v>
      </c>
      <c r="AF48" s="22">
        <f t="shared" si="4"/>
        <v>62.833333333333336</v>
      </c>
      <c r="AG48" s="22">
        <f t="shared" si="4"/>
        <v>65</v>
      </c>
      <c r="AH48" s="22">
        <f t="shared" si="4"/>
        <v>75.833333333333343</v>
      </c>
      <c r="AI48" s="22">
        <f t="shared" si="8"/>
        <v>86.666666666666657</v>
      </c>
      <c r="AJ48" s="22">
        <f t="shared" si="10"/>
        <v>97.5</v>
      </c>
      <c r="AK48" s="22">
        <f t="shared" si="10"/>
        <v>108.33333333333334</v>
      </c>
      <c r="AL48" s="22">
        <f t="shared" si="10"/>
        <v>119.16666666666666</v>
      </c>
      <c r="AM48" s="22">
        <f t="shared" si="10"/>
        <v>130</v>
      </c>
      <c r="AN48" s="22">
        <f t="shared" si="10"/>
        <v>195</v>
      </c>
      <c r="AO48" s="22">
        <f t="shared" si="10"/>
        <v>260</v>
      </c>
      <c r="AP48" s="22">
        <f t="shared" si="10"/>
        <v>325</v>
      </c>
      <c r="AQ48" s="22">
        <f t="shared" si="10"/>
        <v>390</v>
      </c>
      <c r="AR48" s="22">
        <f t="shared" si="10"/>
        <v>455</v>
      </c>
      <c r="AS48" s="22">
        <f t="shared" si="10"/>
        <v>520</v>
      </c>
      <c r="AT48" s="22">
        <f t="shared" si="10"/>
        <v>585</v>
      </c>
      <c r="AU48" s="22">
        <f t="shared" si="10"/>
        <v>650</v>
      </c>
      <c r="AV48" s="22">
        <f t="shared" si="10"/>
        <v>715</v>
      </c>
      <c r="AW48" s="22">
        <f t="shared" si="10"/>
        <v>780</v>
      </c>
      <c r="AX48" s="22">
        <f t="shared" si="10"/>
        <v>845</v>
      </c>
      <c r="AY48" s="22">
        <f t="shared" si="10"/>
        <v>910</v>
      </c>
      <c r="AZ48" s="22">
        <f t="shared" si="5"/>
        <v>975</v>
      </c>
      <c r="BA48" s="22">
        <f t="shared" si="5"/>
        <v>1040</v>
      </c>
      <c r="BB48" s="22">
        <f t="shared" si="5"/>
        <v>1105</v>
      </c>
      <c r="BC48" s="22">
        <f t="shared" si="5"/>
        <v>1170</v>
      </c>
      <c r="BD48" s="22">
        <f t="shared" si="5"/>
        <v>1235</v>
      </c>
      <c r="BE48" s="22">
        <f t="shared" si="5"/>
        <v>1300</v>
      </c>
    </row>
    <row r="49" spans="3:57" x14ac:dyDescent="0.35">
      <c r="C49" s="3">
        <v>140</v>
      </c>
      <c r="D49" s="22">
        <f t="shared" ref="D49:BE53" si="11">(((1/60)*D$9)*$C49)</f>
        <v>2.3333333333333335</v>
      </c>
      <c r="E49" s="22">
        <f t="shared" si="11"/>
        <v>4.666666666666667</v>
      </c>
      <c r="F49" s="22">
        <f t="shared" si="11"/>
        <v>7</v>
      </c>
      <c r="G49" s="22">
        <f t="shared" si="11"/>
        <v>9.3333333333333339</v>
      </c>
      <c r="H49" s="22">
        <f t="shared" si="11"/>
        <v>11.666666666666666</v>
      </c>
      <c r="I49" s="22">
        <f t="shared" si="11"/>
        <v>14</v>
      </c>
      <c r="J49" s="22">
        <f t="shared" si="11"/>
        <v>16.333333333333332</v>
      </c>
      <c r="K49" s="22">
        <f t="shared" si="11"/>
        <v>18.666666666666668</v>
      </c>
      <c r="L49" s="22">
        <f t="shared" si="11"/>
        <v>21</v>
      </c>
      <c r="M49" s="22">
        <f t="shared" si="11"/>
        <v>23.333333333333332</v>
      </c>
      <c r="N49" s="22">
        <f t="shared" si="11"/>
        <v>25.666666666666664</v>
      </c>
      <c r="O49" s="22">
        <f t="shared" si="11"/>
        <v>28</v>
      </c>
      <c r="P49" s="22">
        <f t="shared" si="11"/>
        <v>30.333333333333336</v>
      </c>
      <c r="Q49" s="22">
        <f t="shared" si="11"/>
        <v>32.666666666666664</v>
      </c>
      <c r="R49" s="22">
        <f t="shared" si="11"/>
        <v>35</v>
      </c>
      <c r="S49" s="22">
        <f t="shared" si="11"/>
        <v>37.333333333333336</v>
      </c>
      <c r="T49" s="22">
        <f t="shared" si="11"/>
        <v>39.666666666666664</v>
      </c>
      <c r="U49" s="22">
        <f t="shared" si="11"/>
        <v>42</v>
      </c>
      <c r="V49" s="22">
        <f t="shared" si="11"/>
        <v>44.333333333333329</v>
      </c>
      <c r="W49" s="22">
        <f t="shared" si="11"/>
        <v>46.666666666666664</v>
      </c>
      <c r="X49" s="22">
        <f>(((1/60)*X$9)*$C49)</f>
        <v>49</v>
      </c>
      <c r="Y49" s="22">
        <f t="shared" si="11"/>
        <v>51.333333333333329</v>
      </c>
      <c r="Z49" s="22">
        <f t="shared" si="11"/>
        <v>53.666666666666664</v>
      </c>
      <c r="AA49" s="22">
        <f t="shared" si="11"/>
        <v>56</v>
      </c>
      <c r="AB49" s="22">
        <f t="shared" si="11"/>
        <v>58.333333333333336</v>
      </c>
      <c r="AC49" s="22">
        <f t="shared" si="11"/>
        <v>60.666666666666671</v>
      </c>
      <c r="AD49" s="22">
        <f t="shared" si="11"/>
        <v>63</v>
      </c>
      <c r="AE49" s="22">
        <f t="shared" si="11"/>
        <v>65.333333333333329</v>
      </c>
      <c r="AF49" s="22">
        <f t="shared" si="11"/>
        <v>67.666666666666671</v>
      </c>
      <c r="AG49" s="22">
        <f t="shared" si="11"/>
        <v>70</v>
      </c>
      <c r="AH49" s="22">
        <f t="shared" si="11"/>
        <v>81.666666666666671</v>
      </c>
      <c r="AI49" s="22">
        <f t="shared" si="11"/>
        <v>93.333333333333329</v>
      </c>
      <c r="AJ49" s="22">
        <f t="shared" si="11"/>
        <v>105</v>
      </c>
      <c r="AK49" s="22">
        <f t="shared" si="11"/>
        <v>116.66666666666667</v>
      </c>
      <c r="AL49" s="22">
        <f t="shared" si="11"/>
        <v>128.33333333333331</v>
      </c>
      <c r="AM49" s="22">
        <f t="shared" si="11"/>
        <v>140</v>
      </c>
      <c r="AN49" s="22">
        <f t="shared" si="11"/>
        <v>210</v>
      </c>
      <c r="AO49" s="22">
        <f t="shared" si="11"/>
        <v>280</v>
      </c>
      <c r="AP49" s="22">
        <f t="shared" si="11"/>
        <v>350</v>
      </c>
      <c r="AQ49" s="22">
        <f t="shared" si="11"/>
        <v>420</v>
      </c>
      <c r="AR49" s="22">
        <f t="shared" si="11"/>
        <v>490</v>
      </c>
      <c r="AS49" s="22">
        <f t="shared" si="11"/>
        <v>560</v>
      </c>
      <c r="AT49" s="22">
        <f t="shared" si="11"/>
        <v>630</v>
      </c>
      <c r="AU49" s="22">
        <f t="shared" si="11"/>
        <v>700</v>
      </c>
      <c r="AV49" s="22">
        <f t="shared" si="11"/>
        <v>770</v>
      </c>
      <c r="AW49" s="22">
        <f t="shared" si="11"/>
        <v>840</v>
      </c>
      <c r="AX49" s="22">
        <f t="shared" si="11"/>
        <v>910</v>
      </c>
      <c r="AY49" s="22">
        <f t="shared" si="11"/>
        <v>980</v>
      </c>
      <c r="AZ49" s="22">
        <f t="shared" si="11"/>
        <v>1050</v>
      </c>
      <c r="BA49" s="22">
        <f t="shared" si="11"/>
        <v>1120</v>
      </c>
      <c r="BB49" s="22">
        <f t="shared" si="11"/>
        <v>1190</v>
      </c>
      <c r="BC49" s="22">
        <f t="shared" si="11"/>
        <v>1260</v>
      </c>
      <c r="BD49" s="22">
        <f t="shared" si="11"/>
        <v>1330</v>
      </c>
      <c r="BE49" s="22">
        <f t="shared" si="11"/>
        <v>1400</v>
      </c>
    </row>
    <row r="50" spans="3:57" x14ac:dyDescent="0.35">
      <c r="C50" s="3">
        <v>150</v>
      </c>
      <c r="D50" s="22">
        <f t="shared" si="11"/>
        <v>2.5</v>
      </c>
      <c r="E50" s="22">
        <f t="shared" si="11"/>
        <v>5</v>
      </c>
      <c r="F50" s="22">
        <f t="shared" si="11"/>
        <v>7.5</v>
      </c>
      <c r="G50" s="22">
        <f t="shared" si="11"/>
        <v>10</v>
      </c>
      <c r="H50" s="22">
        <f t="shared" si="11"/>
        <v>12.5</v>
      </c>
      <c r="I50" s="22">
        <f t="shared" si="11"/>
        <v>15</v>
      </c>
      <c r="J50" s="22">
        <f t="shared" si="11"/>
        <v>17.5</v>
      </c>
      <c r="K50" s="22">
        <f t="shared" si="11"/>
        <v>20</v>
      </c>
      <c r="L50" s="22">
        <f t="shared" si="11"/>
        <v>22.5</v>
      </c>
      <c r="M50" s="22">
        <f t="shared" si="11"/>
        <v>25</v>
      </c>
      <c r="N50" s="22">
        <f t="shared" si="11"/>
        <v>27.499999999999996</v>
      </c>
      <c r="O50" s="22">
        <f t="shared" si="11"/>
        <v>30</v>
      </c>
      <c r="P50" s="22">
        <f t="shared" si="11"/>
        <v>32.5</v>
      </c>
      <c r="Q50" s="22">
        <f t="shared" si="11"/>
        <v>35</v>
      </c>
      <c r="R50" s="22">
        <f t="shared" si="11"/>
        <v>37.5</v>
      </c>
      <c r="S50" s="22">
        <f t="shared" si="11"/>
        <v>40</v>
      </c>
      <c r="T50" s="22">
        <f t="shared" si="11"/>
        <v>42.5</v>
      </c>
      <c r="U50" s="22">
        <f t="shared" si="11"/>
        <v>45</v>
      </c>
      <c r="V50" s="22">
        <f t="shared" si="11"/>
        <v>47.5</v>
      </c>
      <c r="W50" s="22">
        <f t="shared" si="11"/>
        <v>50</v>
      </c>
      <c r="X50" s="22">
        <f t="shared" si="11"/>
        <v>52.5</v>
      </c>
      <c r="Y50" s="22">
        <f t="shared" si="11"/>
        <v>54.999999999999993</v>
      </c>
      <c r="Z50" s="22">
        <f t="shared" si="11"/>
        <v>57.499999999999993</v>
      </c>
      <c r="AA50" s="22">
        <f t="shared" si="11"/>
        <v>60</v>
      </c>
      <c r="AB50" s="22">
        <f t="shared" si="11"/>
        <v>62.5</v>
      </c>
      <c r="AC50" s="22">
        <f t="shared" si="11"/>
        <v>65</v>
      </c>
      <c r="AD50" s="22">
        <f t="shared" si="11"/>
        <v>67.5</v>
      </c>
      <c r="AE50" s="22">
        <f t="shared" si="11"/>
        <v>70</v>
      </c>
      <c r="AF50" s="22">
        <f t="shared" si="11"/>
        <v>72.5</v>
      </c>
      <c r="AG50" s="22">
        <f t="shared" si="11"/>
        <v>75</v>
      </c>
      <c r="AH50" s="22">
        <f t="shared" si="11"/>
        <v>87.5</v>
      </c>
      <c r="AI50" s="22">
        <f t="shared" si="11"/>
        <v>100</v>
      </c>
      <c r="AJ50" s="22">
        <f t="shared" si="11"/>
        <v>112.5</v>
      </c>
      <c r="AK50" s="22">
        <f t="shared" si="11"/>
        <v>125</v>
      </c>
      <c r="AL50" s="22">
        <f t="shared" si="11"/>
        <v>137.5</v>
      </c>
      <c r="AM50" s="22">
        <f t="shared" si="11"/>
        <v>150</v>
      </c>
      <c r="AN50" s="22">
        <f t="shared" si="11"/>
        <v>225</v>
      </c>
      <c r="AO50" s="22">
        <f t="shared" si="11"/>
        <v>300</v>
      </c>
      <c r="AP50" s="22">
        <f t="shared" si="11"/>
        <v>375</v>
      </c>
      <c r="AQ50" s="22">
        <f t="shared" si="11"/>
        <v>450</v>
      </c>
      <c r="AR50" s="22">
        <f t="shared" si="11"/>
        <v>525</v>
      </c>
      <c r="AS50" s="22">
        <f t="shared" si="11"/>
        <v>600</v>
      </c>
      <c r="AT50" s="22">
        <f t="shared" si="11"/>
        <v>675</v>
      </c>
      <c r="AU50" s="22">
        <f t="shared" si="11"/>
        <v>750</v>
      </c>
      <c r="AV50" s="22">
        <f t="shared" si="11"/>
        <v>825</v>
      </c>
      <c r="AW50" s="22">
        <f t="shared" si="11"/>
        <v>900</v>
      </c>
      <c r="AX50" s="22">
        <f t="shared" si="11"/>
        <v>975</v>
      </c>
      <c r="AY50" s="22">
        <f t="shared" si="11"/>
        <v>1050</v>
      </c>
      <c r="AZ50" s="22">
        <f t="shared" si="11"/>
        <v>1125</v>
      </c>
      <c r="BA50" s="22">
        <f t="shared" si="11"/>
        <v>1200</v>
      </c>
      <c r="BB50" s="22">
        <f t="shared" si="11"/>
        <v>1275</v>
      </c>
      <c r="BC50" s="22">
        <f t="shared" si="11"/>
        <v>1350</v>
      </c>
      <c r="BD50" s="22">
        <f t="shared" si="11"/>
        <v>1425</v>
      </c>
      <c r="BE50" s="22">
        <f t="shared" si="11"/>
        <v>1500</v>
      </c>
    </row>
    <row r="51" spans="3:57" x14ac:dyDescent="0.35">
      <c r="C51" s="3">
        <v>160</v>
      </c>
      <c r="D51" s="22">
        <f t="shared" si="11"/>
        <v>2.6666666666666665</v>
      </c>
      <c r="E51" s="22">
        <f t="shared" si="11"/>
        <v>5.333333333333333</v>
      </c>
      <c r="F51" s="22">
        <f t="shared" si="11"/>
        <v>8</v>
      </c>
      <c r="G51" s="22">
        <f t="shared" si="11"/>
        <v>10.666666666666666</v>
      </c>
      <c r="H51" s="22">
        <f t="shared" si="11"/>
        <v>13.333333333333332</v>
      </c>
      <c r="I51" s="22">
        <f t="shared" si="11"/>
        <v>16</v>
      </c>
      <c r="J51" s="22">
        <f t="shared" si="11"/>
        <v>18.666666666666668</v>
      </c>
      <c r="K51" s="22">
        <f t="shared" si="11"/>
        <v>21.333333333333332</v>
      </c>
      <c r="L51" s="22">
        <f t="shared" si="11"/>
        <v>24</v>
      </c>
      <c r="M51" s="22">
        <f t="shared" si="11"/>
        <v>26.666666666666664</v>
      </c>
      <c r="N51" s="22">
        <f t="shared" si="11"/>
        <v>29.333333333333332</v>
      </c>
      <c r="O51" s="22">
        <f t="shared" si="11"/>
        <v>32</v>
      </c>
      <c r="P51" s="22">
        <f t="shared" si="11"/>
        <v>34.666666666666671</v>
      </c>
      <c r="Q51" s="22">
        <f t="shared" si="11"/>
        <v>37.333333333333336</v>
      </c>
      <c r="R51" s="22">
        <f t="shared" si="11"/>
        <v>40</v>
      </c>
      <c r="S51" s="22">
        <f t="shared" si="11"/>
        <v>42.666666666666664</v>
      </c>
      <c r="T51" s="22">
        <f t="shared" si="11"/>
        <v>45.333333333333329</v>
      </c>
      <c r="U51" s="22">
        <f t="shared" si="11"/>
        <v>48</v>
      </c>
      <c r="V51" s="22">
        <f t="shared" si="11"/>
        <v>50.666666666666664</v>
      </c>
      <c r="W51" s="22">
        <f t="shared" si="11"/>
        <v>53.333333333333329</v>
      </c>
      <c r="X51" s="22">
        <f t="shared" si="11"/>
        <v>56</v>
      </c>
      <c r="Y51" s="22">
        <f t="shared" si="11"/>
        <v>58.666666666666664</v>
      </c>
      <c r="Z51" s="22">
        <f t="shared" si="11"/>
        <v>61.333333333333329</v>
      </c>
      <c r="AA51" s="22">
        <f t="shared" si="11"/>
        <v>64</v>
      </c>
      <c r="AB51" s="22">
        <f t="shared" si="11"/>
        <v>66.666666666666671</v>
      </c>
      <c r="AC51" s="22">
        <f t="shared" si="11"/>
        <v>69.333333333333343</v>
      </c>
      <c r="AD51" s="22">
        <f t="shared" si="11"/>
        <v>72</v>
      </c>
      <c r="AE51" s="22">
        <f t="shared" si="11"/>
        <v>74.666666666666671</v>
      </c>
      <c r="AF51" s="22">
        <f t="shared" si="11"/>
        <v>77.333333333333329</v>
      </c>
      <c r="AG51" s="22">
        <f t="shared" si="11"/>
        <v>80</v>
      </c>
      <c r="AH51" s="22">
        <f t="shared" si="11"/>
        <v>93.333333333333343</v>
      </c>
      <c r="AI51" s="22">
        <f t="shared" si="11"/>
        <v>106.66666666666666</v>
      </c>
      <c r="AJ51" s="22">
        <f t="shared" si="11"/>
        <v>120</v>
      </c>
      <c r="AK51" s="22">
        <f t="shared" si="11"/>
        <v>133.33333333333334</v>
      </c>
      <c r="AL51" s="22">
        <f t="shared" si="11"/>
        <v>146.66666666666666</v>
      </c>
      <c r="AM51" s="22">
        <f t="shared" si="11"/>
        <v>160</v>
      </c>
      <c r="AN51" s="22">
        <f t="shared" si="11"/>
        <v>240</v>
      </c>
      <c r="AO51" s="22">
        <f t="shared" si="11"/>
        <v>320</v>
      </c>
      <c r="AP51" s="22">
        <f t="shared" si="11"/>
        <v>400</v>
      </c>
      <c r="AQ51" s="22">
        <f t="shared" si="11"/>
        <v>480</v>
      </c>
      <c r="AR51" s="22">
        <f t="shared" si="11"/>
        <v>560</v>
      </c>
      <c r="AS51" s="22">
        <f t="shared" si="11"/>
        <v>640</v>
      </c>
      <c r="AT51" s="22">
        <f t="shared" si="11"/>
        <v>720</v>
      </c>
      <c r="AU51" s="22">
        <f t="shared" si="11"/>
        <v>800</v>
      </c>
      <c r="AV51" s="22">
        <f t="shared" si="11"/>
        <v>880</v>
      </c>
      <c r="AW51" s="22">
        <f t="shared" si="11"/>
        <v>960</v>
      </c>
      <c r="AX51" s="22">
        <f t="shared" si="11"/>
        <v>1040</v>
      </c>
      <c r="AY51" s="22">
        <f t="shared" si="11"/>
        <v>1120</v>
      </c>
      <c r="AZ51" s="22">
        <f t="shared" si="11"/>
        <v>1200</v>
      </c>
      <c r="BA51" s="22">
        <f t="shared" si="11"/>
        <v>1280</v>
      </c>
      <c r="BB51" s="22">
        <f t="shared" si="11"/>
        <v>1360</v>
      </c>
      <c r="BC51" s="22">
        <f t="shared" si="11"/>
        <v>1440</v>
      </c>
      <c r="BD51" s="22">
        <f t="shared" si="11"/>
        <v>1520</v>
      </c>
      <c r="BE51" s="22">
        <f t="shared" si="11"/>
        <v>1600</v>
      </c>
    </row>
    <row r="52" spans="3:57" x14ac:dyDescent="0.35">
      <c r="C52" s="3">
        <v>170</v>
      </c>
      <c r="D52" s="22">
        <f t="shared" si="11"/>
        <v>2.8333333333333335</v>
      </c>
      <c r="E52" s="22">
        <f t="shared" si="11"/>
        <v>5.666666666666667</v>
      </c>
      <c r="F52" s="22">
        <f t="shared" si="11"/>
        <v>8.5</v>
      </c>
      <c r="G52" s="22">
        <f t="shared" si="11"/>
        <v>11.333333333333334</v>
      </c>
      <c r="H52" s="22">
        <f t="shared" si="11"/>
        <v>14.166666666666666</v>
      </c>
      <c r="I52" s="22">
        <f t="shared" si="11"/>
        <v>17</v>
      </c>
      <c r="J52" s="22">
        <f t="shared" si="11"/>
        <v>19.833333333333332</v>
      </c>
      <c r="K52" s="22">
        <f t="shared" si="11"/>
        <v>22.666666666666668</v>
      </c>
      <c r="L52" s="22">
        <f t="shared" si="11"/>
        <v>25.5</v>
      </c>
      <c r="M52" s="22">
        <f t="shared" si="11"/>
        <v>28.333333333333332</v>
      </c>
      <c r="N52" s="22">
        <f t="shared" si="11"/>
        <v>31.166666666666664</v>
      </c>
      <c r="O52" s="22">
        <f t="shared" si="11"/>
        <v>34</v>
      </c>
      <c r="P52" s="22">
        <f t="shared" si="11"/>
        <v>36.833333333333336</v>
      </c>
      <c r="Q52" s="22">
        <f t="shared" si="11"/>
        <v>39.666666666666664</v>
      </c>
      <c r="R52" s="22">
        <f t="shared" si="11"/>
        <v>42.5</v>
      </c>
      <c r="S52" s="22">
        <f t="shared" si="11"/>
        <v>45.333333333333336</v>
      </c>
      <c r="T52" s="22">
        <f t="shared" si="11"/>
        <v>48.166666666666664</v>
      </c>
      <c r="U52" s="22">
        <f t="shared" si="11"/>
        <v>51</v>
      </c>
      <c r="V52" s="22">
        <f t="shared" si="11"/>
        <v>53.833333333333329</v>
      </c>
      <c r="W52" s="22">
        <f t="shared" si="11"/>
        <v>56.666666666666664</v>
      </c>
      <c r="X52" s="22">
        <f t="shared" si="11"/>
        <v>59.499999999999993</v>
      </c>
      <c r="Y52" s="22">
        <f t="shared" si="11"/>
        <v>62.333333333333329</v>
      </c>
      <c r="Z52" s="22">
        <f t="shared" si="11"/>
        <v>65.166666666666657</v>
      </c>
      <c r="AA52" s="22">
        <f t="shared" si="11"/>
        <v>68</v>
      </c>
      <c r="AB52" s="22">
        <f t="shared" si="11"/>
        <v>70.833333333333343</v>
      </c>
      <c r="AC52" s="22">
        <f t="shared" si="11"/>
        <v>73.666666666666671</v>
      </c>
      <c r="AD52" s="22">
        <f t="shared" si="11"/>
        <v>76.5</v>
      </c>
      <c r="AE52" s="22">
        <f t="shared" si="11"/>
        <v>79.333333333333329</v>
      </c>
      <c r="AF52" s="22">
        <f t="shared" si="11"/>
        <v>82.166666666666671</v>
      </c>
      <c r="AG52" s="22">
        <f t="shared" si="11"/>
        <v>85</v>
      </c>
      <c r="AH52" s="22">
        <f t="shared" si="11"/>
        <v>99.166666666666671</v>
      </c>
      <c r="AI52" s="22">
        <f t="shared" si="11"/>
        <v>113.33333333333333</v>
      </c>
      <c r="AJ52" s="22">
        <f t="shared" si="11"/>
        <v>127.5</v>
      </c>
      <c r="AK52" s="22">
        <f t="shared" si="11"/>
        <v>141.66666666666669</v>
      </c>
      <c r="AL52" s="22">
        <f t="shared" si="11"/>
        <v>155.83333333333331</v>
      </c>
      <c r="AM52" s="22">
        <f t="shared" si="11"/>
        <v>170</v>
      </c>
      <c r="AN52" s="22">
        <f t="shared" si="11"/>
        <v>255</v>
      </c>
      <c r="AO52" s="22">
        <f t="shared" si="11"/>
        <v>340</v>
      </c>
      <c r="AP52" s="22">
        <f t="shared" si="11"/>
        <v>425</v>
      </c>
      <c r="AQ52" s="22">
        <f t="shared" si="11"/>
        <v>510</v>
      </c>
      <c r="AR52" s="22">
        <f t="shared" si="11"/>
        <v>595</v>
      </c>
      <c r="AS52" s="22">
        <f t="shared" si="11"/>
        <v>680</v>
      </c>
      <c r="AT52" s="22">
        <f t="shared" si="11"/>
        <v>765</v>
      </c>
      <c r="AU52" s="22">
        <f t="shared" si="11"/>
        <v>850</v>
      </c>
      <c r="AV52" s="22">
        <f t="shared" si="11"/>
        <v>935</v>
      </c>
      <c r="AW52" s="22">
        <f t="shared" si="11"/>
        <v>1020</v>
      </c>
      <c r="AX52" s="22">
        <f t="shared" si="11"/>
        <v>1105</v>
      </c>
      <c r="AY52" s="22">
        <f t="shared" si="11"/>
        <v>1190</v>
      </c>
      <c r="AZ52" s="22">
        <f t="shared" si="11"/>
        <v>1275</v>
      </c>
      <c r="BA52" s="22">
        <f t="shared" si="11"/>
        <v>1360</v>
      </c>
      <c r="BB52" s="22">
        <f t="shared" si="11"/>
        <v>1445</v>
      </c>
      <c r="BC52" s="22">
        <f t="shared" si="11"/>
        <v>1530</v>
      </c>
      <c r="BD52" s="22">
        <f t="shared" si="11"/>
        <v>1615</v>
      </c>
      <c r="BE52" s="22">
        <f t="shared" si="11"/>
        <v>1700</v>
      </c>
    </row>
    <row r="53" spans="3:57" x14ac:dyDescent="0.35">
      <c r="C53" s="3">
        <v>180</v>
      </c>
      <c r="D53" s="22">
        <f t="shared" si="11"/>
        <v>3</v>
      </c>
      <c r="E53" s="22">
        <f t="shared" si="11"/>
        <v>6</v>
      </c>
      <c r="F53" s="22">
        <f t="shared" si="11"/>
        <v>9</v>
      </c>
      <c r="G53" s="22">
        <f t="shared" si="11"/>
        <v>12</v>
      </c>
      <c r="H53" s="22">
        <f t="shared" si="11"/>
        <v>15</v>
      </c>
      <c r="I53" s="22">
        <f t="shared" si="11"/>
        <v>18</v>
      </c>
      <c r="J53" s="22">
        <f t="shared" si="11"/>
        <v>21</v>
      </c>
      <c r="K53" s="22">
        <f t="shared" si="11"/>
        <v>24</v>
      </c>
      <c r="L53" s="22">
        <f t="shared" si="11"/>
        <v>27</v>
      </c>
      <c r="M53" s="22">
        <f t="shared" si="11"/>
        <v>30</v>
      </c>
      <c r="N53" s="22">
        <f t="shared" si="11"/>
        <v>33</v>
      </c>
      <c r="O53" s="22">
        <f t="shared" si="11"/>
        <v>36</v>
      </c>
      <c r="P53" s="22">
        <f t="shared" si="11"/>
        <v>39</v>
      </c>
      <c r="Q53" s="22">
        <f t="shared" si="11"/>
        <v>42</v>
      </c>
      <c r="R53" s="22">
        <f t="shared" si="11"/>
        <v>45</v>
      </c>
      <c r="S53" s="22">
        <f t="shared" si="11"/>
        <v>48</v>
      </c>
      <c r="T53" s="22">
        <f t="shared" si="11"/>
        <v>51</v>
      </c>
      <c r="U53" s="22">
        <f t="shared" si="11"/>
        <v>54</v>
      </c>
      <c r="V53" s="22">
        <f t="shared" si="11"/>
        <v>57</v>
      </c>
      <c r="W53" s="22">
        <f t="shared" si="11"/>
        <v>60</v>
      </c>
      <c r="X53" s="22">
        <f t="shared" si="11"/>
        <v>62.999999999999993</v>
      </c>
      <c r="Y53" s="22">
        <f t="shared" si="11"/>
        <v>66</v>
      </c>
      <c r="Z53" s="22">
        <f t="shared" si="11"/>
        <v>69</v>
      </c>
      <c r="AA53" s="22">
        <f t="shared" si="11"/>
        <v>72</v>
      </c>
      <c r="AB53" s="22">
        <f t="shared" si="11"/>
        <v>75</v>
      </c>
      <c r="AC53" s="22">
        <f t="shared" si="11"/>
        <v>78</v>
      </c>
      <c r="AD53" s="22">
        <f t="shared" si="11"/>
        <v>81</v>
      </c>
      <c r="AE53" s="22">
        <f t="shared" si="11"/>
        <v>84</v>
      </c>
      <c r="AF53" s="22">
        <f t="shared" si="11"/>
        <v>87</v>
      </c>
      <c r="AG53" s="22">
        <f t="shared" si="11"/>
        <v>90</v>
      </c>
      <c r="AH53" s="22">
        <f t="shared" si="11"/>
        <v>105</v>
      </c>
      <c r="AI53" s="22">
        <f t="shared" si="11"/>
        <v>120</v>
      </c>
      <c r="AJ53" s="22">
        <f t="shared" si="11"/>
        <v>135</v>
      </c>
      <c r="AK53" s="22">
        <f t="shared" si="11"/>
        <v>150</v>
      </c>
      <c r="AL53" s="22">
        <f t="shared" si="11"/>
        <v>165</v>
      </c>
      <c r="AM53" s="22">
        <f t="shared" si="11"/>
        <v>180</v>
      </c>
      <c r="AN53" s="22">
        <f t="shared" si="11"/>
        <v>270</v>
      </c>
      <c r="AO53" s="22">
        <f t="shared" si="11"/>
        <v>360</v>
      </c>
      <c r="AP53" s="22">
        <f t="shared" si="11"/>
        <v>450</v>
      </c>
      <c r="AQ53" s="22">
        <f t="shared" si="11"/>
        <v>540</v>
      </c>
      <c r="AR53" s="22">
        <f t="shared" ref="AR53:BE68" si="12">(((1/60)*AR$9)*$C53)</f>
        <v>630</v>
      </c>
      <c r="AS53" s="22">
        <f t="shared" si="12"/>
        <v>720</v>
      </c>
      <c r="AT53" s="22">
        <f t="shared" si="12"/>
        <v>810</v>
      </c>
      <c r="AU53" s="22">
        <f t="shared" si="12"/>
        <v>900</v>
      </c>
      <c r="AV53" s="22">
        <f t="shared" si="12"/>
        <v>990</v>
      </c>
      <c r="AW53" s="22">
        <f t="shared" si="12"/>
        <v>1080</v>
      </c>
      <c r="AX53" s="22">
        <f t="shared" si="12"/>
        <v>1170</v>
      </c>
      <c r="AY53" s="22">
        <f t="shared" si="12"/>
        <v>1260</v>
      </c>
      <c r="AZ53" s="22">
        <f t="shared" si="12"/>
        <v>1350</v>
      </c>
      <c r="BA53" s="22">
        <f t="shared" si="12"/>
        <v>1440</v>
      </c>
      <c r="BB53" s="22">
        <f t="shared" si="12"/>
        <v>1530</v>
      </c>
      <c r="BC53" s="22">
        <f t="shared" si="12"/>
        <v>1620</v>
      </c>
      <c r="BD53" s="22">
        <f t="shared" si="12"/>
        <v>1710</v>
      </c>
      <c r="BE53" s="22">
        <f t="shared" si="12"/>
        <v>1800</v>
      </c>
    </row>
    <row r="54" spans="3:57" x14ac:dyDescent="0.35">
      <c r="C54" s="3">
        <v>190</v>
      </c>
      <c r="D54" s="22">
        <f t="shared" ref="D54:S69" si="13">(((1/60)*D$9)*$C54)</f>
        <v>3.1666666666666665</v>
      </c>
      <c r="E54" s="22">
        <f t="shared" si="13"/>
        <v>6.333333333333333</v>
      </c>
      <c r="F54" s="22">
        <f t="shared" si="13"/>
        <v>9.5</v>
      </c>
      <c r="G54" s="22">
        <f t="shared" si="13"/>
        <v>12.666666666666666</v>
      </c>
      <c r="H54" s="22">
        <f t="shared" si="13"/>
        <v>15.833333333333332</v>
      </c>
      <c r="I54" s="22">
        <f t="shared" si="13"/>
        <v>19</v>
      </c>
      <c r="J54" s="22">
        <f t="shared" si="13"/>
        <v>22.166666666666668</v>
      </c>
      <c r="K54" s="22">
        <f t="shared" si="13"/>
        <v>25.333333333333332</v>
      </c>
      <c r="L54" s="22">
        <f t="shared" si="13"/>
        <v>28.5</v>
      </c>
      <c r="M54" s="22">
        <f t="shared" si="13"/>
        <v>31.666666666666664</v>
      </c>
      <c r="N54" s="22">
        <f t="shared" si="13"/>
        <v>34.833333333333329</v>
      </c>
      <c r="O54" s="22">
        <f t="shared" si="13"/>
        <v>38</v>
      </c>
      <c r="P54" s="22">
        <f t="shared" si="13"/>
        <v>41.166666666666671</v>
      </c>
      <c r="Q54" s="22">
        <f t="shared" si="13"/>
        <v>44.333333333333336</v>
      </c>
      <c r="R54" s="22">
        <f t="shared" si="13"/>
        <v>47.5</v>
      </c>
      <c r="S54" s="22">
        <f t="shared" si="13"/>
        <v>50.666666666666664</v>
      </c>
      <c r="T54" s="22">
        <f t="shared" ref="T54:AI70" si="14">(((1/60)*T$9)*$C54)</f>
        <v>53.833333333333329</v>
      </c>
      <c r="U54" s="22">
        <f t="shared" si="14"/>
        <v>57</v>
      </c>
      <c r="V54" s="22">
        <f t="shared" si="14"/>
        <v>60.166666666666664</v>
      </c>
      <c r="W54" s="22">
        <f t="shared" si="14"/>
        <v>63.333333333333329</v>
      </c>
      <c r="X54" s="22">
        <f t="shared" si="14"/>
        <v>66.5</v>
      </c>
      <c r="Y54" s="22">
        <f t="shared" si="14"/>
        <v>69.666666666666657</v>
      </c>
      <c r="Z54" s="22">
        <f t="shared" si="14"/>
        <v>72.833333333333329</v>
      </c>
      <c r="AA54" s="22">
        <f t="shared" si="14"/>
        <v>76</v>
      </c>
      <c r="AB54" s="22">
        <f t="shared" si="14"/>
        <v>79.166666666666671</v>
      </c>
      <c r="AC54" s="22">
        <f t="shared" si="14"/>
        <v>82.333333333333343</v>
      </c>
      <c r="AD54" s="22">
        <f t="shared" si="14"/>
        <v>85.5</v>
      </c>
      <c r="AE54" s="22">
        <f t="shared" si="14"/>
        <v>88.666666666666671</v>
      </c>
      <c r="AF54" s="22">
        <f t="shared" si="14"/>
        <v>91.833333333333329</v>
      </c>
      <c r="AG54" s="22">
        <f t="shared" si="14"/>
        <v>95</v>
      </c>
      <c r="AH54" s="22">
        <f t="shared" si="14"/>
        <v>110.83333333333334</v>
      </c>
      <c r="AI54" s="22">
        <f t="shared" si="14"/>
        <v>126.66666666666666</v>
      </c>
      <c r="AJ54" s="22">
        <f t="shared" ref="AJ54:AY69" si="15">(((1/60)*AJ$9)*$C54)</f>
        <v>142.5</v>
      </c>
      <c r="AK54" s="22">
        <f t="shared" si="15"/>
        <v>158.33333333333334</v>
      </c>
      <c r="AL54" s="22">
        <f t="shared" si="15"/>
        <v>174.16666666666666</v>
      </c>
      <c r="AM54" s="22">
        <f t="shared" si="15"/>
        <v>190</v>
      </c>
      <c r="AN54" s="22">
        <f t="shared" si="15"/>
        <v>285</v>
      </c>
      <c r="AO54" s="22">
        <f t="shared" si="15"/>
        <v>380</v>
      </c>
      <c r="AP54" s="22">
        <f t="shared" si="15"/>
        <v>475</v>
      </c>
      <c r="AQ54" s="22">
        <f t="shared" si="15"/>
        <v>570</v>
      </c>
      <c r="AR54" s="22">
        <f t="shared" si="15"/>
        <v>665</v>
      </c>
      <c r="AS54" s="22">
        <f t="shared" si="15"/>
        <v>760</v>
      </c>
      <c r="AT54" s="22">
        <f t="shared" si="15"/>
        <v>855</v>
      </c>
      <c r="AU54" s="22">
        <f t="shared" si="15"/>
        <v>950</v>
      </c>
      <c r="AV54" s="22">
        <f t="shared" si="15"/>
        <v>1045</v>
      </c>
      <c r="AW54" s="22">
        <f t="shared" si="15"/>
        <v>1140</v>
      </c>
      <c r="AX54" s="22">
        <f t="shared" si="15"/>
        <v>1235</v>
      </c>
      <c r="AY54" s="22">
        <f t="shared" si="15"/>
        <v>1330</v>
      </c>
      <c r="AZ54" s="22">
        <f t="shared" si="12"/>
        <v>1425</v>
      </c>
      <c r="BA54" s="22">
        <f t="shared" si="12"/>
        <v>1520</v>
      </c>
      <c r="BB54" s="22">
        <f t="shared" si="12"/>
        <v>1615</v>
      </c>
      <c r="BC54" s="22">
        <f t="shared" si="12"/>
        <v>1710</v>
      </c>
      <c r="BD54" s="22">
        <f t="shared" si="12"/>
        <v>1805</v>
      </c>
      <c r="BE54" s="22">
        <f t="shared" si="12"/>
        <v>1900</v>
      </c>
    </row>
    <row r="55" spans="3:57" x14ac:dyDescent="0.35">
      <c r="C55" s="3">
        <v>200</v>
      </c>
      <c r="D55" s="22">
        <f t="shared" si="13"/>
        <v>3.3333333333333335</v>
      </c>
      <c r="E55" s="22">
        <f t="shared" si="13"/>
        <v>6.666666666666667</v>
      </c>
      <c r="F55" s="22">
        <f t="shared" si="13"/>
        <v>10</v>
      </c>
      <c r="G55" s="22">
        <f t="shared" si="13"/>
        <v>13.333333333333334</v>
      </c>
      <c r="H55" s="22">
        <f t="shared" si="13"/>
        <v>16.666666666666664</v>
      </c>
      <c r="I55" s="22">
        <f t="shared" si="13"/>
        <v>20</v>
      </c>
      <c r="J55" s="22">
        <f t="shared" si="13"/>
        <v>23.333333333333332</v>
      </c>
      <c r="K55" s="22">
        <f t="shared" si="13"/>
        <v>26.666666666666668</v>
      </c>
      <c r="L55" s="22">
        <f t="shared" si="13"/>
        <v>30</v>
      </c>
      <c r="M55" s="22">
        <f t="shared" si="13"/>
        <v>33.333333333333329</v>
      </c>
      <c r="N55" s="22">
        <f t="shared" si="13"/>
        <v>36.666666666666664</v>
      </c>
      <c r="O55" s="22">
        <f t="shared" si="13"/>
        <v>40</v>
      </c>
      <c r="P55" s="22">
        <f t="shared" si="13"/>
        <v>43.333333333333336</v>
      </c>
      <c r="Q55" s="22">
        <f t="shared" si="13"/>
        <v>46.666666666666664</v>
      </c>
      <c r="R55" s="22">
        <f t="shared" si="13"/>
        <v>50</v>
      </c>
      <c r="S55" s="22">
        <f t="shared" si="13"/>
        <v>53.333333333333336</v>
      </c>
      <c r="T55" s="22">
        <f t="shared" si="14"/>
        <v>56.666666666666664</v>
      </c>
      <c r="U55" s="22">
        <f t="shared" si="14"/>
        <v>60</v>
      </c>
      <c r="V55" s="22">
        <f t="shared" si="14"/>
        <v>63.333333333333329</v>
      </c>
      <c r="W55" s="22">
        <f t="shared" si="14"/>
        <v>66.666666666666657</v>
      </c>
      <c r="X55" s="22">
        <f t="shared" si="14"/>
        <v>70</v>
      </c>
      <c r="Y55" s="22">
        <f t="shared" si="14"/>
        <v>73.333333333333329</v>
      </c>
      <c r="Z55" s="22">
        <f t="shared" si="14"/>
        <v>76.666666666666657</v>
      </c>
      <c r="AA55" s="22">
        <f t="shared" si="14"/>
        <v>80</v>
      </c>
      <c r="AB55" s="22">
        <f t="shared" si="14"/>
        <v>83.333333333333343</v>
      </c>
      <c r="AC55" s="22">
        <f t="shared" si="14"/>
        <v>86.666666666666671</v>
      </c>
      <c r="AD55" s="22">
        <f t="shared" si="14"/>
        <v>90</v>
      </c>
      <c r="AE55" s="22">
        <f t="shared" si="14"/>
        <v>93.333333333333329</v>
      </c>
      <c r="AF55" s="22">
        <f t="shared" si="14"/>
        <v>96.666666666666671</v>
      </c>
      <c r="AG55" s="22">
        <f t="shared" si="14"/>
        <v>100</v>
      </c>
      <c r="AH55" s="22">
        <f t="shared" si="14"/>
        <v>116.66666666666667</v>
      </c>
      <c r="AI55" s="22">
        <f t="shared" si="14"/>
        <v>133.33333333333331</v>
      </c>
      <c r="AJ55" s="22">
        <f t="shared" si="15"/>
        <v>150</v>
      </c>
      <c r="AK55" s="22">
        <f t="shared" si="15"/>
        <v>166.66666666666669</v>
      </c>
      <c r="AL55" s="22">
        <f t="shared" si="15"/>
        <v>183.33333333333331</v>
      </c>
      <c r="AM55" s="22">
        <f t="shared" si="15"/>
        <v>200</v>
      </c>
      <c r="AN55" s="22">
        <f t="shared" si="15"/>
        <v>300</v>
      </c>
      <c r="AO55" s="22">
        <f t="shared" si="15"/>
        <v>400</v>
      </c>
      <c r="AP55" s="22">
        <f t="shared" si="15"/>
        <v>500</v>
      </c>
      <c r="AQ55" s="22">
        <f t="shared" si="15"/>
        <v>600</v>
      </c>
      <c r="AR55" s="22">
        <f t="shared" si="15"/>
        <v>700</v>
      </c>
      <c r="AS55" s="22">
        <f t="shared" si="15"/>
        <v>800</v>
      </c>
      <c r="AT55" s="22">
        <f t="shared" si="15"/>
        <v>900</v>
      </c>
      <c r="AU55" s="22">
        <f t="shared" si="15"/>
        <v>1000</v>
      </c>
      <c r="AV55" s="22">
        <f t="shared" si="15"/>
        <v>1100</v>
      </c>
      <c r="AW55" s="22">
        <f t="shared" si="15"/>
        <v>1200</v>
      </c>
      <c r="AX55" s="22">
        <f t="shared" si="15"/>
        <v>1300</v>
      </c>
      <c r="AY55" s="22">
        <f t="shared" si="15"/>
        <v>1400</v>
      </c>
      <c r="AZ55" s="22">
        <f t="shared" si="12"/>
        <v>1500</v>
      </c>
      <c r="BA55" s="22">
        <f t="shared" si="12"/>
        <v>1600</v>
      </c>
      <c r="BB55" s="22">
        <f t="shared" si="12"/>
        <v>1700</v>
      </c>
      <c r="BC55" s="22">
        <f t="shared" si="12"/>
        <v>1800</v>
      </c>
      <c r="BD55" s="22">
        <f t="shared" si="12"/>
        <v>1900</v>
      </c>
      <c r="BE55" s="22">
        <f t="shared" si="12"/>
        <v>2000</v>
      </c>
    </row>
    <row r="56" spans="3:57" x14ac:dyDescent="0.35">
      <c r="C56" s="3">
        <v>210</v>
      </c>
      <c r="D56" s="22">
        <f t="shared" si="13"/>
        <v>3.5</v>
      </c>
      <c r="E56" s="22">
        <f t="shared" si="13"/>
        <v>7</v>
      </c>
      <c r="F56" s="22">
        <f t="shared" si="13"/>
        <v>10.5</v>
      </c>
      <c r="G56" s="22">
        <f t="shared" si="13"/>
        <v>14</v>
      </c>
      <c r="H56" s="22">
        <f t="shared" si="13"/>
        <v>17.5</v>
      </c>
      <c r="I56" s="22">
        <f t="shared" si="13"/>
        <v>21</v>
      </c>
      <c r="J56" s="22">
        <f t="shared" si="13"/>
        <v>24.5</v>
      </c>
      <c r="K56" s="22">
        <f t="shared" si="13"/>
        <v>28</v>
      </c>
      <c r="L56" s="22">
        <f t="shared" si="13"/>
        <v>31.5</v>
      </c>
      <c r="M56" s="22">
        <f t="shared" si="13"/>
        <v>35</v>
      </c>
      <c r="N56" s="22">
        <f t="shared" si="13"/>
        <v>38.5</v>
      </c>
      <c r="O56" s="22">
        <f t="shared" si="13"/>
        <v>42</v>
      </c>
      <c r="P56" s="22">
        <f t="shared" si="13"/>
        <v>45.5</v>
      </c>
      <c r="Q56" s="22">
        <f t="shared" si="13"/>
        <v>49</v>
      </c>
      <c r="R56" s="22">
        <f t="shared" si="13"/>
        <v>52.5</v>
      </c>
      <c r="S56" s="22">
        <f t="shared" si="13"/>
        <v>56</v>
      </c>
      <c r="T56" s="22">
        <f t="shared" si="14"/>
        <v>59.5</v>
      </c>
      <c r="U56" s="22">
        <f t="shared" si="14"/>
        <v>63</v>
      </c>
      <c r="V56" s="22">
        <f t="shared" si="14"/>
        <v>66.5</v>
      </c>
      <c r="W56" s="22">
        <f t="shared" si="14"/>
        <v>70</v>
      </c>
      <c r="X56" s="22">
        <f t="shared" si="14"/>
        <v>73.5</v>
      </c>
      <c r="Y56" s="22">
        <f t="shared" si="14"/>
        <v>77</v>
      </c>
      <c r="Z56" s="22">
        <f t="shared" si="14"/>
        <v>80.5</v>
      </c>
      <c r="AA56" s="22">
        <f t="shared" si="14"/>
        <v>84</v>
      </c>
      <c r="AB56" s="22">
        <f t="shared" si="14"/>
        <v>87.5</v>
      </c>
      <c r="AC56" s="22">
        <f t="shared" si="14"/>
        <v>91</v>
      </c>
      <c r="AD56" s="22">
        <f t="shared" si="14"/>
        <v>94.5</v>
      </c>
      <c r="AE56" s="22">
        <f t="shared" si="14"/>
        <v>98</v>
      </c>
      <c r="AF56" s="22">
        <f t="shared" si="14"/>
        <v>101.5</v>
      </c>
      <c r="AG56" s="22">
        <f t="shared" si="14"/>
        <v>105</v>
      </c>
      <c r="AH56" s="22">
        <f t="shared" si="14"/>
        <v>122.50000000000001</v>
      </c>
      <c r="AI56" s="22">
        <f t="shared" si="14"/>
        <v>140</v>
      </c>
      <c r="AJ56" s="22">
        <f t="shared" si="15"/>
        <v>157.5</v>
      </c>
      <c r="AK56" s="22">
        <f t="shared" si="15"/>
        <v>175</v>
      </c>
      <c r="AL56" s="22">
        <f t="shared" si="15"/>
        <v>192.5</v>
      </c>
      <c r="AM56" s="22">
        <f t="shared" si="15"/>
        <v>210</v>
      </c>
      <c r="AN56" s="22">
        <f t="shared" si="15"/>
        <v>315</v>
      </c>
      <c r="AO56" s="22">
        <f t="shared" si="15"/>
        <v>420</v>
      </c>
      <c r="AP56" s="22">
        <f t="shared" si="15"/>
        <v>525</v>
      </c>
      <c r="AQ56" s="22">
        <f t="shared" si="15"/>
        <v>630</v>
      </c>
      <c r="AR56" s="22">
        <f t="shared" si="15"/>
        <v>735</v>
      </c>
      <c r="AS56" s="22">
        <f t="shared" si="15"/>
        <v>840</v>
      </c>
      <c r="AT56" s="22">
        <f t="shared" si="15"/>
        <v>945</v>
      </c>
      <c r="AU56" s="22">
        <f t="shared" si="15"/>
        <v>1050</v>
      </c>
      <c r="AV56" s="22">
        <f t="shared" si="15"/>
        <v>1155</v>
      </c>
      <c r="AW56" s="22">
        <f t="shared" si="15"/>
        <v>1260</v>
      </c>
      <c r="AX56" s="22">
        <f t="shared" si="15"/>
        <v>1365</v>
      </c>
      <c r="AY56" s="22">
        <f t="shared" si="15"/>
        <v>1470</v>
      </c>
      <c r="AZ56" s="22">
        <f t="shared" si="12"/>
        <v>1575</v>
      </c>
      <c r="BA56" s="22">
        <f t="shared" si="12"/>
        <v>1680</v>
      </c>
      <c r="BB56" s="22">
        <f t="shared" si="12"/>
        <v>1785</v>
      </c>
      <c r="BC56" s="22">
        <f t="shared" si="12"/>
        <v>1890</v>
      </c>
      <c r="BD56" s="22">
        <f t="shared" si="12"/>
        <v>1995</v>
      </c>
      <c r="BE56" s="22">
        <f t="shared" si="12"/>
        <v>2100</v>
      </c>
    </row>
    <row r="57" spans="3:57" x14ac:dyDescent="0.35">
      <c r="C57" s="3">
        <v>220</v>
      </c>
      <c r="D57" s="22">
        <f t="shared" si="13"/>
        <v>3.6666666666666665</v>
      </c>
      <c r="E57" s="22">
        <f t="shared" si="13"/>
        <v>7.333333333333333</v>
      </c>
      <c r="F57" s="22">
        <f t="shared" si="13"/>
        <v>11</v>
      </c>
      <c r="G57" s="22">
        <f t="shared" si="13"/>
        <v>14.666666666666666</v>
      </c>
      <c r="H57" s="22">
        <f t="shared" si="13"/>
        <v>18.333333333333332</v>
      </c>
      <c r="I57" s="22">
        <f t="shared" si="13"/>
        <v>22</v>
      </c>
      <c r="J57" s="22">
        <f t="shared" si="13"/>
        <v>25.666666666666668</v>
      </c>
      <c r="K57" s="22">
        <f t="shared" si="13"/>
        <v>29.333333333333332</v>
      </c>
      <c r="L57" s="22">
        <f t="shared" si="13"/>
        <v>33</v>
      </c>
      <c r="M57" s="22">
        <f t="shared" si="13"/>
        <v>36.666666666666664</v>
      </c>
      <c r="N57" s="22">
        <f t="shared" si="13"/>
        <v>40.333333333333329</v>
      </c>
      <c r="O57" s="22">
        <f t="shared" si="13"/>
        <v>44</v>
      </c>
      <c r="P57" s="22">
        <f t="shared" si="13"/>
        <v>47.666666666666671</v>
      </c>
      <c r="Q57" s="22">
        <f t="shared" si="13"/>
        <v>51.333333333333336</v>
      </c>
      <c r="R57" s="22">
        <f t="shared" si="13"/>
        <v>55</v>
      </c>
      <c r="S57" s="22">
        <f t="shared" si="13"/>
        <v>58.666666666666664</v>
      </c>
      <c r="T57" s="22">
        <f t="shared" si="14"/>
        <v>62.333333333333329</v>
      </c>
      <c r="U57" s="22">
        <f t="shared" si="14"/>
        <v>66</v>
      </c>
      <c r="V57" s="22">
        <f t="shared" si="14"/>
        <v>69.666666666666657</v>
      </c>
      <c r="W57" s="22">
        <f t="shared" si="14"/>
        <v>73.333333333333329</v>
      </c>
      <c r="X57" s="22">
        <f t="shared" si="14"/>
        <v>77</v>
      </c>
      <c r="Y57" s="22">
        <f t="shared" si="14"/>
        <v>80.666666666666657</v>
      </c>
      <c r="Z57" s="22">
        <f t="shared" si="14"/>
        <v>84.333333333333329</v>
      </c>
      <c r="AA57" s="22">
        <f t="shared" si="14"/>
        <v>88</v>
      </c>
      <c r="AB57" s="22">
        <f t="shared" si="14"/>
        <v>91.666666666666671</v>
      </c>
      <c r="AC57" s="22">
        <f t="shared" si="14"/>
        <v>95.333333333333343</v>
      </c>
      <c r="AD57" s="22">
        <f t="shared" si="14"/>
        <v>99</v>
      </c>
      <c r="AE57" s="22">
        <f t="shared" si="14"/>
        <v>102.66666666666667</v>
      </c>
      <c r="AF57" s="22">
        <f t="shared" si="14"/>
        <v>106.33333333333333</v>
      </c>
      <c r="AG57" s="22">
        <f t="shared" si="14"/>
        <v>110</v>
      </c>
      <c r="AH57" s="22">
        <f t="shared" si="14"/>
        <v>128.33333333333334</v>
      </c>
      <c r="AI57" s="22">
        <f t="shared" si="14"/>
        <v>146.66666666666666</v>
      </c>
      <c r="AJ57" s="22">
        <f t="shared" si="15"/>
        <v>165</v>
      </c>
      <c r="AK57" s="22">
        <f t="shared" si="15"/>
        <v>183.33333333333334</v>
      </c>
      <c r="AL57" s="22">
        <f t="shared" si="15"/>
        <v>201.66666666666666</v>
      </c>
      <c r="AM57" s="22">
        <f t="shared" si="15"/>
        <v>220</v>
      </c>
      <c r="AN57" s="22">
        <f t="shared" si="15"/>
        <v>330</v>
      </c>
      <c r="AO57" s="22">
        <f t="shared" si="15"/>
        <v>440</v>
      </c>
      <c r="AP57" s="22">
        <f t="shared" si="15"/>
        <v>550</v>
      </c>
      <c r="AQ57" s="22">
        <f t="shared" si="15"/>
        <v>660</v>
      </c>
      <c r="AR57" s="22">
        <f t="shared" si="15"/>
        <v>770</v>
      </c>
      <c r="AS57" s="22">
        <f t="shared" si="15"/>
        <v>880</v>
      </c>
      <c r="AT57" s="22">
        <f t="shared" si="15"/>
        <v>990</v>
      </c>
      <c r="AU57" s="22">
        <f t="shared" si="15"/>
        <v>1100</v>
      </c>
      <c r="AV57" s="22">
        <f t="shared" si="15"/>
        <v>1210</v>
      </c>
      <c r="AW57" s="22">
        <f t="shared" si="15"/>
        <v>1320</v>
      </c>
      <c r="AX57" s="22">
        <f t="shared" si="15"/>
        <v>1430</v>
      </c>
      <c r="AY57" s="22">
        <f t="shared" si="15"/>
        <v>1540</v>
      </c>
      <c r="AZ57" s="22">
        <f t="shared" si="12"/>
        <v>1650</v>
      </c>
      <c r="BA57" s="22">
        <f t="shared" si="12"/>
        <v>1760</v>
      </c>
      <c r="BB57" s="22">
        <f t="shared" si="12"/>
        <v>1870</v>
      </c>
      <c r="BC57" s="22">
        <f t="shared" si="12"/>
        <v>1980</v>
      </c>
      <c r="BD57" s="22">
        <f t="shared" si="12"/>
        <v>2090</v>
      </c>
      <c r="BE57" s="22">
        <f t="shared" si="12"/>
        <v>2200</v>
      </c>
    </row>
    <row r="58" spans="3:57" x14ac:dyDescent="0.35">
      <c r="C58" s="3">
        <v>230</v>
      </c>
      <c r="D58" s="22">
        <f t="shared" si="13"/>
        <v>3.8333333333333335</v>
      </c>
      <c r="E58" s="22">
        <f t="shared" si="13"/>
        <v>7.666666666666667</v>
      </c>
      <c r="F58" s="22">
        <f t="shared" si="13"/>
        <v>11.5</v>
      </c>
      <c r="G58" s="22">
        <f t="shared" si="13"/>
        <v>15.333333333333334</v>
      </c>
      <c r="H58" s="22">
        <f t="shared" si="13"/>
        <v>19.166666666666664</v>
      </c>
      <c r="I58" s="22">
        <f t="shared" si="13"/>
        <v>23</v>
      </c>
      <c r="J58" s="22">
        <f t="shared" si="13"/>
        <v>26.833333333333332</v>
      </c>
      <c r="K58" s="22">
        <f t="shared" si="13"/>
        <v>30.666666666666668</v>
      </c>
      <c r="L58" s="22">
        <f t="shared" si="13"/>
        <v>34.5</v>
      </c>
      <c r="M58" s="22">
        <f t="shared" si="13"/>
        <v>38.333333333333329</v>
      </c>
      <c r="N58" s="22">
        <f t="shared" si="13"/>
        <v>42.166666666666664</v>
      </c>
      <c r="O58" s="22">
        <f t="shared" si="13"/>
        <v>46</v>
      </c>
      <c r="P58" s="22">
        <f t="shared" si="13"/>
        <v>49.833333333333336</v>
      </c>
      <c r="Q58" s="22">
        <f t="shared" si="13"/>
        <v>53.666666666666664</v>
      </c>
      <c r="R58" s="22">
        <f t="shared" si="13"/>
        <v>57.5</v>
      </c>
      <c r="S58" s="22">
        <f t="shared" si="13"/>
        <v>61.333333333333336</v>
      </c>
      <c r="T58" s="22">
        <f t="shared" si="14"/>
        <v>65.166666666666671</v>
      </c>
      <c r="U58" s="22">
        <f t="shared" si="14"/>
        <v>69</v>
      </c>
      <c r="V58" s="22">
        <f t="shared" si="14"/>
        <v>72.833333333333329</v>
      </c>
      <c r="W58" s="22">
        <f t="shared" si="14"/>
        <v>76.666666666666657</v>
      </c>
      <c r="X58" s="22">
        <f t="shared" si="14"/>
        <v>80.5</v>
      </c>
      <c r="Y58" s="22">
        <f t="shared" si="14"/>
        <v>84.333333333333329</v>
      </c>
      <c r="Z58" s="22">
        <f t="shared" si="14"/>
        <v>88.166666666666657</v>
      </c>
      <c r="AA58" s="22">
        <f t="shared" si="14"/>
        <v>92</v>
      </c>
      <c r="AB58" s="22">
        <f t="shared" si="14"/>
        <v>95.833333333333343</v>
      </c>
      <c r="AC58" s="22">
        <f t="shared" si="14"/>
        <v>99.666666666666671</v>
      </c>
      <c r="AD58" s="22">
        <f t="shared" si="14"/>
        <v>103.5</v>
      </c>
      <c r="AE58" s="22">
        <f t="shared" si="14"/>
        <v>107.33333333333333</v>
      </c>
      <c r="AF58" s="22">
        <f t="shared" si="14"/>
        <v>111.16666666666667</v>
      </c>
      <c r="AG58" s="22">
        <f t="shared" si="14"/>
        <v>115</v>
      </c>
      <c r="AH58" s="22">
        <f t="shared" si="14"/>
        <v>134.16666666666669</v>
      </c>
      <c r="AI58" s="22">
        <f t="shared" si="14"/>
        <v>153.33333333333331</v>
      </c>
      <c r="AJ58" s="22">
        <f t="shared" si="15"/>
        <v>172.5</v>
      </c>
      <c r="AK58" s="22">
        <f t="shared" si="15"/>
        <v>191.66666666666669</v>
      </c>
      <c r="AL58" s="22">
        <f t="shared" si="15"/>
        <v>210.83333333333331</v>
      </c>
      <c r="AM58" s="22">
        <f t="shared" si="15"/>
        <v>230</v>
      </c>
      <c r="AN58" s="22">
        <f t="shared" si="15"/>
        <v>345</v>
      </c>
      <c r="AO58" s="22">
        <f t="shared" si="15"/>
        <v>460</v>
      </c>
      <c r="AP58" s="22">
        <f t="shared" si="15"/>
        <v>575</v>
      </c>
      <c r="AQ58" s="22">
        <f t="shared" si="15"/>
        <v>690</v>
      </c>
      <c r="AR58" s="22">
        <f t="shared" si="15"/>
        <v>805</v>
      </c>
      <c r="AS58" s="22">
        <f t="shared" si="15"/>
        <v>920</v>
      </c>
      <c r="AT58" s="22">
        <f t="shared" si="15"/>
        <v>1035</v>
      </c>
      <c r="AU58" s="22">
        <f t="shared" si="15"/>
        <v>1150</v>
      </c>
      <c r="AV58" s="22">
        <f t="shared" si="15"/>
        <v>1265</v>
      </c>
      <c r="AW58" s="22">
        <f t="shared" si="15"/>
        <v>1380</v>
      </c>
      <c r="AX58" s="22">
        <f t="shared" si="15"/>
        <v>1495</v>
      </c>
      <c r="AY58" s="22">
        <f t="shared" si="15"/>
        <v>1610</v>
      </c>
      <c r="AZ58" s="22">
        <f t="shared" si="12"/>
        <v>1725</v>
      </c>
      <c r="BA58" s="22">
        <f t="shared" si="12"/>
        <v>1840</v>
      </c>
      <c r="BB58" s="22">
        <f t="shared" si="12"/>
        <v>1955</v>
      </c>
      <c r="BC58" s="22">
        <f t="shared" si="12"/>
        <v>2070</v>
      </c>
      <c r="BD58" s="22">
        <f t="shared" si="12"/>
        <v>2185</v>
      </c>
      <c r="BE58" s="22">
        <f t="shared" si="12"/>
        <v>2300</v>
      </c>
    </row>
    <row r="59" spans="3:57" x14ac:dyDescent="0.35">
      <c r="C59" s="3">
        <v>240</v>
      </c>
      <c r="D59" s="22">
        <f t="shared" si="13"/>
        <v>4</v>
      </c>
      <c r="E59" s="22">
        <f t="shared" si="13"/>
        <v>8</v>
      </c>
      <c r="F59" s="22">
        <f t="shared" si="13"/>
        <v>12</v>
      </c>
      <c r="G59" s="22">
        <f t="shared" si="13"/>
        <v>16</v>
      </c>
      <c r="H59" s="22">
        <f t="shared" si="13"/>
        <v>20</v>
      </c>
      <c r="I59" s="22">
        <f t="shared" si="13"/>
        <v>24</v>
      </c>
      <c r="J59" s="22">
        <f t="shared" si="13"/>
        <v>28</v>
      </c>
      <c r="K59" s="22">
        <f t="shared" si="13"/>
        <v>32</v>
      </c>
      <c r="L59" s="22">
        <f t="shared" si="13"/>
        <v>36</v>
      </c>
      <c r="M59" s="22">
        <f t="shared" si="13"/>
        <v>40</v>
      </c>
      <c r="N59" s="22">
        <f t="shared" si="13"/>
        <v>44</v>
      </c>
      <c r="O59" s="22">
        <f t="shared" si="13"/>
        <v>48</v>
      </c>
      <c r="P59" s="22">
        <f t="shared" si="13"/>
        <v>52</v>
      </c>
      <c r="Q59" s="22">
        <f t="shared" si="13"/>
        <v>56</v>
      </c>
      <c r="R59" s="22">
        <f t="shared" si="13"/>
        <v>60</v>
      </c>
      <c r="S59" s="22">
        <f t="shared" si="13"/>
        <v>64</v>
      </c>
      <c r="T59" s="22">
        <f t="shared" si="14"/>
        <v>68</v>
      </c>
      <c r="U59" s="22">
        <f t="shared" si="14"/>
        <v>72</v>
      </c>
      <c r="V59" s="22">
        <f t="shared" si="14"/>
        <v>76</v>
      </c>
      <c r="W59" s="22">
        <f t="shared" si="14"/>
        <v>80</v>
      </c>
      <c r="X59" s="22">
        <f t="shared" si="14"/>
        <v>84</v>
      </c>
      <c r="Y59" s="22">
        <f t="shared" si="14"/>
        <v>88</v>
      </c>
      <c r="Z59" s="22">
        <f t="shared" si="14"/>
        <v>92</v>
      </c>
      <c r="AA59" s="22">
        <f t="shared" si="14"/>
        <v>96</v>
      </c>
      <c r="AB59" s="22">
        <f t="shared" si="14"/>
        <v>100</v>
      </c>
      <c r="AC59" s="22">
        <f t="shared" si="14"/>
        <v>104</v>
      </c>
      <c r="AD59" s="22">
        <f t="shared" si="14"/>
        <v>108</v>
      </c>
      <c r="AE59" s="22">
        <f t="shared" si="14"/>
        <v>112</v>
      </c>
      <c r="AF59" s="22">
        <f t="shared" si="14"/>
        <v>116</v>
      </c>
      <c r="AG59" s="22">
        <f t="shared" si="14"/>
        <v>120</v>
      </c>
      <c r="AH59" s="22">
        <f t="shared" si="14"/>
        <v>140</v>
      </c>
      <c r="AI59" s="22">
        <f t="shared" si="14"/>
        <v>160</v>
      </c>
      <c r="AJ59" s="22">
        <f t="shared" si="15"/>
        <v>180</v>
      </c>
      <c r="AK59" s="22">
        <f t="shared" si="15"/>
        <v>200</v>
      </c>
      <c r="AL59" s="22">
        <f t="shared" si="15"/>
        <v>220</v>
      </c>
      <c r="AM59" s="22">
        <f t="shared" si="15"/>
        <v>240</v>
      </c>
      <c r="AN59" s="22">
        <f t="shared" si="15"/>
        <v>360</v>
      </c>
      <c r="AO59" s="22">
        <f t="shared" si="15"/>
        <v>480</v>
      </c>
      <c r="AP59" s="22">
        <f t="shared" si="15"/>
        <v>600</v>
      </c>
      <c r="AQ59" s="22">
        <f t="shared" si="15"/>
        <v>720</v>
      </c>
      <c r="AR59" s="22">
        <f t="shared" si="15"/>
        <v>840</v>
      </c>
      <c r="AS59" s="22">
        <f t="shared" si="15"/>
        <v>960</v>
      </c>
      <c r="AT59" s="22">
        <f t="shared" si="15"/>
        <v>1080</v>
      </c>
      <c r="AU59" s="22">
        <f t="shared" si="15"/>
        <v>1200</v>
      </c>
      <c r="AV59" s="22">
        <f t="shared" si="15"/>
        <v>1320</v>
      </c>
      <c r="AW59" s="22">
        <f t="shared" si="15"/>
        <v>1440</v>
      </c>
      <c r="AX59" s="22">
        <f t="shared" si="15"/>
        <v>1560</v>
      </c>
      <c r="AY59" s="22">
        <f t="shared" si="15"/>
        <v>1680</v>
      </c>
      <c r="AZ59" s="22">
        <f t="shared" si="12"/>
        <v>1800</v>
      </c>
      <c r="BA59" s="22">
        <f t="shared" si="12"/>
        <v>1920</v>
      </c>
      <c r="BB59" s="22">
        <f t="shared" si="12"/>
        <v>2040</v>
      </c>
      <c r="BC59" s="22">
        <f t="shared" si="12"/>
        <v>2160</v>
      </c>
      <c r="BD59" s="22">
        <f t="shared" si="12"/>
        <v>2280</v>
      </c>
      <c r="BE59" s="22">
        <f t="shared" si="12"/>
        <v>2400</v>
      </c>
    </row>
    <row r="60" spans="3:57" x14ac:dyDescent="0.35">
      <c r="C60" s="3">
        <v>250</v>
      </c>
      <c r="D60" s="22">
        <f t="shared" si="13"/>
        <v>4.166666666666667</v>
      </c>
      <c r="E60" s="22">
        <f t="shared" si="13"/>
        <v>8.3333333333333339</v>
      </c>
      <c r="F60" s="22">
        <f t="shared" si="13"/>
        <v>12.5</v>
      </c>
      <c r="G60" s="22">
        <f t="shared" si="13"/>
        <v>16.666666666666668</v>
      </c>
      <c r="H60" s="22">
        <f t="shared" si="13"/>
        <v>20.833333333333332</v>
      </c>
      <c r="I60" s="22">
        <f t="shared" si="13"/>
        <v>25</v>
      </c>
      <c r="J60" s="22">
        <f t="shared" si="13"/>
        <v>29.166666666666668</v>
      </c>
      <c r="K60" s="22">
        <f t="shared" si="13"/>
        <v>33.333333333333336</v>
      </c>
      <c r="L60" s="22">
        <f t="shared" si="13"/>
        <v>37.5</v>
      </c>
      <c r="M60" s="22">
        <f t="shared" si="13"/>
        <v>41.666666666666664</v>
      </c>
      <c r="N60" s="22">
        <f t="shared" si="13"/>
        <v>45.833333333333329</v>
      </c>
      <c r="O60" s="22">
        <f t="shared" si="13"/>
        <v>50</v>
      </c>
      <c r="P60" s="22">
        <f t="shared" si="13"/>
        <v>54.166666666666671</v>
      </c>
      <c r="Q60" s="22">
        <f t="shared" si="13"/>
        <v>58.333333333333336</v>
      </c>
      <c r="R60" s="22">
        <f t="shared" si="13"/>
        <v>62.5</v>
      </c>
      <c r="S60" s="22">
        <f t="shared" si="13"/>
        <v>66.666666666666671</v>
      </c>
      <c r="T60" s="22">
        <f t="shared" si="14"/>
        <v>70.833333333333329</v>
      </c>
      <c r="U60" s="22">
        <f t="shared" si="14"/>
        <v>75</v>
      </c>
      <c r="V60" s="22">
        <f t="shared" si="14"/>
        <v>79.166666666666657</v>
      </c>
      <c r="W60" s="22">
        <f t="shared" si="14"/>
        <v>83.333333333333329</v>
      </c>
      <c r="X60" s="22">
        <f t="shared" si="14"/>
        <v>87.5</v>
      </c>
      <c r="Y60" s="22">
        <f t="shared" si="14"/>
        <v>91.666666666666657</v>
      </c>
      <c r="Z60" s="22">
        <f t="shared" si="14"/>
        <v>95.833333333333329</v>
      </c>
      <c r="AA60" s="22">
        <f t="shared" si="14"/>
        <v>100</v>
      </c>
      <c r="AB60" s="22">
        <f t="shared" si="14"/>
        <v>104.16666666666667</v>
      </c>
      <c r="AC60" s="22">
        <f t="shared" si="14"/>
        <v>108.33333333333334</v>
      </c>
      <c r="AD60" s="22">
        <f t="shared" si="14"/>
        <v>112.5</v>
      </c>
      <c r="AE60" s="22">
        <f t="shared" si="14"/>
        <v>116.66666666666667</v>
      </c>
      <c r="AF60" s="22">
        <f t="shared" si="14"/>
        <v>120.83333333333333</v>
      </c>
      <c r="AG60" s="22">
        <f t="shared" si="14"/>
        <v>125</v>
      </c>
      <c r="AH60" s="22">
        <f t="shared" si="14"/>
        <v>145.83333333333334</v>
      </c>
      <c r="AI60" s="22">
        <f t="shared" si="14"/>
        <v>166.66666666666666</v>
      </c>
      <c r="AJ60" s="22">
        <f t="shared" si="15"/>
        <v>187.5</v>
      </c>
      <c r="AK60" s="22">
        <f t="shared" si="15"/>
        <v>208.33333333333334</v>
      </c>
      <c r="AL60" s="22">
        <f t="shared" si="15"/>
        <v>229.16666666666666</v>
      </c>
      <c r="AM60" s="22">
        <f t="shared" si="15"/>
        <v>250</v>
      </c>
      <c r="AN60" s="22">
        <f t="shared" si="15"/>
        <v>375</v>
      </c>
      <c r="AO60" s="22">
        <f t="shared" si="15"/>
        <v>500</v>
      </c>
      <c r="AP60" s="22">
        <f t="shared" si="15"/>
        <v>625</v>
      </c>
      <c r="AQ60" s="22">
        <f t="shared" si="15"/>
        <v>750</v>
      </c>
      <c r="AR60" s="22">
        <f t="shared" si="15"/>
        <v>875</v>
      </c>
      <c r="AS60" s="22">
        <f t="shared" si="15"/>
        <v>1000</v>
      </c>
      <c r="AT60" s="22">
        <f t="shared" si="15"/>
        <v>1125</v>
      </c>
      <c r="AU60" s="22">
        <f t="shared" si="15"/>
        <v>1250</v>
      </c>
      <c r="AV60" s="22">
        <f t="shared" si="15"/>
        <v>1375</v>
      </c>
      <c r="AW60" s="22">
        <f t="shared" si="15"/>
        <v>1500</v>
      </c>
      <c r="AX60" s="22">
        <f t="shared" si="15"/>
        <v>1625</v>
      </c>
      <c r="AY60" s="22">
        <f t="shared" si="15"/>
        <v>1750</v>
      </c>
      <c r="AZ60" s="22">
        <f t="shared" si="12"/>
        <v>1875</v>
      </c>
      <c r="BA60" s="22">
        <f t="shared" si="12"/>
        <v>2000</v>
      </c>
      <c r="BB60" s="22">
        <f t="shared" si="12"/>
        <v>2125</v>
      </c>
      <c r="BC60" s="22">
        <f t="shared" si="12"/>
        <v>2250</v>
      </c>
      <c r="BD60" s="22">
        <f t="shared" si="12"/>
        <v>2375</v>
      </c>
      <c r="BE60" s="22">
        <f t="shared" si="12"/>
        <v>2500</v>
      </c>
    </row>
    <row r="61" spans="3:57" x14ac:dyDescent="0.35">
      <c r="C61" s="3">
        <v>260</v>
      </c>
      <c r="D61" s="22">
        <f t="shared" si="13"/>
        <v>4.333333333333333</v>
      </c>
      <c r="E61" s="22">
        <f t="shared" si="13"/>
        <v>8.6666666666666661</v>
      </c>
      <c r="F61" s="22">
        <f t="shared" si="13"/>
        <v>13</v>
      </c>
      <c r="G61" s="22">
        <f t="shared" si="13"/>
        <v>17.333333333333332</v>
      </c>
      <c r="H61" s="22">
        <f t="shared" si="13"/>
        <v>21.666666666666664</v>
      </c>
      <c r="I61" s="22">
        <f t="shared" si="13"/>
        <v>26</v>
      </c>
      <c r="J61" s="22">
        <f t="shared" si="13"/>
        <v>30.333333333333332</v>
      </c>
      <c r="K61" s="22">
        <f t="shared" si="13"/>
        <v>34.666666666666664</v>
      </c>
      <c r="L61" s="22">
        <f t="shared" si="13"/>
        <v>39</v>
      </c>
      <c r="M61" s="22">
        <f t="shared" si="13"/>
        <v>43.333333333333329</v>
      </c>
      <c r="N61" s="22">
        <f t="shared" si="13"/>
        <v>47.666666666666664</v>
      </c>
      <c r="O61" s="22">
        <f t="shared" si="13"/>
        <v>52</v>
      </c>
      <c r="P61" s="22">
        <f t="shared" si="13"/>
        <v>56.333333333333336</v>
      </c>
      <c r="Q61" s="22">
        <f t="shared" si="13"/>
        <v>60.666666666666664</v>
      </c>
      <c r="R61" s="22">
        <f t="shared" si="13"/>
        <v>65</v>
      </c>
      <c r="S61" s="22">
        <f t="shared" si="13"/>
        <v>69.333333333333329</v>
      </c>
      <c r="T61" s="22">
        <f t="shared" si="14"/>
        <v>73.666666666666671</v>
      </c>
      <c r="U61" s="22">
        <f t="shared" si="14"/>
        <v>78</v>
      </c>
      <c r="V61" s="22">
        <f t="shared" si="14"/>
        <v>82.333333333333329</v>
      </c>
      <c r="W61" s="22">
        <f t="shared" si="14"/>
        <v>86.666666666666657</v>
      </c>
      <c r="X61" s="22">
        <f t="shared" si="14"/>
        <v>91</v>
      </c>
      <c r="Y61" s="22">
        <f t="shared" si="14"/>
        <v>95.333333333333329</v>
      </c>
      <c r="Z61" s="22">
        <f t="shared" si="14"/>
        <v>99.666666666666657</v>
      </c>
      <c r="AA61" s="22">
        <f t="shared" si="14"/>
        <v>104</v>
      </c>
      <c r="AB61" s="22">
        <f t="shared" si="14"/>
        <v>108.33333333333334</v>
      </c>
      <c r="AC61" s="22">
        <f t="shared" si="14"/>
        <v>112.66666666666667</v>
      </c>
      <c r="AD61" s="22">
        <f t="shared" si="14"/>
        <v>117</v>
      </c>
      <c r="AE61" s="22">
        <f t="shared" si="14"/>
        <v>121.33333333333333</v>
      </c>
      <c r="AF61" s="22">
        <f t="shared" si="14"/>
        <v>125.66666666666667</v>
      </c>
      <c r="AG61" s="22">
        <f t="shared" si="14"/>
        <v>130</v>
      </c>
      <c r="AH61" s="22">
        <f t="shared" si="14"/>
        <v>151.66666666666669</v>
      </c>
      <c r="AI61" s="22">
        <f t="shared" si="14"/>
        <v>173.33333333333331</v>
      </c>
      <c r="AJ61" s="22">
        <f t="shared" si="15"/>
        <v>195</v>
      </c>
      <c r="AK61" s="22">
        <f t="shared" si="15"/>
        <v>216.66666666666669</v>
      </c>
      <c r="AL61" s="22">
        <f t="shared" si="15"/>
        <v>238.33333333333331</v>
      </c>
      <c r="AM61" s="22">
        <f t="shared" si="15"/>
        <v>260</v>
      </c>
      <c r="AN61" s="22">
        <f t="shared" si="15"/>
        <v>390</v>
      </c>
      <c r="AO61" s="22">
        <f t="shared" si="15"/>
        <v>520</v>
      </c>
      <c r="AP61" s="22">
        <f t="shared" si="15"/>
        <v>650</v>
      </c>
      <c r="AQ61" s="22">
        <f t="shared" si="15"/>
        <v>780</v>
      </c>
      <c r="AR61" s="22">
        <f t="shared" si="15"/>
        <v>910</v>
      </c>
      <c r="AS61" s="22">
        <f t="shared" si="15"/>
        <v>1040</v>
      </c>
      <c r="AT61" s="22">
        <f t="shared" si="15"/>
        <v>1170</v>
      </c>
      <c r="AU61" s="22">
        <f t="shared" si="15"/>
        <v>1300</v>
      </c>
      <c r="AV61" s="22">
        <f t="shared" si="15"/>
        <v>1430</v>
      </c>
      <c r="AW61" s="22">
        <f t="shared" si="15"/>
        <v>1560</v>
      </c>
      <c r="AX61" s="22">
        <f t="shared" si="15"/>
        <v>1690</v>
      </c>
      <c r="AY61" s="22">
        <f t="shared" si="15"/>
        <v>1820</v>
      </c>
      <c r="AZ61" s="22">
        <f t="shared" si="12"/>
        <v>1950</v>
      </c>
      <c r="BA61" s="22">
        <f t="shared" si="12"/>
        <v>2080</v>
      </c>
      <c r="BB61" s="22">
        <f t="shared" si="12"/>
        <v>2210</v>
      </c>
      <c r="BC61" s="22">
        <f t="shared" si="12"/>
        <v>2340</v>
      </c>
      <c r="BD61" s="22">
        <f t="shared" si="12"/>
        <v>2470</v>
      </c>
      <c r="BE61" s="22">
        <f t="shared" si="12"/>
        <v>2600</v>
      </c>
    </row>
    <row r="62" spans="3:57" x14ac:dyDescent="0.35">
      <c r="C62" s="3">
        <v>270</v>
      </c>
      <c r="D62" s="22">
        <f t="shared" si="13"/>
        <v>4.5</v>
      </c>
      <c r="E62" s="22">
        <f t="shared" si="13"/>
        <v>9</v>
      </c>
      <c r="F62" s="22">
        <f t="shared" si="13"/>
        <v>13.5</v>
      </c>
      <c r="G62" s="22">
        <f t="shared" si="13"/>
        <v>18</v>
      </c>
      <c r="H62" s="22">
        <f t="shared" si="13"/>
        <v>22.5</v>
      </c>
      <c r="I62" s="22">
        <f t="shared" si="13"/>
        <v>27</v>
      </c>
      <c r="J62" s="22">
        <f t="shared" si="13"/>
        <v>31.5</v>
      </c>
      <c r="K62" s="22">
        <f t="shared" si="13"/>
        <v>36</v>
      </c>
      <c r="L62" s="22">
        <f t="shared" si="13"/>
        <v>40.5</v>
      </c>
      <c r="M62" s="22">
        <f t="shared" si="13"/>
        <v>45</v>
      </c>
      <c r="N62" s="22">
        <f t="shared" si="13"/>
        <v>49.5</v>
      </c>
      <c r="O62" s="22">
        <f t="shared" si="13"/>
        <v>54</v>
      </c>
      <c r="P62" s="22">
        <f t="shared" si="13"/>
        <v>58.5</v>
      </c>
      <c r="Q62" s="22">
        <f t="shared" si="13"/>
        <v>63</v>
      </c>
      <c r="R62" s="22">
        <f t="shared" si="13"/>
        <v>67.5</v>
      </c>
      <c r="S62" s="22">
        <f t="shared" si="13"/>
        <v>72</v>
      </c>
      <c r="T62" s="22">
        <f t="shared" si="14"/>
        <v>76.5</v>
      </c>
      <c r="U62" s="22">
        <f t="shared" si="14"/>
        <v>81</v>
      </c>
      <c r="V62" s="22">
        <f t="shared" si="14"/>
        <v>85.5</v>
      </c>
      <c r="W62" s="22">
        <f t="shared" si="14"/>
        <v>90</v>
      </c>
      <c r="X62" s="22">
        <f t="shared" si="14"/>
        <v>94.5</v>
      </c>
      <c r="Y62" s="22">
        <f t="shared" si="14"/>
        <v>99</v>
      </c>
      <c r="Z62" s="22">
        <f t="shared" si="14"/>
        <v>103.49999999999999</v>
      </c>
      <c r="AA62" s="22">
        <f t="shared" si="14"/>
        <v>108</v>
      </c>
      <c r="AB62" s="22">
        <f t="shared" si="14"/>
        <v>112.5</v>
      </c>
      <c r="AC62" s="22">
        <f t="shared" si="14"/>
        <v>117</v>
      </c>
      <c r="AD62" s="22">
        <f t="shared" si="14"/>
        <v>121.5</v>
      </c>
      <c r="AE62" s="22">
        <f t="shared" si="14"/>
        <v>126</v>
      </c>
      <c r="AF62" s="22">
        <f t="shared" si="14"/>
        <v>130.5</v>
      </c>
      <c r="AG62" s="22">
        <f t="shared" si="14"/>
        <v>135</v>
      </c>
      <c r="AH62" s="22">
        <f t="shared" si="14"/>
        <v>157.5</v>
      </c>
      <c r="AI62" s="22">
        <f t="shared" si="14"/>
        <v>180</v>
      </c>
      <c r="AJ62" s="22">
        <f t="shared" si="15"/>
        <v>202.5</v>
      </c>
      <c r="AK62" s="22">
        <f t="shared" si="15"/>
        <v>225</v>
      </c>
      <c r="AL62" s="22">
        <f t="shared" si="15"/>
        <v>247.5</v>
      </c>
      <c r="AM62" s="22">
        <f t="shared" si="15"/>
        <v>270</v>
      </c>
      <c r="AN62" s="22">
        <f t="shared" si="15"/>
        <v>405</v>
      </c>
      <c r="AO62" s="22">
        <f t="shared" si="15"/>
        <v>540</v>
      </c>
      <c r="AP62" s="22">
        <f t="shared" si="15"/>
        <v>675</v>
      </c>
      <c r="AQ62" s="22">
        <f t="shared" si="15"/>
        <v>810</v>
      </c>
      <c r="AR62" s="22">
        <f t="shared" si="15"/>
        <v>945</v>
      </c>
      <c r="AS62" s="22">
        <f t="shared" si="15"/>
        <v>1080</v>
      </c>
      <c r="AT62" s="22">
        <f t="shared" si="15"/>
        <v>1215</v>
      </c>
      <c r="AU62" s="22">
        <f t="shared" si="15"/>
        <v>1350</v>
      </c>
      <c r="AV62" s="22">
        <f t="shared" si="15"/>
        <v>1485</v>
      </c>
      <c r="AW62" s="22">
        <f t="shared" si="15"/>
        <v>1620</v>
      </c>
      <c r="AX62" s="22">
        <f t="shared" si="15"/>
        <v>1755</v>
      </c>
      <c r="AY62" s="22">
        <f t="shared" si="15"/>
        <v>1890</v>
      </c>
      <c r="AZ62" s="22">
        <f t="shared" si="12"/>
        <v>2025</v>
      </c>
      <c r="BA62" s="22">
        <f t="shared" si="12"/>
        <v>2160</v>
      </c>
      <c r="BB62" s="22">
        <f t="shared" si="12"/>
        <v>2295</v>
      </c>
      <c r="BC62" s="22">
        <f t="shared" si="12"/>
        <v>2430</v>
      </c>
      <c r="BD62" s="22">
        <f t="shared" si="12"/>
        <v>2565</v>
      </c>
      <c r="BE62" s="22">
        <f t="shared" si="12"/>
        <v>2700</v>
      </c>
    </row>
    <row r="63" spans="3:57" x14ac:dyDescent="0.35">
      <c r="C63" s="3">
        <v>280</v>
      </c>
      <c r="D63" s="22">
        <f t="shared" si="13"/>
        <v>4.666666666666667</v>
      </c>
      <c r="E63" s="22">
        <f t="shared" si="13"/>
        <v>9.3333333333333339</v>
      </c>
      <c r="F63" s="22">
        <f t="shared" si="13"/>
        <v>14</v>
      </c>
      <c r="G63" s="22">
        <f t="shared" si="13"/>
        <v>18.666666666666668</v>
      </c>
      <c r="H63" s="22">
        <f t="shared" si="13"/>
        <v>23.333333333333332</v>
      </c>
      <c r="I63" s="22">
        <f t="shared" si="13"/>
        <v>28</v>
      </c>
      <c r="J63" s="22">
        <f t="shared" si="13"/>
        <v>32.666666666666664</v>
      </c>
      <c r="K63" s="22">
        <f t="shared" si="13"/>
        <v>37.333333333333336</v>
      </c>
      <c r="L63" s="22">
        <f t="shared" si="13"/>
        <v>42</v>
      </c>
      <c r="M63" s="22">
        <f t="shared" si="13"/>
        <v>46.666666666666664</v>
      </c>
      <c r="N63" s="22">
        <f t="shared" si="13"/>
        <v>51.333333333333329</v>
      </c>
      <c r="O63" s="22">
        <f t="shared" si="13"/>
        <v>56</v>
      </c>
      <c r="P63" s="22">
        <f t="shared" si="13"/>
        <v>60.666666666666671</v>
      </c>
      <c r="Q63" s="22">
        <f t="shared" si="13"/>
        <v>65.333333333333329</v>
      </c>
      <c r="R63" s="22">
        <f t="shared" si="13"/>
        <v>70</v>
      </c>
      <c r="S63" s="22">
        <f t="shared" si="13"/>
        <v>74.666666666666671</v>
      </c>
      <c r="T63" s="22">
        <f t="shared" si="14"/>
        <v>79.333333333333329</v>
      </c>
      <c r="U63" s="22">
        <f t="shared" si="14"/>
        <v>84</v>
      </c>
      <c r="V63" s="22">
        <f t="shared" si="14"/>
        <v>88.666666666666657</v>
      </c>
      <c r="W63" s="22">
        <f t="shared" si="14"/>
        <v>93.333333333333329</v>
      </c>
      <c r="X63" s="22">
        <f t="shared" si="14"/>
        <v>98</v>
      </c>
      <c r="Y63" s="22">
        <f t="shared" si="14"/>
        <v>102.66666666666666</v>
      </c>
      <c r="Z63" s="22">
        <f t="shared" si="14"/>
        <v>107.33333333333333</v>
      </c>
      <c r="AA63" s="22">
        <f t="shared" si="14"/>
        <v>112</v>
      </c>
      <c r="AB63" s="22">
        <f t="shared" si="14"/>
        <v>116.66666666666667</v>
      </c>
      <c r="AC63" s="22">
        <f t="shared" si="14"/>
        <v>121.33333333333334</v>
      </c>
      <c r="AD63" s="22">
        <f t="shared" si="14"/>
        <v>126</v>
      </c>
      <c r="AE63" s="22">
        <f t="shared" si="14"/>
        <v>130.66666666666666</v>
      </c>
      <c r="AF63" s="22">
        <f t="shared" si="14"/>
        <v>135.33333333333334</v>
      </c>
      <c r="AG63" s="22">
        <f t="shared" si="14"/>
        <v>140</v>
      </c>
      <c r="AH63" s="22">
        <f t="shared" si="14"/>
        <v>163.33333333333334</v>
      </c>
      <c r="AI63" s="22">
        <f t="shared" si="14"/>
        <v>186.66666666666666</v>
      </c>
      <c r="AJ63" s="22">
        <f t="shared" si="15"/>
        <v>210</v>
      </c>
      <c r="AK63" s="22">
        <f t="shared" si="15"/>
        <v>233.33333333333334</v>
      </c>
      <c r="AL63" s="22">
        <f t="shared" si="15"/>
        <v>256.66666666666663</v>
      </c>
      <c r="AM63" s="22">
        <f t="shared" si="15"/>
        <v>280</v>
      </c>
      <c r="AN63" s="22">
        <f t="shared" si="15"/>
        <v>420</v>
      </c>
      <c r="AO63" s="22">
        <f t="shared" si="15"/>
        <v>560</v>
      </c>
      <c r="AP63" s="22">
        <f t="shared" si="15"/>
        <v>700</v>
      </c>
      <c r="AQ63" s="22">
        <f t="shared" si="15"/>
        <v>840</v>
      </c>
      <c r="AR63" s="22">
        <f t="shared" si="15"/>
        <v>980</v>
      </c>
      <c r="AS63" s="22">
        <f t="shared" si="15"/>
        <v>1120</v>
      </c>
      <c r="AT63" s="22">
        <f t="shared" si="15"/>
        <v>1260</v>
      </c>
      <c r="AU63" s="22">
        <f t="shared" si="15"/>
        <v>1400</v>
      </c>
      <c r="AV63" s="22">
        <f t="shared" si="15"/>
        <v>1540</v>
      </c>
      <c r="AW63" s="22">
        <f t="shared" si="15"/>
        <v>1680</v>
      </c>
      <c r="AX63" s="22">
        <f t="shared" si="15"/>
        <v>1820</v>
      </c>
      <c r="AY63" s="22">
        <f t="shared" si="15"/>
        <v>1960</v>
      </c>
      <c r="AZ63" s="22">
        <f t="shared" si="12"/>
        <v>2100</v>
      </c>
      <c r="BA63" s="22">
        <f t="shared" si="12"/>
        <v>2240</v>
      </c>
      <c r="BB63" s="22">
        <f t="shared" si="12"/>
        <v>2380</v>
      </c>
      <c r="BC63" s="22">
        <f t="shared" si="12"/>
        <v>2520</v>
      </c>
      <c r="BD63" s="22">
        <f t="shared" si="12"/>
        <v>2660</v>
      </c>
      <c r="BE63" s="22">
        <f t="shared" si="12"/>
        <v>2800</v>
      </c>
    </row>
    <row r="64" spans="3:57" x14ac:dyDescent="0.35">
      <c r="C64" s="3">
        <v>290</v>
      </c>
      <c r="D64" s="22">
        <f t="shared" si="13"/>
        <v>4.833333333333333</v>
      </c>
      <c r="E64" s="22">
        <f t="shared" si="13"/>
        <v>9.6666666666666661</v>
      </c>
      <c r="F64" s="22">
        <f t="shared" si="13"/>
        <v>14.5</v>
      </c>
      <c r="G64" s="22">
        <f t="shared" si="13"/>
        <v>19.333333333333332</v>
      </c>
      <c r="H64" s="22">
        <f t="shared" si="13"/>
        <v>24.166666666666664</v>
      </c>
      <c r="I64" s="22">
        <f t="shared" si="13"/>
        <v>29</v>
      </c>
      <c r="J64" s="22">
        <f t="shared" si="13"/>
        <v>33.833333333333336</v>
      </c>
      <c r="K64" s="22">
        <f t="shared" si="13"/>
        <v>38.666666666666664</v>
      </c>
      <c r="L64" s="22">
        <f t="shared" si="13"/>
        <v>43.5</v>
      </c>
      <c r="M64" s="22">
        <f t="shared" si="13"/>
        <v>48.333333333333329</v>
      </c>
      <c r="N64" s="22">
        <f t="shared" si="13"/>
        <v>53.166666666666664</v>
      </c>
      <c r="O64" s="22">
        <f t="shared" si="13"/>
        <v>58</v>
      </c>
      <c r="P64" s="22">
        <f t="shared" si="13"/>
        <v>62.833333333333336</v>
      </c>
      <c r="Q64" s="22">
        <f t="shared" si="13"/>
        <v>67.666666666666671</v>
      </c>
      <c r="R64" s="22">
        <f t="shared" si="13"/>
        <v>72.5</v>
      </c>
      <c r="S64" s="22">
        <f t="shared" si="13"/>
        <v>77.333333333333329</v>
      </c>
      <c r="T64" s="22">
        <f t="shared" si="14"/>
        <v>82.166666666666671</v>
      </c>
      <c r="U64" s="22">
        <f t="shared" si="14"/>
        <v>87</v>
      </c>
      <c r="V64" s="22">
        <f t="shared" si="14"/>
        <v>91.833333333333329</v>
      </c>
      <c r="W64" s="22">
        <f t="shared" si="14"/>
        <v>96.666666666666657</v>
      </c>
      <c r="X64" s="22">
        <f t="shared" si="14"/>
        <v>101.5</v>
      </c>
      <c r="Y64" s="22">
        <f t="shared" si="14"/>
        <v>106.33333333333333</v>
      </c>
      <c r="Z64" s="22">
        <f t="shared" si="14"/>
        <v>111.16666666666666</v>
      </c>
      <c r="AA64" s="22">
        <f t="shared" si="14"/>
        <v>116</v>
      </c>
      <c r="AB64" s="22">
        <f t="shared" si="14"/>
        <v>120.83333333333334</v>
      </c>
      <c r="AC64" s="22">
        <f t="shared" si="14"/>
        <v>125.66666666666667</v>
      </c>
      <c r="AD64" s="22">
        <f t="shared" si="14"/>
        <v>130.5</v>
      </c>
      <c r="AE64" s="22">
        <f t="shared" si="14"/>
        <v>135.33333333333334</v>
      </c>
      <c r="AF64" s="22">
        <f t="shared" si="14"/>
        <v>140.16666666666666</v>
      </c>
      <c r="AG64" s="22">
        <f t="shared" si="14"/>
        <v>145</v>
      </c>
      <c r="AH64" s="22">
        <f t="shared" si="14"/>
        <v>169.16666666666669</v>
      </c>
      <c r="AI64" s="22">
        <f t="shared" si="14"/>
        <v>193.33333333333331</v>
      </c>
      <c r="AJ64" s="22">
        <f t="shared" si="15"/>
        <v>217.5</v>
      </c>
      <c r="AK64" s="22">
        <f t="shared" si="15"/>
        <v>241.66666666666669</v>
      </c>
      <c r="AL64" s="22">
        <f t="shared" si="15"/>
        <v>265.83333333333331</v>
      </c>
      <c r="AM64" s="22">
        <f t="shared" si="15"/>
        <v>290</v>
      </c>
      <c r="AN64" s="22">
        <f t="shared" si="15"/>
        <v>435</v>
      </c>
      <c r="AO64" s="22">
        <f t="shared" si="15"/>
        <v>580</v>
      </c>
      <c r="AP64" s="22">
        <f t="shared" si="15"/>
        <v>725</v>
      </c>
      <c r="AQ64" s="22">
        <f t="shared" si="15"/>
        <v>870</v>
      </c>
      <c r="AR64" s="22">
        <f t="shared" si="15"/>
        <v>1015</v>
      </c>
      <c r="AS64" s="22">
        <f t="shared" si="15"/>
        <v>1160</v>
      </c>
      <c r="AT64" s="22">
        <f t="shared" si="15"/>
        <v>1305</v>
      </c>
      <c r="AU64" s="22">
        <f t="shared" si="15"/>
        <v>1450</v>
      </c>
      <c r="AV64" s="22">
        <f t="shared" si="15"/>
        <v>1595</v>
      </c>
      <c r="AW64" s="22">
        <f t="shared" si="15"/>
        <v>1740</v>
      </c>
      <c r="AX64" s="22">
        <f t="shared" si="15"/>
        <v>1885</v>
      </c>
      <c r="AY64" s="22">
        <f t="shared" si="15"/>
        <v>2030</v>
      </c>
      <c r="AZ64" s="22">
        <f t="shared" si="12"/>
        <v>2175</v>
      </c>
      <c r="BA64" s="22">
        <f t="shared" si="12"/>
        <v>2320</v>
      </c>
      <c r="BB64" s="22">
        <f t="shared" si="12"/>
        <v>2465</v>
      </c>
      <c r="BC64" s="22">
        <f t="shared" si="12"/>
        <v>2610</v>
      </c>
      <c r="BD64" s="22">
        <f t="shared" si="12"/>
        <v>2755</v>
      </c>
      <c r="BE64" s="22">
        <f t="shared" si="12"/>
        <v>2900</v>
      </c>
    </row>
    <row r="65" spans="3:57" x14ac:dyDescent="0.35">
      <c r="C65" s="3">
        <v>300</v>
      </c>
      <c r="D65" s="22">
        <f t="shared" si="13"/>
        <v>5</v>
      </c>
      <c r="E65" s="22">
        <f t="shared" si="13"/>
        <v>10</v>
      </c>
      <c r="F65" s="22">
        <f t="shared" si="13"/>
        <v>15</v>
      </c>
      <c r="G65" s="22">
        <f t="shared" si="13"/>
        <v>20</v>
      </c>
      <c r="H65" s="22">
        <f t="shared" si="13"/>
        <v>25</v>
      </c>
      <c r="I65" s="22">
        <f t="shared" si="13"/>
        <v>30</v>
      </c>
      <c r="J65" s="22">
        <f t="shared" si="13"/>
        <v>35</v>
      </c>
      <c r="K65" s="22">
        <f t="shared" si="13"/>
        <v>40</v>
      </c>
      <c r="L65" s="22">
        <f t="shared" si="13"/>
        <v>45</v>
      </c>
      <c r="M65" s="22">
        <f t="shared" si="13"/>
        <v>50</v>
      </c>
      <c r="N65" s="22">
        <f t="shared" si="13"/>
        <v>54.999999999999993</v>
      </c>
      <c r="O65" s="22">
        <f t="shared" si="13"/>
        <v>60</v>
      </c>
      <c r="P65" s="22">
        <f t="shared" si="13"/>
        <v>65</v>
      </c>
      <c r="Q65" s="22">
        <f t="shared" si="13"/>
        <v>70</v>
      </c>
      <c r="R65" s="22">
        <f t="shared" si="13"/>
        <v>75</v>
      </c>
      <c r="S65" s="22">
        <f t="shared" si="13"/>
        <v>80</v>
      </c>
      <c r="T65" s="22">
        <f t="shared" si="14"/>
        <v>85</v>
      </c>
      <c r="U65" s="22">
        <f t="shared" si="14"/>
        <v>90</v>
      </c>
      <c r="V65" s="22">
        <f t="shared" si="14"/>
        <v>95</v>
      </c>
      <c r="W65" s="22">
        <f t="shared" si="14"/>
        <v>100</v>
      </c>
      <c r="X65" s="22">
        <f t="shared" si="14"/>
        <v>105</v>
      </c>
      <c r="Y65" s="22">
        <f t="shared" si="14"/>
        <v>109.99999999999999</v>
      </c>
      <c r="Z65" s="22">
        <f t="shared" si="14"/>
        <v>114.99999999999999</v>
      </c>
      <c r="AA65" s="22">
        <f t="shared" si="14"/>
        <v>120</v>
      </c>
      <c r="AB65" s="22">
        <f t="shared" si="14"/>
        <v>125</v>
      </c>
      <c r="AC65" s="22">
        <f t="shared" si="14"/>
        <v>130</v>
      </c>
      <c r="AD65" s="22">
        <f t="shared" si="14"/>
        <v>135</v>
      </c>
      <c r="AE65" s="22">
        <f t="shared" si="14"/>
        <v>140</v>
      </c>
      <c r="AF65" s="22">
        <f t="shared" si="14"/>
        <v>145</v>
      </c>
      <c r="AG65" s="22">
        <f t="shared" si="14"/>
        <v>150</v>
      </c>
      <c r="AH65" s="22">
        <f t="shared" si="14"/>
        <v>175</v>
      </c>
      <c r="AI65" s="22">
        <f t="shared" si="14"/>
        <v>200</v>
      </c>
      <c r="AJ65" s="22">
        <f t="shared" si="15"/>
        <v>225</v>
      </c>
      <c r="AK65" s="22">
        <f t="shared" si="15"/>
        <v>250</v>
      </c>
      <c r="AL65" s="22">
        <f t="shared" si="15"/>
        <v>275</v>
      </c>
      <c r="AM65" s="22">
        <f t="shared" si="15"/>
        <v>300</v>
      </c>
      <c r="AN65" s="22">
        <f t="shared" si="15"/>
        <v>450</v>
      </c>
      <c r="AO65" s="22">
        <f t="shared" si="15"/>
        <v>600</v>
      </c>
      <c r="AP65" s="22">
        <f t="shared" si="15"/>
        <v>750</v>
      </c>
      <c r="AQ65" s="22">
        <f t="shared" si="15"/>
        <v>900</v>
      </c>
      <c r="AR65" s="22">
        <f t="shared" si="15"/>
        <v>1050</v>
      </c>
      <c r="AS65" s="22">
        <f t="shared" si="15"/>
        <v>1200</v>
      </c>
      <c r="AT65" s="22">
        <f t="shared" si="15"/>
        <v>1350</v>
      </c>
      <c r="AU65" s="22">
        <f t="shared" si="15"/>
        <v>1500</v>
      </c>
      <c r="AV65" s="22">
        <f t="shared" si="15"/>
        <v>1650</v>
      </c>
      <c r="AW65" s="22">
        <f t="shared" si="15"/>
        <v>1800</v>
      </c>
      <c r="AX65" s="22">
        <f t="shared" si="15"/>
        <v>1950</v>
      </c>
      <c r="AY65" s="22">
        <f t="shared" si="15"/>
        <v>2100</v>
      </c>
      <c r="AZ65" s="22">
        <f t="shared" si="12"/>
        <v>2250</v>
      </c>
      <c r="BA65" s="22">
        <f t="shared" si="12"/>
        <v>2400</v>
      </c>
      <c r="BB65" s="22">
        <f t="shared" si="12"/>
        <v>2550</v>
      </c>
      <c r="BC65" s="22">
        <f t="shared" si="12"/>
        <v>2700</v>
      </c>
      <c r="BD65" s="22">
        <f t="shared" si="12"/>
        <v>2850</v>
      </c>
      <c r="BE65" s="22">
        <f t="shared" si="12"/>
        <v>3000</v>
      </c>
    </row>
    <row r="66" spans="3:57" x14ac:dyDescent="0.35">
      <c r="C66" s="3">
        <v>310</v>
      </c>
      <c r="D66" s="22">
        <f t="shared" si="13"/>
        <v>5.166666666666667</v>
      </c>
      <c r="E66" s="22">
        <f t="shared" si="13"/>
        <v>10.333333333333334</v>
      </c>
      <c r="F66" s="22">
        <f t="shared" si="13"/>
        <v>15.5</v>
      </c>
      <c r="G66" s="22">
        <f t="shared" si="13"/>
        <v>20.666666666666668</v>
      </c>
      <c r="H66" s="22">
        <f t="shared" si="13"/>
        <v>25.833333333333332</v>
      </c>
      <c r="I66" s="22">
        <f t="shared" si="13"/>
        <v>31</v>
      </c>
      <c r="J66" s="22">
        <f t="shared" si="13"/>
        <v>36.166666666666664</v>
      </c>
      <c r="K66" s="22">
        <f t="shared" si="13"/>
        <v>41.333333333333336</v>
      </c>
      <c r="L66" s="22">
        <f t="shared" si="13"/>
        <v>46.5</v>
      </c>
      <c r="M66" s="22">
        <f t="shared" si="13"/>
        <v>51.666666666666664</v>
      </c>
      <c r="N66" s="22">
        <f t="shared" si="13"/>
        <v>56.833333333333329</v>
      </c>
      <c r="O66" s="22">
        <f t="shared" si="13"/>
        <v>62</v>
      </c>
      <c r="P66" s="22">
        <f t="shared" si="13"/>
        <v>67.166666666666671</v>
      </c>
      <c r="Q66" s="22">
        <f t="shared" si="13"/>
        <v>72.333333333333329</v>
      </c>
      <c r="R66" s="22">
        <f t="shared" si="13"/>
        <v>77.5</v>
      </c>
      <c r="S66" s="22">
        <f t="shared" si="13"/>
        <v>82.666666666666671</v>
      </c>
      <c r="T66" s="22">
        <f t="shared" si="14"/>
        <v>87.833333333333329</v>
      </c>
      <c r="U66" s="22">
        <f t="shared" si="14"/>
        <v>93</v>
      </c>
      <c r="V66" s="22">
        <f t="shared" si="14"/>
        <v>98.166666666666657</v>
      </c>
      <c r="W66" s="22">
        <f t="shared" si="14"/>
        <v>103.33333333333333</v>
      </c>
      <c r="X66" s="22">
        <f t="shared" si="14"/>
        <v>108.5</v>
      </c>
      <c r="Y66" s="22">
        <f t="shared" si="14"/>
        <v>113.66666666666666</v>
      </c>
      <c r="Z66" s="22">
        <f t="shared" si="14"/>
        <v>118.83333333333333</v>
      </c>
      <c r="AA66" s="22">
        <f t="shared" si="14"/>
        <v>124</v>
      </c>
      <c r="AB66" s="22">
        <f t="shared" si="14"/>
        <v>129.16666666666669</v>
      </c>
      <c r="AC66" s="22">
        <f t="shared" si="14"/>
        <v>134.33333333333334</v>
      </c>
      <c r="AD66" s="22">
        <f t="shared" si="14"/>
        <v>139.5</v>
      </c>
      <c r="AE66" s="22">
        <f t="shared" si="14"/>
        <v>144.66666666666666</v>
      </c>
      <c r="AF66" s="22">
        <f t="shared" si="14"/>
        <v>149.83333333333334</v>
      </c>
      <c r="AG66" s="22">
        <f t="shared" si="14"/>
        <v>155</v>
      </c>
      <c r="AH66" s="22">
        <f t="shared" si="14"/>
        <v>180.83333333333334</v>
      </c>
      <c r="AI66" s="22">
        <f t="shared" si="14"/>
        <v>206.66666666666666</v>
      </c>
      <c r="AJ66" s="22">
        <f t="shared" si="15"/>
        <v>232.5</v>
      </c>
      <c r="AK66" s="22">
        <f t="shared" si="15"/>
        <v>258.33333333333337</v>
      </c>
      <c r="AL66" s="22">
        <f t="shared" si="15"/>
        <v>284.16666666666663</v>
      </c>
      <c r="AM66" s="22">
        <f t="shared" si="15"/>
        <v>310</v>
      </c>
      <c r="AN66" s="22">
        <f t="shared" si="15"/>
        <v>465</v>
      </c>
      <c r="AO66" s="22">
        <f t="shared" si="15"/>
        <v>620</v>
      </c>
      <c r="AP66" s="22">
        <f t="shared" si="15"/>
        <v>775</v>
      </c>
      <c r="AQ66" s="22">
        <f t="shared" si="15"/>
        <v>930</v>
      </c>
      <c r="AR66" s="22">
        <f t="shared" si="15"/>
        <v>1085</v>
      </c>
      <c r="AS66" s="22">
        <f t="shared" si="15"/>
        <v>1240</v>
      </c>
      <c r="AT66" s="22">
        <f t="shared" si="15"/>
        <v>1395</v>
      </c>
      <c r="AU66" s="22">
        <f t="shared" si="15"/>
        <v>1550</v>
      </c>
      <c r="AV66" s="22">
        <f t="shared" si="15"/>
        <v>1705</v>
      </c>
      <c r="AW66" s="22">
        <f t="shared" si="15"/>
        <v>1860</v>
      </c>
      <c r="AX66" s="22">
        <f t="shared" si="15"/>
        <v>2015</v>
      </c>
      <c r="AY66" s="22">
        <f t="shared" si="15"/>
        <v>2170</v>
      </c>
      <c r="AZ66" s="22">
        <f t="shared" si="12"/>
        <v>2325</v>
      </c>
      <c r="BA66" s="22">
        <f t="shared" si="12"/>
        <v>2480</v>
      </c>
      <c r="BB66" s="22">
        <f t="shared" si="12"/>
        <v>2635</v>
      </c>
      <c r="BC66" s="22">
        <f t="shared" si="12"/>
        <v>2790</v>
      </c>
      <c r="BD66" s="22">
        <f t="shared" si="12"/>
        <v>2945</v>
      </c>
      <c r="BE66" s="22">
        <f t="shared" si="12"/>
        <v>3100</v>
      </c>
    </row>
    <row r="67" spans="3:57" x14ac:dyDescent="0.35">
      <c r="C67" s="3">
        <v>320</v>
      </c>
      <c r="D67" s="22">
        <f t="shared" si="13"/>
        <v>5.333333333333333</v>
      </c>
      <c r="E67" s="22">
        <f t="shared" si="13"/>
        <v>10.666666666666666</v>
      </c>
      <c r="F67" s="22">
        <f t="shared" si="13"/>
        <v>16</v>
      </c>
      <c r="G67" s="22">
        <f t="shared" si="13"/>
        <v>21.333333333333332</v>
      </c>
      <c r="H67" s="22">
        <f t="shared" si="13"/>
        <v>26.666666666666664</v>
      </c>
      <c r="I67" s="22">
        <f t="shared" si="13"/>
        <v>32</v>
      </c>
      <c r="J67" s="22">
        <f t="shared" si="13"/>
        <v>37.333333333333336</v>
      </c>
      <c r="K67" s="22">
        <f t="shared" si="13"/>
        <v>42.666666666666664</v>
      </c>
      <c r="L67" s="22">
        <f t="shared" si="13"/>
        <v>48</v>
      </c>
      <c r="M67" s="22">
        <f t="shared" si="13"/>
        <v>53.333333333333329</v>
      </c>
      <c r="N67" s="22">
        <f t="shared" si="13"/>
        <v>58.666666666666664</v>
      </c>
      <c r="O67" s="22">
        <f t="shared" si="13"/>
        <v>64</v>
      </c>
      <c r="P67" s="22">
        <f t="shared" si="13"/>
        <v>69.333333333333343</v>
      </c>
      <c r="Q67" s="22">
        <f t="shared" si="13"/>
        <v>74.666666666666671</v>
      </c>
      <c r="R67" s="22">
        <f t="shared" si="13"/>
        <v>80</v>
      </c>
      <c r="S67" s="22">
        <f t="shared" si="13"/>
        <v>85.333333333333329</v>
      </c>
      <c r="T67" s="22">
        <f t="shared" si="14"/>
        <v>90.666666666666657</v>
      </c>
      <c r="U67" s="22">
        <f t="shared" si="14"/>
        <v>96</v>
      </c>
      <c r="V67" s="22">
        <f t="shared" si="14"/>
        <v>101.33333333333333</v>
      </c>
      <c r="W67" s="22">
        <f t="shared" si="14"/>
        <v>106.66666666666666</v>
      </c>
      <c r="X67" s="22">
        <f t="shared" si="14"/>
        <v>112</v>
      </c>
      <c r="Y67" s="22">
        <f t="shared" si="14"/>
        <v>117.33333333333333</v>
      </c>
      <c r="Z67" s="22">
        <f t="shared" si="14"/>
        <v>122.66666666666666</v>
      </c>
      <c r="AA67" s="22">
        <f t="shared" si="14"/>
        <v>128</v>
      </c>
      <c r="AB67" s="22">
        <f t="shared" si="14"/>
        <v>133.33333333333334</v>
      </c>
      <c r="AC67" s="22">
        <f t="shared" si="14"/>
        <v>138.66666666666669</v>
      </c>
      <c r="AD67" s="22">
        <f t="shared" si="14"/>
        <v>144</v>
      </c>
      <c r="AE67" s="22">
        <f t="shared" si="14"/>
        <v>149.33333333333334</v>
      </c>
      <c r="AF67" s="22">
        <f t="shared" si="14"/>
        <v>154.66666666666666</v>
      </c>
      <c r="AG67" s="22">
        <f t="shared" si="14"/>
        <v>160</v>
      </c>
      <c r="AH67" s="22">
        <f t="shared" si="14"/>
        <v>186.66666666666669</v>
      </c>
      <c r="AI67" s="22">
        <f t="shared" si="14"/>
        <v>213.33333333333331</v>
      </c>
      <c r="AJ67" s="22">
        <f t="shared" si="15"/>
        <v>240</v>
      </c>
      <c r="AK67" s="22">
        <f t="shared" si="15"/>
        <v>266.66666666666669</v>
      </c>
      <c r="AL67" s="22">
        <f t="shared" si="15"/>
        <v>293.33333333333331</v>
      </c>
      <c r="AM67" s="22">
        <f t="shared" si="15"/>
        <v>320</v>
      </c>
      <c r="AN67" s="22">
        <f t="shared" si="15"/>
        <v>480</v>
      </c>
      <c r="AO67" s="22">
        <f t="shared" si="15"/>
        <v>640</v>
      </c>
      <c r="AP67" s="22">
        <f t="shared" si="15"/>
        <v>800</v>
      </c>
      <c r="AQ67" s="22">
        <f t="shared" si="15"/>
        <v>960</v>
      </c>
      <c r="AR67" s="22">
        <f t="shared" si="15"/>
        <v>1120</v>
      </c>
      <c r="AS67" s="22">
        <f t="shared" si="15"/>
        <v>1280</v>
      </c>
      <c r="AT67" s="22">
        <f t="shared" si="15"/>
        <v>1440</v>
      </c>
      <c r="AU67" s="22">
        <f t="shared" si="15"/>
        <v>1600</v>
      </c>
      <c r="AV67" s="22">
        <f t="shared" si="15"/>
        <v>1760</v>
      </c>
      <c r="AW67" s="22">
        <f t="shared" si="15"/>
        <v>1920</v>
      </c>
      <c r="AX67" s="22">
        <f t="shared" si="15"/>
        <v>2080</v>
      </c>
      <c r="AY67" s="22">
        <f t="shared" si="15"/>
        <v>2240</v>
      </c>
      <c r="AZ67" s="22">
        <f t="shared" si="12"/>
        <v>2400</v>
      </c>
      <c r="BA67" s="22">
        <f t="shared" si="12"/>
        <v>2560</v>
      </c>
      <c r="BB67" s="22">
        <f t="shared" si="12"/>
        <v>2720</v>
      </c>
      <c r="BC67" s="22">
        <f t="shared" si="12"/>
        <v>2880</v>
      </c>
      <c r="BD67" s="22">
        <f t="shared" si="12"/>
        <v>3040</v>
      </c>
      <c r="BE67" s="22">
        <f t="shared" si="12"/>
        <v>3200</v>
      </c>
    </row>
    <row r="68" spans="3:57" x14ac:dyDescent="0.35">
      <c r="C68" s="3">
        <v>330</v>
      </c>
      <c r="D68" s="22">
        <f t="shared" si="13"/>
        <v>5.5</v>
      </c>
      <c r="E68" s="22">
        <f t="shared" si="13"/>
        <v>11</v>
      </c>
      <c r="F68" s="22">
        <f t="shared" si="13"/>
        <v>16.5</v>
      </c>
      <c r="G68" s="22">
        <f t="shared" si="13"/>
        <v>22</v>
      </c>
      <c r="H68" s="22">
        <f t="shared" si="13"/>
        <v>27.5</v>
      </c>
      <c r="I68" s="22">
        <f t="shared" si="13"/>
        <v>33</v>
      </c>
      <c r="J68" s="22">
        <f t="shared" si="13"/>
        <v>38.5</v>
      </c>
      <c r="K68" s="22">
        <f t="shared" si="13"/>
        <v>44</v>
      </c>
      <c r="L68" s="22">
        <f t="shared" si="13"/>
        <v>49.5</v>
      </c>
      <c r="M68" s="22">
        <f t="shared" si="13"/>
        <v>55</v>
      </c>
      <c r="N68" s="22">
        <f t="shared" si="13"/>
        <v>60.499999999999993</v>
      </c>
      <c r="O68" s="22">
        <f t="shared" si="13"/>
        <v>66</v>
      </c>
      <c r="P68" s="22">
        <f t="shared" si="13"/>
        <v>71.5</v>
      </c>
      <c r="Q68" s="22">
        <f t="shared" si="13"/>
        <v>77</v>
      </c>
      <c r="R68" s="22">
        <f t="shared" si="13"/>
        <v>82.5</v>
      </c>
      <c r="S68" s="22">
        <f t="shared" si="13"/>
        <v>88</v>
      </c>
      <c r="T68" s="22">
        <f t="shared" si="14"/>
        <v>93.5</v>
      </c>
      <c r="U68" s="22">
        <f t="shared" si="14"/>
        <v>99</v>
      </c>
      <c r="V68" s="22">
        <f t="shared" si="14"/>
        <v>104.5</v>
      </c>
      <c r="W68" s="22">
        <f t="shared" si="14"/>
        <v>110</v>
      </c>
      <c r="X68" s="22">
        <f t="shared" si="14"/>
        <v>115.49999999999999</v>
      </c>
      <c r="Y68" s="22">
        <f t="shared" si="14"/>
        <v>120.99999999999999</v>
      </c>
      <c r="Z68" s="22">
        <f t="shared" si="14"/>
        <v>126.49999999999999</v>
      </c>
      <c r="AA68" s="22">
        <f t="shared" si="14"/>
        <v>132</v>
      </c>
      <c r="AB68" s="22">
        <f t="shared" si="14"/>
        <v>137.5</v>
      </c>
      <c r="AC68" s="22">
        <f t="shared" si="14"/>
        <v>143</v>
      </c>
      <c r="AD68" s="22">
        <f t="shared" si="14"/>
        <v>148.5</v>
      </c>
      <c r="AE68" s="22">
        <f t="shared" si="14"/>
        <v>154</v>
      </c>
      <c r="AF68" s="22">
        <f t="shared" si="14"/>
        <v>159.5</v>
      </c>
      <c r="AG68" s="22">
        <f t="shared" si="14"/>
        <v>165</v>
      </c>
      <c r="AH68" s="22">
        <f t="shared" si="14"/>
        <v>192.5</v>
      </c>
      <c r="AI68" s="22">
        <f t="shared" si="14"/>
        <v>220</v>
      </c>
      <c r="AJ68" s="22">
        <f t="shared" si="15"/>
        <v>247.5</v>
      </c>
      <c r="AK68" s="22">
        <f t="shared" si="15"/>
        <v>275</v>
      </c>
      <c r="AL68" s="22">
        <f t="shared" si="15"/>
        <v>302.5</v>
      </c>
      <c r="AM68" s="22">
        <f t="shared" si="15"/>
        <v>330</v>
      </c>
      <c r="AN68" s="22">
        <f t="shared" si="15"/>
        <v>495</v>
      </c>
      <c r="AO68" s="22">
        <f t="shared" si="15"/>
        <v>660</v>
      </c>
      <c r="AP68" s="22">
        <f t="shared" si="15"/>
        <v>825</v>
      </c>
      <c r="AQ68" s="22">
        <f t="shared" si="15"/>
        <v>990</v>
      </c>
      <c r="AR68" s="22">
        <f t="shared" si="15"/>
        <v>1155</v>
      </c>
      <c r="AS68" s="22">
        <f t="shared" si="15"/>
        <v>1320</v>
      </c>
      <c r="AT68" s="22">
        <f t="shared" si="15"/>
        <v>1485</v>
      </c>
      <c r="AU68" s="22">
        <f t="shared" si="15"/>
        <v>1650</v>
      </c>
      <c r="AV68" s="22">
        <f t="shared" si="15"/>
        <v>1815</v>
      </c>
      <c r="AW68" s="22">
        <f t="shared" si="15"/>
        <v>1980</v>
      </c>
      <c r="AX68" s="22">
        <f t="shared" si="15"/>
        <v>2145</v>
      </c>
      <c r="AY68" s="22">
        <f t="shared" si="15"/>
        <v>2310</v>
      </c>
      <c r="AZ68" s="22">
        <f t="shared" si="12"/>
        <v>2475</v>
      </c>
      <c r="BA68" s="22">
        <f t="shared" si="12"/>
        <v>2640</v>
      </c>
      <c r="BB68" s="22">
        <f t="shared" si="12"/>
        <v>2805</v>
      </c>
      <c r="BC68" s="22">
        <f t="shared" si="12"/>
        <v>2970</v>
      </c>
      <c r="BD68" s="22">
        <f t="shared" si="12"/>
        <v>3135</v>
      </c>
      <c r="BE68" s="22">
        <f t="shared" si="12"/>
        <v>3300</v>
      </c>
    </row>
    <row r="69" spans="3:57" x14ac:dyDescent="0.35">
      <c r="C69" s="3">
        <v>340</v>
      </c>
      <c r="D69" s="22">
        <f t="shared" si="13"/>
        <v>5.666666666666667</v>
      </c>
      <c r="E69" s="22">
        <f t="shared" si="13"/>
        <v>11.333333333333334</v>
      </c>
      <c r="F69" s="22">
        <f t="shared" si="13"/>
        <v>17</v>
      </c>
      <c r="G69" s="22">
        <f t="shared" si="13"/>
        <v>22.666666666666668</v>
      </c>
      <c r="H69" s="22">
        <f t="shared" si="13"/>
        <v>28.333333333333332</v>
      </c>
      <c r="I69" s="22">
        <f t="shared" si="13"/>
        <v>34</v>
      </c>
      <c r="J69" s="22">
        <f t="shared" si="13"/>
        <v>39.666666666666664</v>
      </c>
      <c r="K69" s="22">
        <f t="shared" si="13"/>
        <v>45.333333333333336</v>
      </c>
      <c r="L69" s="22">
        <f t="shared" si="13"/>
        <v>51</v>
      </c>
      <c r="M69" s="22">
        <f t="shared" si="13"/>
        <v>56.666666666666664</v>
      </c>
      <c r="N69" s="22">
        <f t="shared" si="13"/>
        <v>62.333333333333329</v>
      </c>
      <c r="O69" s="22">
        <f t="shared" si="13"/>
        <v>68</v>
      </c>
      <c r="P69" s="22">
        <f t="shared" si="13"/>
        <v>73.666666666666671</v>
      </c>
      <c r="Q69" s="22">
        <f t="shared" si="13"/>
        <v>79.333333333333329</v>
      </c>
      <c r="R69" s="22">
        <f t="shared" si="13"/>
        <v>85</v>
      </c>
      <c r="S69" s="22">
        <f t="shared" ref="S69:AH69" si="16">(((1/60)*S$9)*$C69)</f>
        <v>90.666666666666671</v>
      </c>
      <c r="T69" s="22">
        <f t="shared" si="16"/>
        <v>96.333333333333329</v>
      </c>
      <c r="U69" s="22">
        <f t="shared" si="16"/>
        <v>102</v>
      </c>
      <c r="V69" s="22">
        <f t="shared" si="16"/>
        <v>107.66666666666666</v>
      </c>
      <c r="W69" s="22">
        <f t="shared" si="16"/>
        <v>113.33333333333333</v>
      </c>
      <c r="X69" s="22">
        <f t="shared" si="14"/>
        <v>118.99999999999999</v>
      </c>
      <c r="Y69" s="22">
        <f t="shared" si="16"/>
        <v>124.66666666666666</v>
      </c>
      <c r="Z69" s="22">
        <f t="shared" si="16"/>
        <v>130.33333333333331</v>
      </c>
      <c r="AA69" s="22">
        <f t="shared" si="16"/>
        <v>136</v>
      </c>
      <c r="AB69" s="22">
        <f t="shared" si="16"/>
        <v>141.66666666666669</v>
      </c>
      <c r="AC69" s="22">
        <f t="shared" si="16"/>
        <v>147.33333333333334</v>
      </c>
      <c r="AD69" s="22">
        <f t="shared" si="16"/>
        <v>153</v>
      </c>
      <c r="AE69" s="22">
        <f t="shared" si="16"/>
        <v>158.66666666666666</v>
      </c>
      <c r="AF69" s="22">
        <f t="shared" si="16"/>
        <v>164.33333333333334</v>
      </c>
      <c r="AG69" s="22">
        <f t="shared" si="16"/>
        <v>170</v>
      </c>
      <c r="AH69" s="22">
        <f t="shared" si="16"/>
        <v>198.33333333333334</v>
      </c>
      <c r="AI69" s="22">
        <f t="shared" si="14"/>
        <v>226.66666666666666</v>
      </c>
      <c r="AJ69" s="22">
        <f t="shared" si="15"/>
        <v>255</v>
      </c>
      <c r="AK69" s="22">
        <f t="shared" si="15"/>
        <v>283.33333333333337</v>
      </c>
      <c r="AL69" s="22">
        <f t="shared" si="15"/>
        <v>311.66666666666663</v>
      </c>
      <c r="AM69" s="22">
        <f t="shared" si="15"/>
        <v>340</v>
      </c>
      <c r="AN69" s="22">
        <f t="shared" si="15"/>
        <v>510</v>
      </c>
      <c r="AO69" s="22">
        <f t="shared" si="15"/>
        <v>680</v>
      </c>
      <c r="AP69" s="22">
        <f t="shared" si="15"/>
        <v>850</v>
      </c>
      <c r="AQ69" s="22">
        <f t="shared" si="15"/>
        <v>1020</v>
      </c>
      <c r="AR69" s="22">
        <f t="shared" si="15"/>
        <v>1190</v>
      </c>
      <c r="AS69" s="22">
        <f t="shared" si="15"/>
        <v>1360</v>
      </c>
      <c r="AT69" s="22">
        <f t="shared" si="15"/>
        <v>1530</v>
      </c>
      <c r="AU69" s="22">
        <f t="shared" si="15"/>
        <v>1700</v>
      </c>
      <c r="AV69" s="22">
        <f t="shared" si="15"/>
        <v>1870</v>
      </c>
      <c r="AW69" s="22">
        <f t="shared" si="15"/>
        <v>2040</v>
      </c>
      <c r="AX69" s="22">
        <f t="shared" si="15"/>
        <v>2210</v>
      </c>
      <c r="AY69" s="22">
        <f t="shared" ref="AY69:BE69" si="17">(((1/60)*AY$9)*$C69)</f>
        <v>2380</v>
      </c>
      <c r="AZ69" s="22">
        <f t="shared" si="17"/>
        <v>2550</v>
      </c>
      <c r="BA69" s="22">
        <f t="shared" si="17"/>
        <v>2720</v>
      </c>
      <c r="BB69" s="22">
        <f t="shared" si="17"/>
        <v>2890</v>
      </c>
      <c r="BC69" s="22">
        <f t="shared" si="17"/>
        <v>3060</v>
      </c>
      <c r="BD69" s="22">
        <f t="shared" si="17"/>
        <v>3230</v>
      </c>
      <c r="BE69" s="22">
        <f t="shared" si="17"/>
        <v>3400</v>
      </c>
    </row>
    <row r="70" spans="3:57" x14ac:dyDescent="0.35">
      <c r="C70" s="3">
        <v>350</v>
      </c>
      <c r="D70" s="22">
        <f t="shared" ref="D70:BE70" si="18">(((1/60)*D$9)*$C70)</f>
        <v>5.833333333333333</v>
      </c>
      <c r="E70" s="22">
        <f t="shared" si="18"/>
        <v>11.666666666666666</v>
      </c>
      <c r="F70" s="22">
        <f t="shared" si="18"/>
        <v>17.5</v>
      </c>
      <c r="G70" s="22">
        <f t="shared" si="18"/>
        <v>23.333333333333332</v>
      </c>
      <c r="H70" s="22">
        <f t="shared" si="18"/>
        <v>29.166666666666664</v>
      </c>
      <c r="I70" s="22">
        <f t="shared" si="18"/>
        <v>35</v>
      </c>
      <c r="J70" s="22">
        <f t="shared" si="18"/>
        <v>40.833333333333336</v>
      </c>
      <c r="K70" s="22">
        <f t="shared" si="18"/>
        <v>46.666666666666664</v>
      </c>
      <c r="L70" s="22">
        <f t="shared" si="18"/>
        <v>52.5</v>
      </c>
      <c r="M70" s="22">
        <f t="shared" si="18"/>
        <v>58.333333333333329</v>
      </c>
      <c r="N70" s="22">
        <f t="shared" si="18"/>
        <v>64.166666666666657</v>
      </c>
      <c r="O70" s="22">
        <f t="shared" si="18"/>
        <v>70</v>
      </c>
      <c r="P70" s="22">
        <f t="shared" si="18"/>
        <v>75.833333333333343</v>
      </c>
      <c r="Q70" s="22">
        <f t="shared" si="18"/>
        <v>81.666666666666671</v>
      </c>
      <c r="R70" s="22">
        <f t="shared" si="18"/>
        <v>87.5</v>
      </c>
      <c r="S70" s="22">
        <f t="shared" si="18"/>
        <v>93.333333333333329</v>
      </c>
      <c r="T70" s="22">
        <f t="shared" si="18"/>
        <v>99.166666666666657</v>
      </c>
      <c r="U70" s="22">
        <f t="shared" si="18"/>
        <v>105</v>
      </c>
      <c r="V70" s="22">
        <f t="shared" si="18"/>
        <v>110.83333333333333</v>
      </c>
      <c r="W70" s="22">
        <f t="shared" si="18"/>
        <v>116.66666666666666</v>
      </c>
      <c r="X70" s="22">
        <f t="shared" si="14"/>
        <v>122.49999999999999</v>
      </c>
      <c r="Y70" s="22">
        <f t="shared" si="18"/>
        <v>128.33333333333331</v>
      </c>
      <c r="Z70" s="22">
        <f t="shared" si="18"/>
        <v>134.16666666666666</v>
      </c>
      <c r="AA70" s="22">
        <f t="shared" si="18"/>
        <v>140</v>
      </c>
      <c r="AB70" s="22">
        <f t="shared" si="18"/>
        <v>145.83333333333334</v>
      </c>
      <c r="AC70" s="22">
        <f t="shared" si="18"/>
        <v>151.66666666666669</v>
      </c>
      <c r="AD70" s="22">
        <f t="shared" si="18"/>
        <v>157.5</v>
      </c>
      <c r="AE70" s="22">
        <f t="shared" si="18"/>
        <v>163.33333333333334</v>
      </c>
      <c r="AF70" s="22">
        <f t="shared" si="18"/>
        <v>169.16666666666666</v>
      </c>
      <c r="AG70" s="22">
        <f t="shared" si="18"/>
        <v>175</v>
      </c>
      <c r="AH70" s="22">
        <f t="shared" si="18"/>
        <v>204.16666666666669</v>
      </c>
      <c r="AI70" s="22">
        <f t="shared" si="18"/>
        <v>233.33333333333331</v>
      </c>
      <c r="AJ70" s="22">
        <f t="shared" si="18"/>
        <v>262.5</v>
      </c>
      <c r="AK70" s="22">
        <f t="shared" si="18"/>
        <v>291.66666666666669</v>
      </c>
      <c r="AL70" s="22">
        <f t="shared" si="18"/>
        <v>320.83333333333331</v>
      </c>
      <c r="AM70" s="22">
        <f t="shared" si="18"/>
        <v>350</v>
      </c>
      <c r="AN70" s="22">
        <f t="shared" si="18"/>
        <v>525</v>
      </c>
      <c r="AO70" s="22">
        <f t="shared" si="18"/>
        <v>700</v>
      </c>
      <c r="AP70" s="22">
        <f t="shared" si="18"/>
        <v>875</v>
      </c>
      <c r="AQ70" s="22">
        <f t="shared" si="18"/>
        <v>1050</v>
      </c>
      <c r="AR70" s="22">
        <f t="shared" si="18"/>
        <v>1225</v>
      </c>
      <c r="AS70" s="22">
        <f t="shared" si="18"/>
        <v>1400</v>
      </c>
      <c r="AT70" s="22">
        <f t="shared" si="18"/>
        <v>1575</v>
      </c>
      <c r="AU70" s="22">
        <f t="shared" si="18"/>
        <v>1750</v>
      </c>
      <c r="AV70" s="22">
        <f t="shared" si="18"/>
        <v>1925</v>
      </c>
      <c r="AW70" s="22">
        <f t="shared" si="18"/>
        <v>2100</v>
      </c>
      <c r="AX70" s="22">
        <f t="shared" si="18"/>
        <v>2275</v>
      </c>
      <c r="AY70" s="22">
        <f t="shared" si="18"/>
        <v>2450</v>
      </c>
      <c r="AZ70" s="22">
        <f t="shared" si="18"/>
        <v>2625</v>
      </c>
      <c r="BA70" s="22">
        <f t="shared" si="18"/>
        <v>2800</v>
      </c>
      <c r="BB70" s="22">
        <f t="shared" si="18"/>
        <v>2975</v>
      </c>
      <c r="BC70" s="22">
        <f t="shared" si="18"/>
        <v>3150</v>
      </c>
      <c r="BD70" s="22">
        <f t="shared" si="18"/>
        <v>3325</v>
      </c>
      <c r="BE70" s="22">
        <f t="shared" si="18"/>
        <v>3500</v>
      </c>
    </row>
    <row r="71" spans="3:57" x14ac:dyDescent="0.35"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3:57" x14ac:dyDescent="0.35"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</row>
    <row r="73" spans="3:57" x14ac:dyDescent="0.35"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</row>
  </sheetData>
  <mergeCells count="3">
    <mergeCell ref="C4:E4"/>
    <mergeCell ref="C5:E5"/>
    <mergeCell ref="C6:E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5423-D639-467D-9AFB-EEBDD9EB6378}">
  <dimension ref="B2:D5"/>
  <sheetViews>
    <sheetView workbookViewId="0">
      <selection activeCell="B6" sqref="B6"/>
    </sheetView>
  </sheetViews>
  <sheetFormatPr defaultRowHeight="13.5" x14ac:dyDescent="0.35"/>
  <cols>
    <col min="1" max="1" width="9.06640625" style="2"/>
    <col min="2" max="2" width="10.3984375" style="2" bestFit="1" customWidth="1"/>
    <col min="3" max="16384" width="9.06640625" style="2"/>
  </cols>
  <sheetData>
    <row r="2" spans="2:4" x14ac:dyDescent="0.35">
      <c r="B2" s="3" t="s">
        <v>6</v>
      </c>
    </row>
    <row r="3" spans="2:4" x14ac:dyDescent="0.35">
      <c r="B3" s="23">
        <v>45079</v>
      </c>
      <c r="C3" s="2" t="s">
        <v>7</v>
      </c>
      <c r="D3" s="2" t="s">
        <v>8</v>
      </c>
    </row>
    <row r="4" spans="2:4" x14ac:dyDescent="0.35">
      <c r="B4" s="23">
        <v>45080</v>
      </c>
      <c r="C4" s="2" t="s">
        <v>9</v>
      </c>
      <c r="D4" s="2" t="s">
        <v>10</v>
      </c>
    </row>
    <row r="5" spans="2:4" x14ac:dyDescent="0.35">
      <c r="B5" s="23">
        <v>45080</v>
      </c>
      <c r="C5" s="2" t="s">
        <v>28</v>
      </c>
      <c r="D5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2</vt:i4>
      </vt:variant>
    </vt:vector>
  </HeadingPairs>
  <TitlesOfParts>
    <vt:vector size="6" baseType="lpstr">
      <vt:lpstr>Laadkompas Juni 2023</vt:lpstr>
      <vt:lpstr>Detailkosten</vt:lpstr>
      <vt:lpstr>kWh geladen</vt:lpstr>
      <vt:lpstr>Changelog</vt:lpstr>
      <vt:lpstr>basistarief</vt:lpstr>
      <vt:lpstr>minuuttarief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2023-06-03T12:57:12Z</dcterms:modified>
</cp:coreProperties>
</file>