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167F88C0-3F29-46AD-BFC9-E702FAE541C0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C8" i="1"/>
  <c r="B14" i="1" l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B16" i="1"/>
  <c r="C16" i="1" s="1"/>
  <c r="B59" i="1" l="1"/>
  <c r="C59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45" i="1"/>
  <c r="C45" i="1" s="1"/>
  <c r="B41" i="1"/>
  <c r="C41" i="1" s="1"/>
  <c r="B44" i="1"/>
  <c r="C44" i="1" s="1"/>
  <c r="B43" i="1"/>
  <c r="C43" i="1" s="1"/>
  <c r="B42" i="1"/>
  <c r="C42" i="1" s="1"/>
  <c r="B40" i="1"/>
  <c r="C40" i="1" s="1"/>
  <c r="B39" i="1"/>
  <c r="C39" i="1" s="1"/>
  <c r="B38" i="1"/>
  <c r="C38" i="1" s="1"/>
  <c r="B58" i="1"/>
  <c r="C58" i="1" s="1"/>
  <c r="B19" i="1"/>
  <c r="C19" i="1" s="1"/>
  <c r="B35" i="1"/>
  <c r="C35" i="1" s="1"/>
  <c r="B57" i="1"/>
  <c r="C57" i="1" s="1"/>
  <c r="B56" i="1"/>
  <c r="C56" i="1" s="1"/>
  <c r="B55" i="1"/>
  <c r="C55" i="1" s="1"/>
  <c r="B31" i="1"/>
  <c r="C31" i="1" s="1"/>
  <c r="B34" i="1"/>
  <c r="C34" i="1" s="1"/>
  <c r="B54" i="1"/>
  <c r="C54" i="1" s="1"/>
  <c r="B30" i="1"/>
  <c r="C30" i="1" s="1"/>
  <c r="B37" i="1"/>
  <c r="C37" i="1" s="1"/>
  <c r="B36" i="1"/>
  <c r="C36" i="1" s="1"/>
  <c r="B33" i="1"/>
  <c r="C33" i="1" s="1"/>
  <c r="B32" i="1"/>
  <c r="C32" i="1" s="1"/>
  <c r="B53" i="1"/>
  <c r="C53" i="1" s="1"/>
  <c r="B29" i="1"/>
  <c r="C29" i="1" s="1"/>
  <c r="D16" i="1"/>
  <c r="D59" i="1" s="1"/>
  <c r="D39" i="1" l="1"/>
  <c r="D20" i="1"/>
  <c r="D21" i="1"/>
  <c r="D53" i="1"/>
  <c r="D29" i="1"/>
  <c r="D40" i="1"/>
  <c r="D37" i="1"/>
  <c r="D45" i="1"/>
  <c r="D25" i="1"/>
  <c r="D42" i="1"/>
  <c r="D30" i="1"/>
  <c r="D27" i="1"/>
  <c r="D44" i="1"/>
  <c r="D33" i="1"/>
  <c r="D31" i="1"/>
  <c r="D48" i="1"/>
  <c r="D50" i="1"/>
  <c r="D47" i="1"/>
  <c r="D43" i="1"/>
  <c r="D36" i="1"/>
  <c r="D26" i="1"/>
  <c r="D57" i="1"/>
  <c r="D49" i="1"/>
  <c r="D32" i="1"/>
  <c r="D23" i="1"/>
  <c r="D24" i="1"/>
  <c r="D34" i="1"/>
  <c r="D46" i="1"/>
  <c r="D56" i="1"/>
  <c r="D52" i="1"/>
  <c r="D51" i="1"/>
  <c r="D41" i="1"/>
  <c r="D22" i="1"/>
  <c r="D54" i="1"/>
  <c r="D28" i="1"/>
  <c r="D55" i="1"/>
  <c r="D35" i="1"/>
  <c r="D19" i="1"/>
  <c r="D58" i="1"/>
  <c r="D38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E47" i="1" l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E57" i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E58" i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E33" i="1"/>
  <c r="F33" i="1" s="1"/>
  <c r="G33" i="1" s="1"/>
  <c r="H33" i="1" s="1"/>
  <c r="E54" i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E40" i="1"/>
  <c r="F40" i="1" s="1"/>
  <c r="G40" i="1" s="1"/>
  <c r="H40" i="1" s="1"/>
  <c r="I40" i="1" s="1"/>
  <c r="J40" i="1" s="1"/>
  <c r="K40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E51" i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E29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E55" i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E53" i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E45" i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E52" i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E59" i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L40" i="1" l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</calcChain>
</file>

<file path=xl/sharedStrings.xml><?xml version="1.0" encoding="utf-8"?>
<sst xmlns="http://schemas.openxmlformats.org/spreadsheetml/2006/main" count="62" uniqueCount="62">
  <si>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</si>
  <si>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</si>
  <si>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</si>
  <si>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</si>
  <si>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</si>
  <si>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</si>
  <si>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</si>
  <si>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</si>
  <si>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</si>
  <si>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</si>
  <si>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</si>
  <si>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</si>
  <si>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</si>
  <si>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</si>
  <si>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</si>
  <si>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</si>
  <si>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</si>
  <si>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</si>
  <si>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</si>
  <si>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</si>
  <si>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</si>
  <si>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</si>
  <si>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</si>
  <si>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</si>
  <si>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</si>
  <si>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</si>
  <si>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</si>
  <si>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</si>
  <si>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</si>
  <si>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</si>
  <si>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</si>
  <si>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</si>
  <si>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</si>
  <si>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</si>
  <si>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</si>
  <si>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</si>
  <si>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</si>
  <si>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</si>
  <si>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</si>
  <si>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</si>
  <si>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Vermogen FO moment</t>
  </si>
  <si>
    <t>Gewenst aantal jaar tot FO</t>
  </si>
  <si>
    <t>Huidige benodigd bedrag (per jaar)</t>
  </si>
  <si>
    <t>Bedrag = Huidig benodigd bedrag + (inflatie * aantal jaren tot FO), Opname gebeurd aan het begin van het jaar, rendement betaald uit aan het einde van het jaar</t>
  </si>
  <si>
    <t>Inflatie</t>
  </si>
  <si>
    <t>Vermogen op startdatum FO</t>
  </si>
  <si>
    <t>Inflatie, wordt gebruikt om benodigde bedrag per jaar op start FO moment uit te rekenen en als jaarlijkse verhoging tijdens de opnamefase</t>
  </si>
  <si>
    <t>Op dit moment</t>
  </si>
  <si>
    <t>Jaar eerste onttrekking</t>
  </si>
  <si>
    <t>Leeftijd eerste onttrekking</t>
  </si>
  <si>
    <t>Huidige jaar</t>
  </si>
  <si>
    <t>Geboortejaar</t>
  </si>
  <si>
    <t>Rendement op overgebleven vermogen</t>
  </si>
  <si>
    <t>Uitkomst</t>
  </si>
  <si>
    <t>Invoer</t>
  </si>
  <si>
    <t>Legenda:</t>
  </si>
  <si>
    <t>Wanneer is de FO startdatum (ivm inflatie berekening)</t>
  </si>
  <si>
    <t>Jaarlijkse onttrekking nodig start FO</t>
  </si>
  <si>
    <t>Jaar:</t>
  </si>
  <si>
    <t>Leeftijd:</t>
  </si>
  <si>
    <t>Opname:</t>
  </si>
  <si>
    <t>Opnemen van vermogen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</si>
</sst>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8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10" fontId="0" fillId="0" borderId="0" xfId="0" applyNumberForma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  <xf numFmtId="0" fontId="1" fillId="2" borderId="1" xfId="1"/>
    <xf numFmtId="0" fontId="2" fillId="0" borderId="0" xfId="0" applyFont="1" applyAlignment="1">
      <alignment horizontal="right"/>
    </xf>
    <xf numFmtId="44" fontId="4" fillId="3" borderId="2" xfId="2" applyNumberFormat="1" applyAlignment="1">
      <alignment horizontal="right"/>
    </xf>
    <xf numFmtId="0" fontId="4" fillId="3" borderId="2" xfId="2"/>
    <xf numFmtId="10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1" fillId="2" borderId="1" xfId="1" applyAlignment="1">
      <alignment horizontal="center"/>
    </xf>
    <xf numFmtId="0" fontId="4" fillId="3" borderId="2" xfId="2" applyAlignment="1">
      <alignment horizontal="center"/>
    </xf>
    <xf numFmtId="10" fontId="2" fillId="0" borderId="0" xfId="0" applyNumberFormat="1" applyFont="1" applyAlignment="1">
      <alignment horizontal="right"/>
    </xf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9"/>
  <sheetViews>
    <sheetView showGridLines="0" tabSelected="1" workbookViewId="0">
      <pane xSplit="1" topLeftCell="B1" activePane="topRight" state="frozen"/>
      <selection pane="topRight" activeCell="C3" sqref="C3"/>
    </sheetView>
  </sheetViews>
  <sheetFormatPr defaultColWidth="14.265625" defaultRowHeight="14.25" x14ac:dyDescent="0.45"/>
  <cols>
    <col min="1" max="1" width="20.6640625" style="4" customWidth="1"/>
    <col min="2" max="2" width="30.1328125" customWidth="1"/>
    <col min="3" max="3" width="13.59765625" bestFit="1" customWidth="1"/>
  </cols>
  <sheetData>
    <row r="1" spans="1:41" ht="15.75" x14ac:dyDescent="0.5">
      <c r="B1" s="6" t="s">
        <v>61</v>
      </c>
    </row>
    <row r="3" spans="1:41" x14ac:dyDescent="0.45">
      <c r="B3" s="1" t="s">
        <v>51</v>
      </c>
      <c r="C3" s="8">
        <v>1990</v>
      </c>
      <c r="G3" t="s">
        <v>55</v>
      </c>
    </row>
    <row r="4" spans="1:41" x14ac:dyDescent="0.45">
      <c r="B4" s="1" t="s">
        <v>50</v>
      </c>
      <c r="C4" s="8">
        <v>2023</v>
      </c>
      <c r="G4" s="15" t="s">
        <v>54</v>
      </c>
    </row>
    <row r="5" spans="1:41" x14ac:dyDescent="0.45">
      <c r="B5" s="1" t="s">
        <v>42</v>
      </c>
      <c r="C5" s="2">
        <v>45000</v>
      </c>
      <c r="D5" s="7" t="s">
        <v>47</v>
      </c>
      <c r="G5" s="16" t="s">
        <v>53</v>
      </c>
    </row>
    <row r="6" spans="1:41" x14ac:dyDescent="0.45">
      <c r="B6" s="1" t="s">
        <v>41</v>
      </c>
      <c r="C6" s="8">
        <v>20</v>
      </c>
      <c r="D6" s="7" t="s">
        <v>56</v>
      </c>
    </row>
    <row r="7" spans="1:41" x14ac:dyDescent="0.45">
      <c r="B7" s="1" t="s">
        <v>40</v>
      </c>
      <c r="C7" s="2">
        <v>1050000</v>
      </c>
      <c r="D7" s="7" t="s">
        <v>45</v>
      </c>
    </row>
    <row r="8" spans="1:41" x14ac:dyDescent="0.45">
      <c r="B8" s="1" t="s">
        <v>57</v>
      </c>
      <c r="C8" s="5">
        <f>C5*((1+C11)^C6)</f>
        <v>66867.632819025937</v>
      </c>
      <c r="D8" s="7" t="s">
        <v>43</v>
      </c>
    </row>
    <row r="9" spans="1:41" x14ac:dyDescent="0.45">
      <c r="B9" s="1" t="s">
        <v>48</v>
      </c>
      <c r="C9" s="11">
        <f>C4+C6</f>
        <v>2043</v>
      </c>
      <c r="D9" s="7"/>
    </row>
    <row r="10" spans="1:41" x14ac:dyDescent="0.45">
      <c r="B10" s="1" t="s">
        <v>49</v>
      </c>
      <c r="C10" s="11">
        <f>C9-C3</f>
        <v>53</v>
      </c>
      <c r="D10" s="7"/>
    </row>
    <row r="11" spans="1:41" x14ac:dyDescent="0.45">
      <c r="B11" s="1" t="s">
        <v>44</v>
      </c>
      <c r="C11" s="3">
        <v>0.02</v>
      </c>
      <c r="D11" s="7" t="s">
        <v>46</v>
      </c>
    </row>
    <row r="13" spans="1:41" x14ac:dyDescent="0.45"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9</v>
      </c>
      <c r="L13" s="9" t="s">
        <v>10</v>
      </c>
      <c r="M13" s="9" t="s">
        <v>11</v>
      </c>
      <c r="N13" s="9" t="s">
        <v>12</v>
      </c>
      <c r="O13" s="9" t="s">
        <v>13</v>
      </c>
      <c r="P13" s="9" t="s">
        <v>14</v>
      </c>
      <c r="Q13" s="9" t="s">
        <v>15</v>
      </c>
      <c r="R13" s="9" t="s">
        <v>16</v>
      </c>
      <c r="S13" s="9" t="s">
        <v>17</v>
      </c>
      <c r="T13" s="9" t="s">
        <v>18</v>
      </c>
      <c r="U13" s="9" t="s">
        <v>19</v>
      </c>
      <c r="V13" s="9" t="s">
        <v>20</v>
      </c>
      <c r="W13" s="9" t="s">
        <v>21</v>
      </c>
      <c r="X13" s="9" t="s">
        <v>22</v>
      </c>
      <c r="Y13" s="9" t="s">
        <v>23</v>
      </c>
      <c r="Z13" s="9" t="s">
        <v>24</v>
      </c>
      <c r="AA13" s="9" t="s">
        <v>25</v>
      </c>
      <c r="AB13" s="9" t="s">
        <v>26</v>
      </c>
      <c r="AC13" s="9" t="s">
        <v>27</v>
      </c>
      <c r="AD13" s="9" t="s">
        <v>28</v>
      </c>
      <c r="AE13" s="9" t="s">
        <v>29</v>
      </c>
      <c r="AF13" s="9" t="s">
        <v>30</v>
      </c>
      <c r="AG13" s="9" t="s">
        <v>31</v>
      </c>
      <c r="AH13" s="9" t="s">
        <v>32</v>
      </c>
      <c r="AI13" s="9" t="s">
        <v>33</v>
      </c>
      <c r="AJ13" s="9" t="s">
        <v>34</v>
      </c>
      <c r="AK13" s="9" t="s">
        <v>35</v>
      </c>
      <c r="AL13" s="9" t="s">
        <v>36</v>
      </c>
      <c r="AM13" s="9" t="s">
        <v>37</v>
      </c>
      <c r="AN13" s="9" t="s">
        <v>38</v>
      </c>
      <c r="AO13" s="9" t="s">
        <v>39</v>
      </c>
    </row>
    <row r="14" spans="1:41" x14ac:dyDescent="0.45">
      <c r="A14" s="17" t="s">
        <v>58</v>
      </c>
      <c r="B14" s="9">
        <f>C9</f>
        <v>2043</v>
      </c>
      <c r="C14" s="9">
        <f>B14+1</f>
        <v>2044</v>
      </c>
      <c r="D14" s="9">
        <f t="shared" ref="D14:AO14" si="0">C14+1</f>
        <v>2045</v>
      </c>
      <c r="E14" s="9">
        <f t="shared" si="0"/>
        <v>2046</v>
      </c>
      <c r="F14" s="9">
        <f t="shared" si="0"/>
        <v>2047</v>
      </c>
      <c r="G14" s="9">
        <f t="shared" si="0"/>
        <v>2048</v>
      </c>
      <c r="H14" s="9">
        <f t="shared" si="0"/>
        <v>2049</v>
      </c>
      <c r="I14" s="9">
        <f t="shared" si="0"/>
        <v>2050</v>
      </c>
      <c r="J14" s="9">
        <f t="shared" si="0"/>
        <v>2051</v>
      </c>
      <c r="K14" s="9">
        <f t="shared" si="0"/>
        <v>2052</v>
      </c>
      <c r="L14" s="9">
        <f t="shared" si="0"/>
        <v>2053</v>
      </c>
      <c r="M14" s="9">
        <f t="shared" si="0"/>
        <v>2054</v>
      </c>
      <c r="N14" s="9">
        <f t="shared" si="0"/>
        <v>2055</v>
      </c>
      <c r="O14" s="9">
        <f t="shared" si="0"/>
        <v>2056</v>
      </c>
      <c r="P14" s="9">
        <f t="shared" si="0"/>
        <v>2057</v>
      </c>
      <c r="Q14" s="9">
        <f t="shared" si="0"/>
        <v>2058</v>
      </c>
      <c r="R14" s="9">
        <f t="shared" si="0"/>
        <v>2059</v>
      </c>
      <c r="S14" s="9">
        <f t="shared" si="0"/>
        <v>2060</v>
      </c>
      <c r="T14" s="9">
        <f t="shared" si="0"/>
        <v>2061</v>
      </c>
      <c r="U14" s="9">
        <f t="shared" si="0"/>
        <v>2062</v>
      </c>
      <c r="V14" s="9">
        <f t="shared" si="0"/>
        <v>2063</v>
      </c>
      <c r="W14" s="9">
        <f t="shared" si="0"/>
        <v>2064</v>
      </c>
      <c r="X14" s="9">
        <f t="shared" si="0"/>
        <v>2065</v>
      </c>
      <c r="Y14" s="9">
        <f t="shared" si="0"/>
        <v>2066</v>
      </c>
      <c r="Z14" s="9">
        <f t="shared" si="0"/>
        <v>2067</v>
      </c>
      <c r="AA14" s="9">
        <f t="shared" si="0"/>
        <v>2068</v>
      </c>
      <c r="AB14" s="9">
        <f t="shared" si="0"/>
        <v>2069</v>
      </c>
      <c r="AC14" s="9">
        <f t="shared" si="0"/>
        <v>2070</v>
      </c>
      <c r="AD14" s="9">
        <f t="shared" si="0"/>
        <v>2071</v>
      </c>
      <c r="AE14" s="9">
        <f t="shared" si="0"/>
        <v>2072</v>
      </c>
      <c r="AF14" s="9">
        <f t="shared" si="0"/>
        <v>2073</v>
      </c>
      <c r="AG14" s="9">
        <f t="shared" si="0"/>
        <v>2074</v>
      </c>
      <c r="AH14" s="9">
        <f t="shared" si="0"/>
        <v>2075</v>
      </c>
      <c r="AI14" s="9">
        <f t="shared" si="0"/>
        <v>2076</v>
      </c>
      <c r="AJ14" s="9">
        <f t="shared" si="0"/>
        <v>2077</v>
      </c>
      <c r="AK14" s="9">
        <f t="shared" si="0"/>
        <v>2078</v>
      </c>
      <c r="AL14" s="9">
        <f t="shared" si="0"/>
        <v>2079</v>
      </c>
      <c r="AM14" s="9">
        <f t="shared" si="0"/>
        <v>2080</v>
      </c>
      <c r="AN14" s="9">
        <f t="shared" si="0"/>
        <v>2081</v>
      </c>
      <c r="AO14" s="9">
        <f t="shared" si="0"/>
        <v>2082</v>
      </c>
    </row>
    <row r="15" spans="1:41" x14ac:dyDescent="0.45">
      <c r="A15" s="17" t="s">
        <v>59</v>
      </c>
      <c r="B15" s="9">
        <f>C10</f>
        <v>53</v>
      </c>
      <c r="C15" s="9">
        <f>B15+1</f>
        <v>54</v>
      </c>
      <c r="D15" s="9">
        <f t="shared" ref="D15:AO15" si="1">C15+1</f>
        <v>55</v>
      </c>
      <c r="E15" s="9">
        <f t="shared" si="1"/>
        <v>56</v>
      </c>
      <c r="F15" s="9">
        <f t="shared" si="1"/>
        <v>57</v>
      </c>
      <c r="G15" s="9">
        <f t="shared" si="1"/>
        <v>58</v>
      </c>
      <c r="H15" s="9">
        <f t="shared" si="1"/>
        <v>59</v>
      </c>
      <c r="I15" s="9">
        <f t="shared" si="1"/>
        <v>60</v>
      </c>
      <c r="J15" s="9">
        <f t="shared" si="1"/>
        <v>61</v>
      </c>
      <c r="K15" s="9">
        <f t="shared" si="1"/>
        <v>62</v>
      </c>
      <c r="L15" s="9">
        <f t="shared" si="1"/>
        <v>63</v>
      </c>
      <c r="M15" s="9">
        <f t="shared" si="1"/>
        <v>64</v>
      </c>
      <c r="N15" s="9">
        <f t="shared" si="1"/>
        <v>65</v>
      </c>
      <c r="O15" s="9">
        <f t="shared" si="1"/>
        <v>66</v>
      </c>
      <c r="P15" s="9">
        <f t="shared" si="1"/>
        <v>67</v>
      </c>
      <c r="Q15" s="9">
        <f t="shared" si="1"/>
        <v>68</v>
      </c>
      <c r="R15" s="9">
        <f t="shared" si="1"/>
        <v>69</v>
      </c>
      <c r="S15" s="9">
        <f t="shared" si="1"/>
        <v>70</v>
      </c>
      <c r="T15" s="9">
        <f t="shared" si="1"/>
        <v>71</v>
      </c>
      <c r="U15" s="9">
        <f t="shared" si="1"/>
        <v>72</v>
      </c>
      <c r="V15" s="9">
        <f t="shared" si="1"/>
        <v>73</v>
      </c>
      <c r="W15" s="9">
        <f t="shared" si="1"/>
        <v>74</v>
      </c>
      <c r="X15" s="9">
        <f t="shared" si="1"/>
        <v>75</v>
      </c>
      <c r="Y15" s="9">
        <f t="shared" si="1"/>
        <v>76</v>
      </c>
      <c r="Z15" s="9">
        <f t="shared" si="1"/>
        <v>77</v>
      </c>
      <c r="AA15" s="9">
        <f t="shared" si="1"/>
        <v>78</v>
      </c>
      <c r="AB15" s="9">
        <f t="shared" si="1"/>
        <v>79</v>
      </c>
      <c r="AC15" s="9">
        <f t="shared" si="1"/>
        <v>80</v>
      </c>
      <c r="AD15" s="9">
        <f t="shared" si="1"/>
        <v>81</v>
      </c>
      <c r="AE15" s="9">
        <f t="shared" si="1"/>
        <v>82</v>
      </c>
      <c r="AF15" s="9">
        <f t="shared" si="1"/>
        <v>83</v>
      </c>
      <c r="AG15" s="9">
        <f t="shared" si="1"/>
        <v>84</v>
      </c>
      <c r="AH15" s="9">
        <f t="shared" si="1"/>
        <v>85</v>
      </c>
      <c r="AI15" s="9">
        <f t="shared" si="1"/>
        <v>86</v>
      </c>
      <c r="AJ15" s="9">
        <f t="shared" si="1"/>
        <v>87</v>
      </c>
      <c r="AK15" s="9">
        <f t="shared" si="1"/>
        <v>88</v>
      </c>
      <c r="AL15" s="9">
        <f t="shared" si="1"/>
        <v>89</v>
      </c>
      <c r="AM15" s="9">
        <f t="shared" si="1"/>
        <v>90</v>
      </c>
      <c r="AN15" s="9">
        <f t="shared" si="1"/>
        <v>91</v>
      </c>
      <c r="AO15" s="9">
        <f t="shared" si="1"/>
        <v>92</v>
      </c>
    </row>
    <row r="16" spans="1:41" x14ac:dyDescent="0.45">
      <c r="A16" s="17" t="s">
        <v>60</v>
      </c>
      <c r="B16" s="10">
        <f>C8</f>
        <v>66867.632819025937</v>
      </c>
      <c r="C16" s="10">
        <f>B16+(B16*$C$11)</f>
        <v>68204.985475406458</v>
      </c>
      <c r="D16" s="10">
        <f>C16+(C16*$C$11)</f>
        <v>69569.085184914584</v>
      </c>
      <c r="E16" s="10">
        <f t="shared" ref="E16:AO16" si="2">D16+(D16*$C$11)</f>
        <v>70960.466888612878</v>
      </c>
      <c r="F16" s="10">
        <f t="shared" si="2"/>
        <v>72379.676226385141</v>
      </c>
      <c r="G16" s="10">
        <f t="shared" si="2"/>
        <v>73827.269750912848</v>
      </c>
      <c r="H16" s="10">
        <f t="shared" si="2"/>
        <v>75303.815145931105</v>
      </c>
      <c r="I16" s="10">
        <f t="shared" si="2"/>
        <v>76809.891448849725</v>
      </c>
      <c r="J16" s="10">
        <f t="shared" si="2"/>
        <v>78346.089277826715</v>
      </c>
      <c r="K16" s="10">
        <f t="shared" si="2"/>
        <v>79913.011063383252</v>
      </c>
      <c r="L16" s="10">
        <f t="shared" si="2"/>
        <v>81511.271284650924</v>
      </c>
      <c r="M16" s="10">
        <f t="shared" si="2"/>
        <v>83141.496710343941</v>
      </c>
      <c r="N16" s="10">
        <f t="shared" si="2"/>
        <v>84804.32664455082</v>
      </c>
      <c r="O16" s="10">
        <f t="shared" si="2"/>
        <v>86500.413177441835</v>
      </c>
      <c r="P16" s="10">
        <f t="shared" si="2"/>
        <v>88230.421440990671</v>
      </c>
      <c r="Q16" s="10">
        <f t="shared" si="2"/>
        <v>89995.029869810489</v>
      </c>
      <c r="R16" s="10">
        <f t="shared" si="2"/>
        <v>91794.930467206694</v>
      </c>
      <c r="S16" s="10">
        <f t="shared" si="2"/>
        <v>93630.829076550828</v>
      </c>
      <c r="T16" s="10">
        <f t="shared" si="2"/>
        <v>95503.445658081851</v>
      </c>
      <c r="U16" s="10">
        <f t="shared" si="2"/>
        <v>97413.51457124349</v>
      </c>
      <c r="V16" s="10">
        <f t="shared" si="2"/>
        <v>99361.784862668355</v>
      </c>
      <c r="W16" s="10">
        <f t="shared" si="2"/>
        <v>101349.02055992172</v>
      </c>
      <c r="X16" s="10">
        <f t="shared" si="2"/>
        <v>103376.00097112016</v>
      </c>
      <c r="Y16" s="10">
        <f t="shared" si="2"/>
        <v>105443.52099054256</v>
      </c>
      <c r="Z16" s="10">
        <f t="shared" si="2"/>
        <v>107552.3914103534</v>
      </c>
      <c r="AA16" s="10">
        <f t="shared" si="2"/>
        <v>109703.43923856047</v>
      </c>
      <c r="AB16" s="10">
        <f t="shared" si="2"/>
        <v>111897.50802333168</v>
      </c>
      <c r="AC16" s="10">
        <f t="shared" si="2"/>
        <v>114135.45818379831</v>
      </c>
      <c r="AD16" s="10">
        <f t="shared" si="2"/>
        <v>116418.16734747429</v>
      </c>
      <c r="AE16" s="10">
        <f t="shared" si="2"/>
        <v>118746.53069442377</v>
      </c>
      <c r="AF16" s="10">
        <f t="shared" si="2"/>
        <v>121121.46130831224</v>
      </c>
      <c r="AG16" s="10">
        <f t="shared" si="2"/>
        <v>123543.89053447849</v>
      </c>
      <c r="AH16" s="10">
        <f t="shared" si="2"/>
        <v>126014.76834516806</v>
      </c>
      <c r="AI16" s="10">
        <f t="shared" si="2"/>
        <v>128535.06371207142</v>
      </c>
      <c r="AJ16" s="10">
        <f t="shared" si="2"/>
        <v>131105.76498631286</v>
      </c>
      <c r="AK16" s="10">
        <f t="shared" si="2"/>
        <v>133727.88028603912</v>
      </c>
      <c r="AL16" s="10">
        <f t="shared" si="2"/>
        <v>136402.43789175991</v>
      </c>
      <c r="AM16" s="10">
        <f t="shared" si="2"/>
        <v>139130.48664959511</v>
      </c>
      <c r="AN16" s="10">
        <f t="shared" si="2"/>
        <v>141913.09638258701</v>
      </c>
      <c r="AO16" s="10">
        <f t="shared" si="2"/>
        <v>144751.35831023875</v>
      </c>
    </row>
    <row r="17" spans="1:41" x14ac:dyDescent="0.45">
      <c r="A17"/>
    </row>
    <row r="18" spans="1:41" s="14" customFormat="1" ht="42.75" x14ac:dyDescent="0.45">
      <c r="A18" s="12" t="s">
        <v>52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x14ac:dyDescent="0.45">
      <c r="A19" s="4">
        <v>0</v>
      </c>
      <c r="B19" s="10">
        <f t="shared" ref="B19:B59" si="3">$C$7-B$16</f>
        <v>983132.36718097411</v>
      </c>
      <c r="C19" s="10">
        <f>(B19-C$16)+((B19-C$16)*$A19)</f>
        <v>914927.38170556771</v>
      </c>
      <c r="D19" s="10">
        <f t="shared" ref="D19:AO19" si="4">(C19-D$16)+((C19-D$16)*$A19)</f>
        <v>845358.29652065318</v>
      </c>
      <c r="E19" s="10">
        <f t="shared" si="4"/>
        <v>774397.82963204035</v>
      </c>
      <c r="F19" s="10">
        <f t="shared" si="4"/>
        <v>702018.15340565518</v>
      </c>
      <c r="G19" s="10">
        <f t="shared" si="4"/>
        <v>628190.88365474227</v>
      </c>
      <c r="H19" s="10">
        <f t="shared" si="4"/>
        <v>552887.06850881118</v>
      </c>
      <c r="I19" s="10">
        <f t="shared" si="4"/>
        <v>476077.17705996148</v>
      </c>
      <c r="J19" s="10">
        <f t="shared" si="4"/>
        <v>397731.08778213477</v>
      </c>
      <c r="K19" s="10">
        <f t="shared" si="4"/>
        <v>317818.07671875152</v>
      </c>
      <c r="L19" s="10">
        <f t="shared" si="4"/>
        <v>236306.80543410059</v>
      </c>
      <c r="M19" s="10">
        <f t="shared" si="4"/>
        <v>153165.30872375664</v>
      </c>
      <c r="N19" s="10">
        <f t="shared" si="4"/>
        <v>68360.982079205816</v>
      </c>
      <c r="O19" s="10">
        <f t="shared" si="4"/>
        <v>-18139.431098236018</v>
      </c>
      <c r="P19" s="10">
        <f t="shared" si="4"/>
        <v>-106369.85253922669</v>
      </c>
      <c r="Q19" s="10">
        <f t="shared" si="4"/>
        <v>-196364.88240903718</v>
      </c>
      <c r="R19" s="10">
        <f t="shared" si="4"/>
        <v>-288159.81287624384</v>
      </c>
      <c r="S19" s="10">
        <f t="shared" si="4"/>
        <v>-381790.64195279469</v>
      </c>
      <c r="T19" s="10">
        <f t="shared" si="4"/>
        <v>-477294.08761087654</v>
      </c>
      <c r="U19" s="10">
        <f t="shared" si="4"/>
        <v>-574707.60218212008</v>
      </c>
      <c r="V19" s="10">
        <f t="shared" si="4"/>
        <v>-674069.38704478845</v>
      </c>
      <c r="W19" s="10">
        <f t="shared" si="4"/>
        <v>-775418.4076047102</v>
      </c>
      <c r="X19" s="10">
        <f t="shared" si="4"/>
        <v>-878794.4085758304</v>
      </c>
      <c r="Y19" s="10">
        <f t="shared" si="4"/>
        <v>-984237.929566373</v>
      </c>
      <c r="Z19" s="10">
        <f t="shared" si="4"/>
        <v>-1091790.3209767265</v>
      </c>
      <c r="AA19" s="10">
        <f t="shared" si="4"/>
        <v>-1201493.7602152869</v>
      </c>
      <c r="AB19" s="10">
        <f t="shared" si="4"/>
        <v>-1313391.2682386185</v>
      </c>
      <c r="AC19" s="10">
        <f t="shared" si="4"/>
        <v>-1427526.7264224167</v>
      </c>
      <c r="AD19" s="10">
        <f t="shared" si="4"/>
        <v>-1543944.893769891</v>
      </c>
      <c r="AE19" s="10">
        <f t="shared" si="4"/>
        <v>-1662691.4244643147</v>
      </c>
      <c r="AF19" s="10">
        <f t="shared" si="4"/>
        <v>-1783812.8857726268</v>
      </c>
      <c r="AG19" s="10">
        <f t="shared" si="4"/>
        <v>-1907356.7763071053</v>
      </c>
      <c r="AH19" s="10">
        <f t="shared" si="4"/>
        <v>-2033371.5446522734</v>
      </c>
      <c r="AI19" s="10">
        <f t="shared" si="4"/>
        <v>-2161906.608364345</v>
      </c>
      <c r="AJ19" s="10">
        <f t="shared" si="4"/>
        <v>-2293012.373350658</v>
      </c>
      <c r="AK19" s="10">
        <f t="shared" si="4"/>
        <v>-2426740.2536366973</v>
      </c>
      <c r="AL19" s="10">
        <f t="shared" si="4"/>
        <v>-2563142.6915284572</v>
      </c>
      <c r="AM19" s="10">
        <f t="shared" si="4"/>
        <v>-2702273.1781780524</v>
      </c>
      <c r="AN19" s="10">
        <f t="shared" si="4"/>
        <v>-2844186.2745606396</v>
      </c>
      <c r="AO19" s="10">
        <f t="shared" si="4"/>
        <v>-2988937.6328708786</v>
      </c>
    </row>
    <row r="20" spans="1:41" x14ac:dyDescent="0.45">
      <c r="A20" s="4">
        <v>2.5000000000000001E-3</v>
      </c>
      <c r="B20" s="10">
        <f t="shared" si="3"/>
        <v>983132.36718097411</v>
      </c>
      <c r="C20" s="10">
        <f t="shared" ref="C20:AO20" si="5">(B20-C$16)+((B20-C$16)*$A20)</f>
        <v>917214.70015983167</v>
      </c>
      <c r="D20" s="10">
        <f t="shared" si="5"/>
        <v>849764.72901235439</v>
      </c>
      <c r="E20" s="10">
        <f t="shared" si="5"/>
        <v>780751.27277905087</v>
      </c>
      <c r="F20" s="10">
        <f t="shared" si="5"/>
        <v>710142.52554404736</v>
      </c>
      <c r="G20" s="10">
        <f t="shared" si="5"/>
        <v>637906.04393261729</v>
      </c>
      <c r="H20" s="10">
        <f t="shared" si="5"/>
        <v>564008.73435865296</v>
      </c>
      <c r="I20" s="10">
        <f t="shared" si="5"/>
        <v>488416.84001707775</v>
      </c>
      <c r="J20" s="10">
        <f t="shared" si="5"/>
        <v>411095.92761609919</v>
      </c>
      <c r="K20" s="10">
        <f t="shared" si="5"/>
        <v>332010.87384409772</v>
      </c>
      <c r="L20" s="10">
        <f t="shared" si="5"/>
        <v>251125.8515658454</v>
      </c>
      <c r="M20" s="10">
        <f t="shared" si="5"/>
        <v>168404.3157426402</v>
      </c>
      <c r="N20" s="10">
        <f t="shared" si="5"/>
        <v>83808.989070834607</v>
      </c>
      <c r="O20" s="10">
        <f t="shared" si="5"/>
        <v>-2698.1526668737461</v>
      </c>
      <c r="P20" s="10">
        <f t="shared" si="5"/>
        <v>-91155.895543134087</v>
      </c>
      <c r="Q20" s="10">
        <f t="shared" si="5"/>
        <v>-181603.80272647695</v>
      </c>
      <c r="R20" s="10">
        <f t="shared" si="5"/>
        <v>-274082.23002666788</v>
      </c>
      <c r="S20" s="10">
        <f t="shared" si="5"/>
        <v>-368632.34175097675</v>
      </c>
      <c r="T20" s="10">
        <f t="shared" si="5"/>
        <v>-465296.12687758124</v>
      </c>
      <c r="U20" s="10">
        <f t="shared" si="5"/>
        <v>-564116.41555244674</v>
      </c>
      <c r="V20" s="10">
        <f t="shared" si="5"/>
        <v>-665136.89591615286</v>
      </c>
      <c r="W20" s="10">
        <f t="shared" si="5"/>
        <v>-768402.13126726483</v>
      </c>
      <c r="X20" s="10">
        <f t="shared" si="5"/>
        <v>-873957.57756898098</v>
      </c>
      <c r="Y20" s="10">
        <f t="shared" si="5"/>
        <v>-981849.60130592238</v>
      </c>
      <c r="Z20" s="10">
        <f t="shared" si="5"/>
        <v>-1092125.4976980665</v>
      </c>
      <c r="AA20" s="10">
        <f t="shared" si="5"/>
        <v>-1204833.5092789684</v>
      </c>
      <c r="AB20" s="10">
        <f t="shared" si="5"/>
        <v>-1320022.8448455557</v>
      </c>
      <c r="AC20" s="10">
        <f t="shared" si="5"/>
        <v>-1437743.6987869274</v>
      </c>
      <c r="AD20" s="10">
        <f t="shared" si="5"/>
        <v>-1558047.2707997377</v>
      </c>
      <c r="AE20" s="10">
        <f t="shared" si="5"/>
        <v>-1680985.7859978967</v>
      </c>
      <c r="AF20" s="10">
        <f t="shared" si="5"/>
        <v>-1806612.5154244744</v>
      </c>
      <c r="AG20" s="10">
        <f t="shared" si="5"/>
        <v>-1934981.7969738503</v>
      </c>
      <c r="AH20" s="10">
        <f t="shared" si="5"/>
        <v>-2066149.056732316</v>
      </c>
      <c r="AI20" s="10">
        <f t="shared" si="5"/>
        <v>-2200170.8307454986</v>
      </c>
      <c r="AJ20" s="10">
        <f t="shared" si="5"/>
        <v>-2337104.7872211412</v>
      </c>
      <c r="AK20" s="10">
        <f t="shared" si="5"/>
        <v>-2477009.7491759486</v>
      </c>
      <c r="AL20" s="10">
        <f t="shared" si="5"/>
        <v>-2619945.7175353779</v>
      </c>
      <c r="AM20" s="10">
        <f t="shared" si="5"/>
        <v>-2765973.8946954357</v>
      </c>
      <c r="AN20" s="10">
        <f t="shared" si="5"/>
        <v>-2915156.708555718</v>
      </c>
      <c r="AO20" s="10">
        <f t="shared" si="5"/>
        <v>-3067557.8370331218</v>
      </c>
    </row>
    <row r="21" spans="1:41" x14ac:dyDescent="0.45">
      <c r="A21" s="4">
        <v>5.0000000000000001E-3</v>
      </c>
      <c r="B21" s="10">
        <f t="shared" si="3"/>
        <v>983132.36718097411</v>
      </c>
      <c r="C21" s="10">
        <f t="shared" ref="C21:AO21" si="6">(B21-C$16)+((B21-C$16)*$A21)</f>
        <v>919502.01861409552</v>
      </c>
      <c r="D21" s="10">
        <f t="shared" si="6"/>
        <v>854182.59809632681</v>
      </c>
      <c r="E21" s="10">
        <f t="shared" si="6"/>
        <v>787138.2418637526</v>
      </c>
      <c r="F21" s="10">
        <f t="shared" si="6"/>
        <v>718332.35846555431</v>
      </c>
      <c r="G21" s="10">
        <f t="shared" si="6"/>
        <v>647727.61415821477</v>
      </c>
      <c r="H21" s="10">
        <f t="shared" si="6"/>
        <v>575285.91800734506</v>
      </c>
      <c r="I21" s="10">
        <f t="shared" si="6"/>
        <v>500968.40669128782</v>
      </c>
      <c r="J21" s="10">
        <f t="shared" si="6"/>
        <v>424735.42900052841</v>
      </c>
      <c r="K21" s="10">
        <f t="shared" si="6"/>
        <v>346546.53002683091</v>
      </c>
      <c r="L21" s="10">
        <f t="shared" si="6"/>
        <v>266360.43503589084</v>
      </c>
      <c r="M21" s="10">
        <f t="shared" si="6"/>
        <v>184135.03301717466</v>
      </c>
      <c r="N21" s="10">
        <f t="shared" si="6"/>
        <v>99827.359904486962</v>
      </c>
      <c r="O21" s="10">
        <f t="shared" si="6"/>
        <v>13393.581460680354</v>
      </c>
      <c r="P21" s="10">
        <f t="shared" si="6"/>
        <v>-75211.024180211869</v>
      </c>
      <c r="Q21" s="10">
        <f t="shared" si="6"/>
        <v>-166032.08432027246</v>
      </c>
      <c r="R21" s="10">
        <f t="shared" si="6"/>
        <v>-259116.14986141655</v>
      </c>
      <c r="S21" s="10">
        <f t="shared" si="6"/>
        <v>-354510.7138326572</v>
      </c>
      <c r="T21" s="10">
        <f t="shared" si="6"/>
        <v>-452264.23028819275</v>
      </c>
      <c r="U21" s="10">
        <f t="shared" si="6"/>
        <v>-552426.13358373346</v>
      </c>
      <c r="V21" s="10">
        <f t="shared" si="6"/>
        <v>-655046.85803863383</v>
      </c>
      <c r="W21" s="10">
        <f t="shared" si="6"/>
        <v>-760177.85799154837</v>
      </c>
      <c r="X21" s="10">
        <f t="shared" si="6"/>
        <v>-867871.62825748196</v>
      </c>
      <c r="Y21" s="10">
        <f t="shared" si="6"/>
        <v>-978181.72499426466</v>
      </c>
      <c r="Z21" s="10">
        <f t="shared" si="6"/>
        <v>-1091162.7869866411</v>
      </c>
      <c r="AA21" s="10">
        <f t="shared" si="6"/>
        <v>-1206870.5573563275</v>
      </c>
      <c r="AB21" s="10">
        <f t="shared" si="6"/>
        <v>-1325361.9057065574</v>
      </c>
      <c r="AC21" s="10">
        <f t="shared" si="6"/>
        <v>-1446694.8507098074</v>
      </c>
      <c r="AD21" s="10">
        <f t="shared" si="6"/>
        <v>-1570928.5831475679</v>
      </c>
      <c r="AE21" s="10">
        <f t="shared" si="6"/>
        <v>-1698123.4894112016</v>
      </c>
      <c r="AF21" s="10">
        <f t="shared" si="6"/>
        <v>-1828341.1754731112</v>
      </c>
      <c r="AG21" s="10">
        <f t="shared" si="6"/>
        <v>-1961644.4913376276</v>
      </c>
      <c r="AH21" s="10">
        <f t="shared" si="6"/>
        <v>-2098097.5559812095</v>
      </c>
      <c r="AI21" s="10">
        <f t="shared" si="6"/>
        <v>-2237765.7827917477</v>
      </c>
      <c r="AJ21" s="10">
        <f t="shared" si="6"/>
        <v>-2380715.9055169509</v>
      </c>
      <c r="AK21" s="10">
        <f t="shared" si="6"/>
        <v>-2527016.0047320053</v>
      </c>
      <c r="AL21" s="10">
        <f t="shared" si="6"/>
        <v>-2676735.5348368841</v>
      </c>
      <c r="AM21" s="10">
        <f t="shared" si="6"/>
        <v>-2829945.3515939116</v>
      </c>
      <c r="AN21" s="10">
        <f t="shared" si="6"/>
        <v>-2986717.7402163814</v>
      </c>
      <c r="AO21" s="10">
        <f t="shared" si="6"/>
        <v>-3147126.4440192534</v>
      </c>
    </row>
    <row r="22" spans="1:41" x14ac:dyDescent="0.45">
      <c r="A22" s="4">
        <v>7.4999999999999997E-3</v>
      </c>
      <c r="B22" s="10">
        <f t="shared" si="3"/>
        <v>983132.36718097411</v>
      </c>
      <c r="C22" s="10">
        <f t="shared" ref="C22:AO22" si="7">(B22-C$16)+((B22-C$16)*$A22)</f>
        <v>921789.33706835948</v>
      </c>
      <c r="D22" s="10">
        <f t="shared" si="7"/>
        <v>858611.90377257066</v>
      </c>
      <c r="E22" s="10">
        <f t="shared" si="7"/>
        <v>793558.8226605875</v>
      </c>
      <c r="F22" s="10">
        <f t="shared" si="7"/>
        <v>726587.99003245879</v>
      </c>
      <c r="G22" s="10">
        <f t="shared" si="7"/>
        <v>657656.42568365764</v>
      </c>
      <c r="H22" s="10">
        <f t="shared" si="7"/>
        <v>586720.25511675945</v>
      </c>
      <c r="I22" s="10">
        <f t="shared" si="7"/>
        <v>513734.69139541907</v>
      </c>
      <c r="J22" s="10">
        <f t="shared" si="7"/>
        <v>438654.01663347427</v>
      </c>
      <c r="K22" s="10">
        <f t="shared" si="7"/>
        <v>361431.56311186671</v>
      </c>
      <c r="L22" s="10">
        <f t="shared" si="7"/>
        <v>282019.69401591993</v>
      </c>
      <c r="M22" s="10">
        <f t="shared" si="7"/>
        <v>200369.78378536782</v>
      </c>
      <c r="N22" s="10">
        <f t="shared" si="7"/>
        <v>116432.19806937313</v>
      </c>
      <c r="O22" s="10">
        <f t="shared" si="7"/>
        <v>30156.273278620782</v>
      </c>
      <c r="P22" s="10">
        <f t="shared" si="7"/>
        <v>-58509.704273587668</v>
      </c>
      <c r="Q22" s="10">
        <f t="shared" si="7"/>
        <v>-149618.51964947363</v>
      </c>
      <c r="R22" s="10">
        <f t="shared" si="7"/>
        <v>-243224.05099255542</v>
      </c>
      <c r="S22" s="10">
        <f t="shared" si="7"/>
        <v>-339381.29166962451</v>
      </c>
      <c r="T22" s="10">
        <f t="shared" si="7"/>
        <v>-438146.37285766413</v>
      </c>
      <c r="U22" s="10">
        <f t="shared" si="7"/>
        <v>-539576.58658462449</v>
      </c>
      <c r="V22" s="10">
        <f t="shared" si="7"/>
        <v>-643730.40923314751</v>
      </c>
      <c r="W22" s="10">
        <f t="shared" si="7"/>
        <v>-750667.52551651723</v>
      </c>
      <c r="X22" s="10">
        <f t="shared" si="7"/>
        <v>-860448.85293629474</v>
      </c>
      <c r="Y22" s="10">
        <f t="shared" si="7"/>
        <v>-973136.56673128868</v>
      </c>
      <c r="Z22" s="10">
        <f t="shared" si="7"/>
        <v>-1088794.1253277045</v>
      </c>
      <c r="AA22" s="10">
        <f t="shared" si="7"/>
        <v>-1207486.2963005118</v>
      </c>
      <c r="AB22" s="10">
        <f t="shared" si="7"/>
        <v>-1329279.1828562722</v>
      </c>
      <c r="AC22" s="10">
        <f t="shared" si="7"/>
        <v>-1454240.2508478709</v>
      </c>
      <c r="AD22" s="10">
        <f t="shared" si="7"/>
        <v>-1582438.3563318104</v>
      </c>
      <c r="AE22" s="10">
        <f t="shared" si="7"/>
        <v>-1713943.7736789307</v>
      </c>
      <c r="AF22" s="10">
        <f t="shared" si="7"/>
        <v>-1848828.2242496472</v>
      </c>
      <c r="AG22" s="10">
        <f t="shared" si="7"/>
        <v>-1987164.9056450066</v>
      </c>
      <c r="AH22" s="10">
        <f t="shared" si="7"/>
        <v>-2129028.521545101</v>
      </c>
      <c r="AI22" s="10">
        <f t="shared" si="7"/>
        <v>-2274495.3121466013</v>
      </c>
      <c r="AJ22" s="10">
        <f t="shared" si="7"/>
        <v>-2423643.0852114111</v>
      </c>
      <c r="AK22" s="10">
        <f t="shared" si="7"/>
        <v>-2576551.2477386813</v>
      </c>
      <c r="AL22" s="10">
        <f t="shared" si="7"/>
        <v>-2733300.8382726694</v>
      </c>
      <c r="AM22" s="10">
        <f t="shared" si="7"/>
        <v>-2893974.5598591818</v>
      </c>
      <c r="AN22" s="10">
        <f t="shared" si="7"/>
        <v>-3058656.8136635823</v>
      </c>
      <c r="AO22" s="10">
        <f t="shared" si="7"/>
        <v>-3227433.7332636248</v>
      </c>
    </row>
    <row r="23" spans="1:41" x14ac:dyDescent="0.45">
      <c r="A23" s="4">
        <v>0.01</v>
      </c>
      <c r="B23" s="10">
        <f t="shared" si="3"/>
        <v>983132.36718097411</v>
      </c>
      <c r="C23" s="10">
        <f t="shared" ref="C23:AO23" si="8">(B23-C$16)+((B23-C$16)*$A23)</f>
        <v>924076.65552262333</v>
      </c>
      <c r="D23" s="10">
        <f t="shared" si="8"/>
        <v>863052.64604108594</v>
      </c>
      <c r="E23" s="10">
        <f t="shared" si="8"/>
        <v>800013.10094399785</v>
      </c>
      <c r="F23" s="10">
        <f t="shared" si="8"/>
        <v>734909.75896478875</v>
      </c>
      <c r="G23" s="10">
        <f t="shared" si="8"/>
        <v>667693.31410601467</v>
      </c>
      <c r="H23" s="10">
        <f t="shared" si="8"/>
        <v>598313.39394968445</v>
      </c>
      <c r="I23" s="10">
        <f t="shared" si="8"/>
        <v>526718.53752584313</v>
      </c>
      <c r="J23" s="10">
        <f t="shared" si="8"/>
        <v>452856.17273049656</v>
      </c>
      <c r="K23" s="10">
        <f t="shared" si="8"/>
        <v>376672.59328378446</v>
      </c>
      <c r="L23" s="10">
        <f t="shared" si="8"/>
        <v>298112.93521912489</v>
      </c>
      <c r="M23" s="10">
        <f t="shared" si="8"/>
        <v>217121.15289386877</v>
      </c>
      <c r="N23" s="10">
        <f t="shared" si="8"/>
        <v>133639.99451181115</v>
      </c>
      <c r="O23" s="10">
        <f t="shared" si="8"/>
        <v>47610.977147713005</v>
      </c>
      <c r="P23" s="10">
        <f t="shared" si="8"/>
        <v>-41025.638736210443</v>
      </c>
      <c r="Q23" s="10">
        <f t="shared" si="8"/>
        <v>-132330.87529208115</v>
      </c>
      <c r="R23" s="10">
        <f t="shared" si="8"/>
        <v>-226367.06381688072</v>
      </c>
      <c r="S23" s="10">
        <f t="shared" si="8"/>
        <v>-323197.87182236585</v>
      </c>
      <c r="T23" s="10">
        <f t="shared" si="8"/>
        <v>-422888.33065525215</v>
      </c>
      <c r="U23" s="10">
        <f t="shared" si="8"/>
        <v>-525504.86367876059</v>
      </c>
      <c r="V23" s="10">
        <f t="shared" si="8"/>
        <v>-631115.31502684322</v>
      </c>
      <c r="W23" s="10">
        <f t="shared" si="8"/>
        <v>-739788.97894263256</v>
      </c>
      <c r="X23" s="10">
        <f t="shared" si="8"/>
        <v>-851596.62971289025</v>
      </c>
      <c r="Y23" s="10">
        <f t="shared" si="8"/>
        <v>-966610.55221046717</v>
      </c>
      <c r="Z23" s="10">
        <f t="shared" si="8"/>
        <v>-1084904.5730570287</v>
      </c>
      <c r="AA23" s="10">
        <f t="shared" si="8"/>
        <v>-1206554.0924185449</v>
      </c>
      <c r="AB23" s="10">
        <f t="shared" si="8"/>
        <v>-1331636.1164462953</v>
      </c>
      <c r="AC23" s="10">
        <f t="shared" si="8"/>
        <v>-1460229.2903763945</v>
      </c>
      <c r="AD23" s="10">
        <f t="shared" si="8"/>
        <v>-1592413.9323011076</v>
      </c>
      <c r="AE23" s="10">
        <f t="shared" si="8"/>
        <v>-1728272.0676254865</v>
      </c>
      <c r="AF23" s="10">
        <f t="shared" si="8"/>
        <v>-1867887.4642231367</v>
      </c>
      <c r="AG23" s="10">
        <f t="shared" si="8"/>
        <v>-2011345.6683051912</v>
      </c>
      <c r="AH23" s="10">
        <f t="shared" si="8"/>
        <v>-2158734.0410168627</v>
      </c>
      <c r="AI23" s="10">
        <f t="shared" si="8"/>
        <v>-2310141.7957762238</v>
      </c>
      <c r="AJ23" s="10">
        <f t="shared" si="8"/>
        <v>-2465660.0363701619</v>
      </c>
      <c r="AK23" s="10">
        <f t="shared" si="8"/>
        <v>-2625381.7958227633</v>
      </c>
      <c r="AL23" s="10">
        <f t="shared" si="8"/>
        <v>-2789402.0760516683</v>
      </c>
      <c r="AM23" s="10">
        <f t="shared" si="8"/>
        <v>-2957817.8883282761</v>
      </c>
      <c r="AN23" s="10">
        <f t="shared" si="8"/>
        <v>-3130728.2945579719</v>
      </c>
      <c r="AO23" s="10">
        <f t="shared" si="8"/>
        <v>-3308234.4493968929</v>
      </c>
    </row>
    <row r="24" spans="1:41" x14ac:dyDescent="0.45">
      <c r="A24" s="4">
        <v>1.2500000000000001E-2</v>
      </c>
      <c r="B24" s="10">
        <f t="shared" si="3"/>
        <v>983132.36718097411</v>
      </c>
      <c r="C24" s="10">
        <f t="shared" ref="C24:AO24" si="9">(B24-C$16)+((B24-C$16)*$A24)</f>
        <v>926363.9739768873</v>
      </c>
      <c r="D24" s="10">
        <f t="shared" si="9"/>
        <v>867504.82490187243</v>
      </c>
      <c r="E24" s="10">
        <f t="shared" si="9"/>
        <v>806501.16248842538</v>
      </c>
      <c r="F24" s="10">
        <f t="shared" si="9"/>
        <v>743298.00484031567</v>
      </c>
      <c r="G24" s="10">
        <f t="shared" si="9"/>
        <v>677839.11927802046</v>
      </c>
      <c r="H24" s="10">
        <f t="shared" si="9"/>
        <v>610066.99543374043</v>
      </c>
      <c r="I24" s="10">
        <f t="shared" si="9"/>
        <v>539922.81778470182</v>
      </c>
      <c r="J24" s="10">
        <f t="shared" si="9"/>
        <v>467346.43761321105</v>
      </c>
      <c r="K24" s="10">
        <f t="shared" si="9"/>
        <v>392276.34438170062</v>
      </c>
      <c r="L24" s="10">
        <f t="shared" si="9"/>
        <v>314649.63651076285</v>
      </c>
      <c r="M24" s="10">
        <f t="shared" si="9"/>
        <v>234401.99154792418</v>
      </c>
      <c r="N24" s="10">
        <f t="shared" si="9"/>
        <v>151467.63571466552</v>
      </c>
      <c r="O24" s="10">
        <f t="shared" si="9"/>
        <v>65779.312818938983</v>
      </c>
      <c r="P24" s="10">
        <f t="shared" si="9"/>
        <v>-22731.747479827332</v>
      </c>
      <c r="Q24" s="10">
        <f t="shared" si="9"/>
        <v>-114135.8620665083</v>
      </c>
      <c r="R24" s="10">
        <f t="shared" si="9"/>
        <v>-208504.92744038644</v>
      </c>
      <c r="S24" s="10">
        <f t="shared" si="9"/>
        <v>-305912.45347339899</v>
      </c>
      <c r="T24" s="10">
        <f t="shared" si="9"/>
        <v>-406433.59787062433</v>
      </c>
      <c r="U24" s="10">
        <f t="shared" si="9"/>
        <v>-510145.20134739118</v>
      </c>
      <c r="V24" s="10">
        <f t="shared" si="9"/>
        <v>-617125.82353768521</v>
      </c>
      <c r="W24" s="10">
        <f t="shared" si="9"/>
        <v>-727455.77964882704</v>
      </c>
      <c r="X24" s="10">
        <f t="shared" si="9"/>
        <v>-841217.17787769658</v>
      </c>
      <c r="Y24" s="10">
        <f t="shared" si="9"/>
        <v>-958493.9576040922</v>
      </c>
      <c r="Z24" s="10">
        <f t="shared" si="9"/>
        <v>-1079371.9283771263</v>
      </c>
      <c r="AA24" s="10">
        <f t="shared" si="9"/>
        <v>-1203938.8097108828</v>
      </c>
      <c r="AB24" s="10">
        <f t="shared" si="9"/>
        <v>-1332284.2717058922</v>
      </c>
      <c r="AC24" s="10">
        <f t="shared" si="9"/>
        <v>-1464499.9765133115</v>
      </c>
      <c r="AD24" s="10">
        <f t="shared" si="9"/>
        <v>-1600679.6206590456</v>
      </c>
      <c r="AE24" s="10">
        <f t="shared" si="9"/>
        <v>-1740918.9782453878</v>
      </c>
      <c r="AF24" s="10">
        <f t="shared" si="9"/>
        <v>-1885315.9450481213</v>
      </c>
      <c r="AG24" s="10">
        <f t="shared" si="9"/>
        <v>-2033970.5835273822</v>
      </c>
      <c r="AH24" s="10">
        <f t="shared" si="9"/>
        <v>-2186985.1687709573</v>
      </c>
      <c r="AI24" s="10">
        <f t="shared" si="9"/>
        <v>-2344464.2353890669</v>
      </c>
      <c r="AJ24" s="10">
        <f t="shared" si="9"/>
        <v>-2506514.6253800723</v>
      </c>
      <c r="AK24" s="10">
        <f t="shared" si="9"/>
        <v>-2673245.5369869382</v>
      </c>
      <c r="AL24" s="10">
        <f t="shared" si="9"/>
        <v>-2844768.5745646819</v>
      </c>
      <c r="AM24" s="10">
        <f t="shared" si="9"/>
        <v>-3021197.7994794557</v>
      </c>
      <c r="AN24" s="10">
        <f t="shared" si="9"/>
        <v>-3202649.7820603186</v>
      </c>
      <c r="AO24" s="10">
        <f t="shared" si="9"/>
        <v>-3389243.6546251895</v>
      </c>
    </row>
    <row r="25" spans="1:41" x14ac:dyDescent="0.45">
      <c r="A25" s="4">
        <v>1.4999999999999999E-2</v>
      </c>
      <c r="B25" s="10">
        <f t="shared" si="3"/>
        <v>983132.36718097411</v>
      </c>
      <c r="C25" s="10">
        <f t="shared" ref="C25:AO25" si="10">(B25-C$16)+((B25-C$16)*$A25)</f>
        <v>928651.29243115126</v>
      </c>
      <c r="D25" s="10">
        <f t="shared" si="10"/>
        <v>871968.44035493024</v>
      </c>
      <c r="E25" s="10">
        <f t="shared" si="10"/>
        <v>813023.09306831216</v>
      </c>
      <c r="F25" s="10">
        <f t="shared" si="10"/>
        <v>751753.06809455587</v>
      </c>
      <c r="G25" s="10">
        <f t="shared" si="10"/>
        <v>688094.68531879771</v>
      </c>
      <c r="H25" s="10">
        <f t="shared" si="10"/>
        <v>621982.73322545958</v>
      </c>
      <c r="I25" s="10">
        <f t="shared" si="10"/>
        <v>553350.43440325907</v>
      </c>
      <c r="J25" s="10">
        <f t="shared" si="10"/>
        <v>482129.41030231386</v>
      </c>
      <c r="K25" s="10">
        <f t="shared" si="10"/>
        <v>408249.64522751456</v>
      </c>
      <c r="L25" s="10">
        <f t="shared" si="10"/>
        <v>331639.44955200661</v>
      </c>
      <c r="M25" s="10">
        <f t="shared" si="10"/>
        <v>252225.42213428763</v>
      </c>
      <c r="N25" s="10">
        <f t="shared" si="10"/>
        <v>169932.41192208289</v>
      </c>
      <c r="O25" s="10">
        <f t="shared" si="10"/>
        <v>84683.478725810666</v>
      </c>
      <c r="P25" s="10">
        <f t="shared" si="10"/>
        <v>-3600.1468559077048</v>
      </c>
      <c r="Q25" s="10">
        <f t="shared" si="10"/>
        <v>-94999.104376603966</v>
      </c>
      <c r="R25" s="10">
        <f t="shared" si="10"/>
        <v>-189595.94536646781</v>
      </c>
      <c r="S25" s="10">
        <f t="shared" si="10"/>
        <v>-287475.17605966394</v>
      </c>
      <c r="T25" s="10">
        <f t="shared" si="10"/>
        <v>-388723.30104351195</v>
      </c>
      <c r="U25" s="10">
        <f t="shared" si="10"/>
        <v>-493428.86784897675</v>
      </c>
      <c r="V25" s="10">
        <f t="shared" si="10"/>
        <v>-601682.51250231976</v>
      </c>
      <c r="W25" s="10">
        <f t="shared" si="10"/>
        <v>-713577.00605817512</v>
      </c>
      <c r="X25" s="10">
        <f t="shared" si="10"/>
        <v>-829207.30213473469</v>
      </c>
      <c r="Y25" s="10">
        <f t="shared" si="10"/>
        <v>-948670.58547215641</v>
      </c>
      <c r="Z25" s="10">
        <f t="shared" si="10"/>
        <v>-1072066.3215357475</v>
      </c>
      <c r="AA25" s="10">
        <f t="shared" si="10"/>
        <v>-1199496.3071859225</v>
      </c>
      <c r="AB25" s="10">
        <f t="shared" si="10"/>
        <v>-1331064.7224373929</v>
      </c>
      <c r="AC25" s="10">
        <f t="shared" si="10"/>
        <v>-1466878.1833305091</v>
      </c>
      <c r="AD25" s="10">
        <f t="shared" si="10"/>
        <v>-1607045.7959381531</v>
      </c>
      <c r="AE25" s="10">
        <f t="shared" si="10"/>
        <v>-1751679.2115320654</v>
      </c>
      <c r="AF25" s="10">
        <f t="shared" si="10"/>
        <v>-1900892.6829329832</v>
      </c>
      <c r="AG25" s="10">
        <f t="shared" si="10"/>
        <v>-2054803.1220694736</v>
      </c>
      <c r="AH25" s="10">
        <f t="shared" si="10"/>
        <v>-2213530.1587708611</v>
      </c>
      <c r="AI25" s="10">
        <f t="shared" si="10"/>
        <v>-2377196.2008201769</v>
      </c>
      <c r="AJ25" s="10">
        <f t="shared" si="10"/>
        <v>-2545926.495293587</v>
      </c>
      <c r="AK25" s="10">
        <f t="shared" si="10"/>
        <v>-2719849.1912133205</v>
      </c>
      <c r="AL25" s="10">
        <f t="shared" si="10"/>
        <v>-2899095.4035416567</v>
      </c>
      <c r="AM25" s="10">
        <f t="shared" si="10"/>
        <v>-3083799.2785441205</v>
      </c>
      <c r="AN25" s="10">
        <f t="shared" si="10"/>
        <v>-3274098.0605506082</v>
      </c>
      <c r="AO25" s="10">
        <f t="shared" si="10"/>
        <v>-3470132.16014376</v>
      </c>
    </row>
    <row r="26" spans="1:41" x14ac:dyDescent="0.45">
      <c r="A26" s="4">
        <v>1.7500000000000002E-2</v>
      </c>
      <c r="B26" s="10">
        <f t="shared" si="3"/>
        <v>983132.36718097411</v>
      </c>
      <c r="C26" s="10">
        <f t="shared" ref="C26:AO26" si="11">(B26-C$16)+((B26-C$16)*$A26)</f>
        <v>930938.61088541511</v>
      </c>
      <c r="D26" s="10">
        <f t="shared" si="11"/>
        <v>876443.49240025925</v>
      </c>
      <c r="E26" s="10">
        <f t="shared" si="11"/>
        <v>819578.97845810023</v>
      </c>
      <c r="F26" s="10">
        <f t="shared" si="11"/>
        <v>760275.29002077004</v>
      </c>
      <c r="G26" s="10">
        <f t="shared" si="11"/>
        <v>698460.86062457971</v>
      </c>
      <c r="H26" s="10">
        <f t="shared" si="11"/>
        <v>634062.29377452494</v>
      </c>
      <c r="I26" s="10">
        <f t="shared" si="11"/>
        <v>567004.31936637452</v>
      </c>
      <c r="J26" s="10">
        <f t="shared" si="11"/>
        <v>497209.74911509739</v>
      </c>
      <c r="K26" s="10">
        <f t="shared" si="11"/>
        <v>424599.43096761912</v>
      </c>
      <c r="L26" s="10">
        <f t="shared" si="11"/>
        <v>349092.2024774201</v>
      </c>
      <c r="M26" s="10">
        <f t="shared" si="11"/>
        <v>270604.84311800002</v>
      </c>
      <c r="N26" s="10">
        <f t="shared" si="11"/>
        <v>189052.02551173454</v>
      </c>
      <c r="O26" s="10">
        <f t="shared" si="11"/>
        <v>104346.26555014282</v>
      </c>
      <c r="P26" s="10">
        <f t="shared" si="11"/>
        <v>16397.871381062316</v>
      </c>
      <c r="Q26" s="10">
        <f t="shared" si="11"/>
        <v>-74885.108762301272</v>
      </c>
      <c r="R26" s="10">
        <f t="shared" si="11"/>
        <v>-169596.93991602436</v>
      </c>
      <c r="S26" s="10">
        <f t="shared" si="11"/>
        <v>-267834.25494994526</v>
      </c>
      <c r="T26" s="10">
        <f t="shared" si="11"/>
        <v>-369696.11036866758</v>
      </c>
      <c r="U26" s="10">
        <f t="shared" si="11"/>
        <v>-475284.04337635951</v>
      </c>
      <c r="V26" s="10">
        <f t="shared" si="11"/>
        <v>-584702.13023321086</v>
      </c>
      <c r="W26" s="10">
        <f t="shared" si="11"/>
        <v>-698057.04593201238</v>
      </c>
      <c r="X26" s="10">
        <f t="shared" si="11"/>
        <v>-815458.12522393744</v>
      </c>
      <c r="Y26" s="10">
        <f t="shared" si="11"/>
        <v>-937017.4250232334</v>
      </c>
      <c r="Z26" s="10">
        <f t="shared" si="11"/>
        <v>-1062849.7882211746</v>
      </c>
      <c r="AA26" s="10">
        <f t="shared" si="11"/>
        <v>-1193072.9089402803</v>
      </c>
      <c r="AB26" s="10">
        <f t="shared" si="11"/>
        <v>-1327807.3992604751</v>
      </c>
      <c r="AC26" s="10">
        <f t="shared" si="11"/>
        <v>-1467176.8574495481</v>
      </c>
      <c r="AD26" s="10">
        <f t="shared" si="11"/>
        <v>-1611307.9377309703</v>
      </c>
      <c r="AE26" s="10">
        <f t="shared" si="11"/>
        <v>-1760330.4216228384</v>
      </c>
      <c r="AF26" s="10">
        <f t="shared" si="11"/>
        <v>-1914377.2908824456</v>
      </c>
      <c r="AG26" s="10">
        <f t="shared" si="11"/>
        <v>-2073584.8020917203</v>
      </c>
      <c r="AH26" s="10">
        <f t="shared" si="11"/>
        <v>-2238092.5629195338</v>
      </c>
      <c r="AI26" s="10">
        <f t="shared" si="11"/>
        <v>-2408043.6100976584</v>
      </c>
      <c r="AJ26" s="10">
        <f t="shared" si="11"/>
        <v>-2583584.4891479407</v>
      </c>
      <c r="AK26" s="10">
        <f t="shared" si="11"/>
        <v>-2764865.3358990746</v>
      </c>
      <c r="AL26" s="10">
        <f t="shared" si="11"/>
        <v>-2952039.9598321742</v>
      </c>
      <c r="AM26" s="10">
        <f t="shared" si="11"/>
        <v>-3145265.9292952004</v>
      </c>
      <c r="AN26" s="10">
        <f t="shared" si="11"/>
        <v>-3344704.6586271487</v>
      </c>
      <c r="AO26" s="10">
        <f t="shared" si="11"/>
        <v>-3550521.4972337917</v>
      </c>
    </row>
    <row r="27" spans="1:41" x14ac:dyDescent="0.45">
      <c r="A27" s="4">
        <v>0.02</v>
      </c>
      <c r="B27" s="10">
        <f t="shared" si="3"/>
        <v>983132.36718097411</v>
      </c>
      <c r="C27" s="10">
        <f t="shared" ref="C27:AO27" si="12">(B27-C$16)+((B27-C$16)*$A27)</f>
        <v>933225.92933967907</v>
      </c>
      <c r="D27" s="10">
        <f t="shared" si="12"/>
        <v>880929.98103785969</v>
      </c>
      <c r="E27" s="10">
        <f t="shared" si="12"/>
        <v>826168.90443223179</v>
      </c>
      <c r="F27" s="10">
        <f t="shared" si="12"/>
        <v>768865.01276996359</v>
      </c>
      <c r="G27" s="10">
        <f t="shared" si="12"/>
        <v>708938.4978794317</v>
      </c>
      <c r="H27" s="10">
        <f t="shared" si="12"/>
        <v>646307.37638817064</v>
      </c>
      <c r="I27" s="10">
        <f t="shared" si="12"/>
        <v>580887.43463810731</v>
      </c>
      <c r="J27" s="10">
        <f t="shared" si="12"/>
        <v>512592.17226748622</v>
      </c>
      <c r="K27" s="10">
        <f t="shared" si="12"/>
        <v>441332.74442818505</v>
      </c>
      <c r="L27" s="10">
        <f t="shared" si="12"/>
        <v>367017.90260640485</v>
      </c>
      <c r="M27" s="10">
        <f t="shared" si="12"/>
        <v>289553.93401398213</v>
      </c>
      <c r="N27" s="10">
        <f t="shared" si="12"/>
        <v>208844.59951681993</v>
      </c>
      <c r="O27" s="10">
        <f t="shared" si="12"/>
        <v>124791.07006616566</v>
      </c>
      <c r="P27" s="10">
        <f t="shared" si="12"/>
        <v>37291.861597678486</v>
      </c>
      <c r="Q27" s="10">
        <f t="shared" si="12"/>
        <v>-53757.231637574645</v>
      </c>
      <c r="R27" s="10">
        <f t="shared" si="12"/>
        <v>-148463.20534687696</v>
      </c>
      <c r="S27" s="10">
        <f t="shared" si="12"/>
        <v>-246935.91511189632</v>
      </c>
      <c r="T27" s="10">
        <f t="shared" si="12"/>
        <v>-349288.1479853777</v>
      </c>
      <c r="U27" s="10">
        <f t="shared" si="12"/>
        <v>-455635.6958077536</v>
      </c>
      <c r="V27" s="10">
        <f t="shared" si="12"/>
        <v>-566097.43028383038</v>
      </c>
      <c r="W27" s="10">
        <f t="shared" si="12"/>
        <v>-680795.37986062712</v>
      </c>
      <c r="X27" s="10">
        <f t="shared" si="12"/>
        <v>-799854.8084483823</v>
      </c>
      <c r="Y27" s="10">
        <f t="shared" si="12"/>
        <v>-923404.29602770344</v>
      </c>
      <c r="Z27" s="10">
        <f t="shared" si="12"/>
        <v>-1051575.8211868179</v>
      </c>
      <c r="AA27" s="10">
        <f t="shared" si="12"/>
        <v>-1184504.8456338858</v>
      </c>
      <c r="AB27" s="10">
        <f t="shared" si="12"/>
        <v>-1322330.4007303617</v>
      </c>
      <c r="AC27" s="10">
        <f t="shared" si="12"/>
        <v>-1465195.1760924431</v>
      </c>
      <c r="AD27" s="10">
        <f t="shared" si="12"/>
        <v>-1613245.6103087156</v>
      </c>
      <c r="AE27" s="10">
        <f t="shared" si="12"/>
        <v>-1766631.9838232021</v>
      </c>
      <c r="AF27" s="10">
        <f t="shared" si="12"/>
        <v>-1925508.5140341446</v>
      </c>
      <c r="AG27" s="10">
        <f t="shared" si="12"/>
        <v>-2090033.4526599955</v>
      </c>
      <c r="AH27" s="10">
        <f t="shared" si="12"/>
        <v>-2260369.1854252671</v>
      </c>
      <c r="AI27" s="10">
        <f t="shared" si="12"/>
        <v>-2436682.3341200855</v>
      </c>
      <c r="AJ27" s="10">
        <f t="shared" si="12"/>
        <v>-2619143.8610885264</v>
      </c>
      <c r="AK27" s="10">
        <f t="shared" si="12"/>
        <v>-2807929.1762020569</v>
      </c>
      <c r="AL27" s="10">
        <f t="shared" si="12"/>
        <v>-3003218.246375693</v>
      </c>
      <c r="AM27" s="10">
        <f t="shared" si="12"/>
        <v>-3205195.7076857937</v>
      </c>
      <c r="AN27" s="10">
        <f t="shared" si="12"/>
        <v>-3414050.9801497487</v>
      </c>
      <c r="AO27" s="10">
        <f t="shared" si="12"/>
        <v>-3629978.3852291876</v>
      </c>
    </row>
    <row r="28" spans="1:41" x14ac:dyDescent="0.45">
      <c r="A28" s="4">
        <v>2.2499999999999999E-2</v>
      </c>
      <c r="B28" s="10">
        <f t="shared" si="3"/>
        <v>983132.36718097411</v>
      </c>
      <c r="C28" s="10">
        <f t="shared" ref="C28:AO28" si="13">(B28-C$16)+((B28-C$16)*$A28)</f>
        <v>935513.24779394292</v>
      </c>
      <c r="D28" s="10">
        <f t="shared" si="13"/>
        <v>885427.90626773157</v>
      </c>
      <c r="E28" s="10">
        <f t="shared" si="13"/>
        <v>832792.95676514891</v>
      </c>
      <c r="F28" s="10">
        <f t="shared" si="13"/>
        <v>777522.57935088594</v>
      </c>
      <c r="G28" s="10">
        <f t="shared" si="13"/>
        <v>719528.45406597247</v>
      </c>
      <c r="H28" s="10">
        <f t="shared" si="13"/>
        <v>658719.69329574227</v>
      </c>
      <c r="I28" s="10">
        <f t="shared" si="13"/>
        <v>595002.77238844766</v>
      </c>
      <c r="J28" s="10">
        <f t="shared" si="13"/>
        <v>528281.45848060993</v>
      </c>
      <c r="K28" s="10">
        <f t="shared" si="13"/>
        <v>458456.7374841143</v>
      </c>
      <c r="L28" s="10">
        <f t="shared" si="13"/>
        <v>385426.73918895127</v>
      </c>
      <c r="M28" s="10">
        <f t="shared" si="13"/>
        <v>309086.66043437598</v>
      </c>
      <c r="N28" s="10">
        <f t="shared" si="13"/>
        <v>229328.68630009622</v>
      </c>
      <c r="O28" s="10">
        <f t="shared" si="13"/>
        <v>146041.9092679141</v>
      </c>
      <c r="P28" s="10">
        <f t="shared" si="13"/>
        <v>59112.246303029213</v>
      </c>
      <c r="Q28" s="10">
        <f t="shared" si="13"/>
        <v>-31577.646197033853</v>
      </c>
      <c r="R28" s="10">
        <f t="shared" si="13"/>
        <v>-126148.45963918597</v>
      </c>
      <c r="S28" s="10">
        <f t="shared" si="13"/>
        <v>-224724.32271184088</v>
      </c>
      <c r="T28" s="10">
        <f t="shared" si="13"/>
        <v>-327432.89315824601</v>
      </c>
      <c r="U28" s="10">
        <f t="shared" si="13"/>
        <v>-434405.45190340304</v>
      </c>
      <c r="V28" s="10">
        <f t="shared" si="13"/>
        <v>-545776.99959330796</v>
      </c>
      <c r="W28" s="10">
        <f t="shared" si="13"/>
        <v>-661686.35560667736</v>
      </c>
      <c r="X28" s="10">
        <f t="shared" si="13"/>
        <v>-782276.25960079802</v>
      </c>
      <c r="Y28" s="10">
        <f t="shared" si="13"/>
        <v>-907693.47565464582</v>
      </c>
      <c r="Z28" s="10">
        <f t="shared" si="13"/>
        <v>-1038088.8990739617</v>
      </c>
      <c r="AA28" s="10">
        <f t="shared" si="13"/>
        <v>-1173617.6659245538</v>
      </c>
      <c r="AB28" s="10">
        <f t="shared" si="13"/>
        <v>-1314439.2653617128</v>
      </c>
      <c r="AC28" s="10">
        <f t="shared" si="13"/>
        <v>-1460717.6548252851</v>
      </c>
      <c r="AD28" s="10">
        <f t="shared" si="13"/>
        <v>-1612621.3781716465</v>
      </c>
      <c r="AE28" s="10">
        <f t="shared" si="13"/>
        <v>-1770323.6868155568</v>
      </c>
      <c r="AF28" s="10">
        <f t="shared" si="13"/>
        <v>-1934002.6639566561</v>
      </c>
      <c r="AG28" s="10">
        <f t="shared" si="13"/>
        <v>-2103841.3519671853</v>
      </c>
      <c r="AH28" s="10">
        <f t="shared" si="13"/>
        <v>-2280027.8830193812</v>
      </c>
      <c r="AI28" s="10">
        <f t="shared" si="13"/>
        <v>-2462755.6130329105</v>
      </c>
      <c r="AJ28" s="10">
        <f t="shared" si="13"/>
        <v>-2652223.2590246559</v>
      </c>
      <c r="AK28" s="10">
        <f t="shared" si="13"/>
        <v>-2848635.0399451857</v>
      </c>
      <c r="AL28" s="10">
        <f t="shared" si="13"/>
        <v>-3052200.8210882768</v>
      </c>
      <c r="AM28" s="10">
        <f t="shared" si="13"/>
        <v>-3263136.2621619743</v>
      </c>
      <c r="AN28" s="10">
        <f t="shared" si="13"/>
        <v>-3481662.9691118142</v>
      </c>
      <c r="AO28" s="10">
        <f t="shared" si="13"/>
        <v>-3708008.6497890493</v>
      </c>
    </row>
    <row r="29" spans="1:41" x14ac:dyDescent="0.45">
      <c r="A29" s="4">
        <v>2.5000000000000001E-2</v>
      </c>
      <c r="B29" s="10">
        <f t="shared" si="3"/>
        <v>983132.36718097411</v>
      </c>
      <c r="C29" s="10">
        <f t="shared" ref="C29:AO29" si="14">(B29-C$16)+((B29-C$16)*$A29)</f>
        <v>937800.56624820689</v>
      </c>
      <c r="D29" s="10">
        <f t="shared" si="14"/>
        <v>889937.26808987465</v>
      </c>
      <c r="E29" s="10">
        <f t="shared" si="14"/>
        <v>839451.2212312934</v>
      </c>
      <c r="F29" s="10">
        <f t="shared" si="14"/>
        <v>786248.33363003097</v>
      </c>
      <c r="G29" s="10">
        <f t="shared" si="14"/>
        <v>730231.59047609603</v>
      </c>
      <c r="H29" s="10">
        <f t="shared" si="14"/>
        <v>671300.96971341909</v>
      </c>
      <c r="I29" s="10">
        <f t="shared" si="14"/>
        <v>609353.35522118362</v>
      </c>
      <c r="J29" s="10">
        <f t="shared" si="14"/>
        <v>544282.44759194087</v>
      </c>
      <c r="K29" s="10">
        <f t="shared" si="14"/>
        <v>475978.67244177154</v>
      </c>
      <c r="L29" s="10">
        <f t="shared" si="14"/>
        <v>404329.08618604863</v>
      </c>
      <c r="M29" s="10">
        <f t="shared" si="14"/>
        <v>329217.27921259735</v>
      </c>
      <c r="N29" s="10">
        <f t="shared" si="14"/>
        <v>250523.27638224768</v>
      </c>
      <c r="O29" s="10">
        <f t="shared" si="14"/>
        <v>168123.43478492601</v>
      </c>
      <c r="P29" s="10">
        <f t="shared" si="14"/>
        <v>81890.338677533728</v>
      </c>
      <c r="Q29" s="10">
        <f t="shared" si="14"/>
        <v>-8307.3084720836796</v>
      </c>
      <c r="R29" s="10">
        <f t="shared" si="14"/>
        <v>-102604.79491277263</v>
      </c>
      <c r="S29" s="10">
        <f t="shared" si="14"/>
        <v>-201141.51458905652</v>
      </c>
      <c r="T29" s="10">
        <f t="shared" si="14"/>
        <v>-304061.08425331686</v>
      </c>
      <c r="U29" s="10">
        <f t="shared" si="14"/>
        <v>-411511.46379517438</v>
      </c>
      <c r="V29" s="10">
        <f t="shared" si="14"/>
        <v>-523645.07987428881</v>
      </c>
      <c r="W29" s="10">
        <f t="shared" si="14"/>
        <v>-640618.9529450658</v>
      </c>
      <c r="X29" s="10">
        <f t="shared" si="14"/>
        <v>-762594.82776409062</v>
      </c>
      <c r="Y29" s="10">
        <f t="shared" si="14"/>
        <v>-889739.3074734991</v>
      </c>
      <c r="Z29" s="10">
        <f t="shared" si="14"/>
        <v>-1022223.9913559487</v>
      </c>
      <c r="AA29" s="10">
        <f t="shared" si="14"/>
        <v>-1160225.6163593719</v>
      </c>
      <c r="AB29" s="10">
        <f t="shared" si="14"/>
        <v>-1303926.2024922711</v>
      </c>
      <c r="AC29" s="10">
        <f t="shared" si="14"/>
        <v>-1453513.202192971</v>
      </c>
      <c r="AD29" s="10">
        <f t="shared" si="14"/>
        <v>-1609179.6537789565</v>
      </c>
      <c r="AE29" s="10">
        <f t="shared" si="14"/>
        <v>-1771124.3390852148</v>
      </c>
      <c r="AF29" s="10">
        <f t="shared" si="14"/>
        <v>-1939551.9454033652</v>
      </c>
      <c r="AG29" s="10">
        <f t="shared" si="14"/>
        <v>-2114673.2318362896</v>
      </c>
      <c r="AH29" s="10">
        <f t="shared" si="14"/>
        <v>-2296705.2001859942</v>
      </c>
      <c r="AI29" s="10">
        <f t="shared" si="14"/>
        <v>-2485871.2704955176</v>
      </c>
      <c r="AJ29" s="10">
        <f t="shared" si="14"/>
        <v>-2682401.4613688765</v>
      </c>
      <c r="AK29" s="10">
        <f t="shared" si="14"/>
        <v>-2886532.5751962885</v>
      </c>
      <c r="AL29" s="10">
        <f t="shared" si="14"/>
        <v>-3098508.3884152495</v>
      </c>
      <c r="AM29" s="10">
        <f t="shared" si="14"/>
        <v>-3318579.846941466</v>
      </c>
      <c r="AN29" s="10">
        <f t="shared" si="14"/>
        <v>-3547005.2669071546</v>
      </c>
      <c r="AO29" s="10">
        <f t="shared" si="14"/>
        <v>-3784050.5408478281</v>
      </c>
    </row>
    <row r="30" spans="1:41" x14ac:dyDescent="0.45">
      <c r="A30" s="4">
        <v>2.75E-2</v>
      </c>
      <c r="B30" s="10">
        <f t="shared" si="3"/>
        <v>983132.36718097411</v>
      </c>
      <c r="C30" s="10">
        <f t="shared" ref="C30:AO30" si="15">(B30-C$16)+((B30-C$16)*$A30)</f>
        <v>940087.88470247085</v>
      </c>
      <c r="D30" s="10">
        <f t="shared" si="15"/>
        <v>894458.06650428916</v>
      </c>
      <c r="E30" s="10">
        <f t="shared" si="15"/>
        <v>846143.78360510746</v>
      </c>
      <c r="F30" s="10">
        <f t="shared" si="15"/>
        <v>795042.6203316371</v>
      </c>
      <c r="G30" s="10">
        <f t="shared" si="15"/>
        <v>741048.77272169408</v>
      </c>
      <c r="H30" s="10">
        <f t="shared" si="15"/>
        <v>684052.94390909653</v>
      </c>
      <c r="I30" s="10">
        <f t="shared" si="15"/>
        <v>623942.23640290368</v>
      </c>
      <c r="J30" s="10">
        <f t="shared" si="15"/>
        <v>560600.04117101664</v>
      </c>
      <c r="K30" s="10">
        <f t="shared" si="15"/>
        <v>493905.92343559331</v>
      </c>
      <c r="L30" s="10">
        <f t="shared" si="15"/>
        <v>423735.50508509326</v>
      </c>
      <c r="M30" s="10">
        <f t="shared" si="15"/>
        <v>349960.34360505495</v>
      </c>
      <c r="N30" s="10">
        <f t="shared" si="15"/>
        <v>272447.80742691801</v>
      </c>
      <c r="O30" s="10">
        <f t="shared" si="15"/>
        <v>191060.94759133676</v>
      </c>
      <c r="P30" s="10">
        <f t="shared" si="15"/>
        <v>105658.36561948061</v>
      </c>
      <c r="Q30" s="10">
        <f t="shared" si="15"/>
        <v>16094.07748278605</v>
      </c>
      <c r="R30" s="10">
        <f t="shared" si="15"/>
        <v>-77782.626441492219</v>
      </c>
      <c r="S30" s="10">
        <f t="shared" si="15"/>
        <v>-176127.32554478923</v>
      </c>
      <c r="T30" s="10">
        <f t="shared" si="15"/>
        <v>-279100.61741095007</v>
      </c>
      <c r="U30" s="10">
        <f t="shared" si="15"/>
        <v>-386868.27061170386</v>
      </c>
      <c r="V30" s="10">
        <f t="shared" si="15"/>
        <v>-499601.38199991744</v>
      </c>
      <c r="W30" s="10">
        <f t="shared" si="15"/>
        <v>-617476.53863023478</v>
      </c>
      <c r="X30" s="10">
        <f t="shared" si="15"/>
        <v>-740675.98444039223</v>
      </c>
      <c r="Y30" s="10">
        <f t="shared" si="15"/>
        <v>-869387.79183028557</v>
      </c>
      <c r="Z30" s="10">
        <f t="shared" si="15"/>
        <v>-1003806.0382797566</v>
      </c>
      <c r="AA30" s="10">
        <f t="shared" si="15"/>
        <v>-1144130.9881500709</v>
      </c>
      <c r="AB30" s="10">
        <f t="shared" si="15"/>
        <v>-1290569.2798181712</v>
      </c>
      <c r="AC30" s="10">
        <f t="shared" si="15"/>
        <v>-1443334.1182970235</v>
      </c>
      <c r="AD30" s="10">
        <f t="shared" si="15"/>
        <v>-1602645.4734997214</v>
      </c>
      <c r="AE30" s="10">
        <f t="shared" si="15"/>
        <v>-1768730.2843094841</v>
      </c>
      <c r="AF30" s="10">
        <f t="shared" si="15"/>
        <v>-1941822.6686222856</v>
      </c>
      <c r="AG30" s="10">
        <f t="shared" si="15"/>
        <v>-2122164.1395335752</v>
      </c>
      <c r="AH30" s="10">
        <f t="shared" si="15"/>
        <v>-2310003.8278454086</v>
      </c>
      <c r="AI30" s="10">
        <f t="shared" si="15"/>
        <v>-2505598.7110753111</v>
      </c>
      <c r="AJ30" s="10">
        <f t="shared" si="15"/>
        <v>-2709213.8491533184</v>
      </c>
      <c r="AK30" s="10">
        <f t="shared" si="15"/>
        <v>-2921122.62699894</v>
      </c>
      <c r="AL30" s="10">
        <f t="shared" si="15"/>
        <v>-3141607.0041751941</v>
      </c>
      <c r="AM30" s="10">
        <f t="shared" si="15"/>
        <v>-3370957.7718224712</v>
      </c>
      <c r="AN30" s="10">
        <f t="shared" si="15"/>
        <v>-3609474.8170806975</v>
      </c>
      <c r="AO30" s="10">
        <f t="shared" si="15"/>
        <v>-3857467.395214187</v>
      </c>
    </row>
    <row r="31" spans="1:41" x14ac:dyDescent="0.45">
      <c r="A31" s="4">
        <v>0.03</v>
      </c>
      <c r="B31" s="10">
        <f t="shared" si="3"/>
        <v>983132.36718097411</v>
      </c>
      <c r="C31" s="10">
        <f t="shared" ref="C31:AO31" si="16">(B31-C$16)+((B31-C$16)*$A31)</f>
        <v>942375.2031567347</v>
      </c>
      <c r="D31" s="10">
        <f t="shared" si="16"/>
        <v>898990.30151097465</v>
      </c>
      <c r="E31" s="10">
        <f t="shared" si="16"/>
        <v>852870.72966103267</v>
      </c>
      <c r="F31" s="10">
        <f t="shared" si="16"/>
        <v>803905.78503768693</v>
      </c>
      <c r="G31" s="10">
        <f t="shared" si="16"/>
        <v>751980.87074537738</v>
      </c>
      <c r="H31" s="10">
        <f t="shared" si="16"/>
        <v>696977.36726742971</v>
      </c>
      <c r="I31" s="10">
        <f t="shared" si="16"/>
        <v>638772.50009313738</v>
      </c>
      <c r="J31" s="10">
        <f t="shared" si="16"/>
        <v>577239.20313976996</v>
      </c>
      <c r="K31" s="10">
        <f t="shared" si="16"/>
        <v>512245.97783867829</v>
      </c>
      <c r="L31" s="10">
        <f t="shared" si="16"/>
        <v>443656.74775064824</v>
      </c>
      <c r="M31" s="10">
        <f t="shared" si="16"/>
        <v>371330.70857151342</v>
      </c>
      <c r="N31" s="10">
        <f t="shared" si="16"/>
        <v>295122.17338477145</v>
      </c>
      <c r="O31" s="10">
        <f t="shared" si="16"/>
        <v>214880.41301354949</v>
      </c>
      <c r="P31" s="10">
        <f t="shared" si="16"/>
        <v>130449.49131973559</v>
      </c>
      <c r="Q31" s="10">
        <f t="shared" si="16"/>
        <v>41668.095293422855</v>
      </c>
      <c r="R31" s="10">
        <f t="shared" si="16"/>
        <v>-51630.640228997356</v>
      </c>
      <c r="S31" s="10">
        <f t="shared" si="16"/>
        <v>-149619.31338471462</v>
      </c>
      <c r="T31" s="10">
        <f t="shared" si="16"/>
        <v>-252476.44181408038</v>
      </c>
      <c r="U31" s="10">
        <f t="shared" si="16"/>
        <v>-360386.65507688362</v>
      </c>
      <c r="V31" s="10">
        <f t="shared" si="16"/>
        <v>-473540.89313773857</v>
      </c>
      <c r="W31" s="10">
        <f t="shared" si="16"/>
        <v>-592136.61110859015</v>
      </c>
      <c r="X31" s="10">
        <f t="shared" si="16"/>
        <v>-716377.99044210161</v>
      </c>
      <c r="Y31" s="10">
        <f t="shared" si="16"/>
        <v>-846476.15677562356</v>
      </c>
      <c r="Z31" s="10">
        <f t="shared" si="16"/>
        <v>-982649.40463155624</v>
      </c>
      <c r="AA31" s="10">
        <f t="shared" si="16"/>
        <v>-1125123.42918622</v>
      </c>
      <c r="AB31" s="10">
        <f t="shared" si="16"/>
        <v>-1274131.5653258383</v>
      </c>
      <c r="AC31" s="10">
        <f t="shared" si="16"/>
        <v>-1429915.0342149257</v>
      </c>
      <c r="AD31" s="10">
        <f t="shared" si="16"/>
        <v>-1592723.1976092719</v>
      </c>
      <c r="AE31" s="10">
        <f t="shared" si="16"/>
        <v>-1762813.8201528064</v>
      </c>
      <c r="AF31" s="10">
        <f t="shared" si="16"/>
        <v>-1940453.3399049521</v>
      </c>
      <c r="AG31" s="10">
        <f t="shared" si="16"/>
        <v>-2125917.1473526135</v>
      </c>
      <c r="AH31" s="10">
        <f t="shared" si="16"/>
        <v>-2319489.8731687148</v>
      </c>
      <c r="AI31" s="10">
        <f t="shared" si="16"/>
        <v>-2521465.6849872102</v>
      </c>
      <c r="AJ31" s="10">
        <f t="shared" si="16"/>
        <v>-2732148.593472729</v>
      </c>
      <c r="AK31" s="10">
        <f t="shared" si="16"/>
        <v>-2951852.7679715315</v>
      </c>
      <c r="AL31" s="10">
        <f t="shared" si="16"/>
        <v>-3180902.8620391903</v>
      </c>
      <c r="AM31" s="10">
        <f t="shared" si="16"/>
        <v>-3419634.3491494488</v>
      </c>
      <c r="AN31" s="10">
        <f t="shared" si="16"/>
        <v>-3668393.8688979973</v>
      </c>
      <c r="AO31" s="10">
        <f t="shared" si="16"/>
        <v>-3927539.5840244833</v>
      </c>
    </row>
    <row r="32" spans="1:41" x14ac:dyDescent="0.45">
      <c r="A32" s="4">
        <v>3.2500000000000001E-2</v>
      </c>
      <c r="B32" s="10">
        <f t="shared" si="3"/>
        <v>983132.36718097411</v>
      </c>
      <c r="C32" s="10">
        <f t="shared" ref="C32:AO32" si="17">(B32-C$16)+((B32-C$16)*$A32)</f>
        <v>944662.52161099866</v>
      </c>
      <c r="D32" s="10">
        <f t="shared" si="17"/>
        <v>903533.9731099318</v>
      </c>
      <c r="E32" s="10">
        <f t="shared" si="17"/>
        <v>859632.14517351182</v>
      </c>
      <c r="F32" s="10">
        <f t="shared" si="17"/>
        <v>812838.1741879083</v>
      </c>
      <c r="G32" s="10">
        <f t="shared" si="17"/>
        <v>763028.75883119786</v>
      </c>
      <c r="H32" s="10">
        <f t="shared" si="17"/>
        <v>710076.00435503793</v>
      </c>
      <c r="I32" s="10">
        <f t="shared" si="17"/>
        <v>653847.26157563936</v>
      </c>
      <c r="J32" s="10">
        <f t="shared" si="17"/>
        <v>594204.96039749158</v>
      </c>
      <c r="K32" s="10">
        <f t="shared" si="17"/>
        <v>531006.43768746685</v>
      </c>
      <c r="L32" s="10">
        <f t="shared" si="17"/>
        <v>464103.75931090745</v>
      </c>
      <c r="M32" s="10">
        <f t="shared" si="17"/>
        <v>393343.53613508184</v>
      </c>
      <c r="N32" s="10">
        <f t="shared" si="17"/>
        <v>318566.73379897326</v>
      </c>
      <c r="O32" s="10">
        <f t="shared" si="17"/>
        <v>239608.47604173119</v>
      </c>
      <c r="P32" s="10">
        <f t="shared" si="17"/>
        <v>156297.8413752646</v>
      </c>
      <c r="Q32" s="10">
        <f t="shared" si="17"/>
        <v>68457.652879381378</v>
      </c>
      <c r="R32" s="10">
        <f t="shared" si="17"/>
        <v>-24095.73910942964</v>
      </c>
      <c r="S32" s="10">
        <f t="shared" si="17"/>
        <v>-121552.68165202482</v>
      </c>
      <c r="T32" s="10">
        <f t="shared" si="17"/>
        <v>-224110.45144768513</v>
      </c>
      <c r="U32" s="10">
        <f t="shared" si="17"/>
        <v>-331973.49491454381</v>
      </c>
      <c r="V32" s="10">
        <f t="shared" si="17"/>
        <v>-445353.6763699716</v>
      </c>
      <c r="W32" s="10">
        <f t="shared" si="17"/>
        <v>-564470.53458011488</v>
      </c>
      <c r="X32" s="10">
        <f t="shared" si="17"/>
        <v>-689551.54795665026</v>
      </c>
      <c r="Y32" s="10">
        <f t="shared" si="17"/>
        <v>-820832.40868797665</v>
      </c>
      <c r="Z32" s="10">
        <f t="shared" si="17"/>
        <v>-958557.30610152578</v>
      </c>
      <c r="AA32" s="10">
        <f t="shared" si="17"/>
        <v>-1102979.219563639</v>
      </c>
      <c r="AB32" s="10">
        <f t="shared" si="17"/>
        <v>-1254360.2212335472</v>
      </c>
      <c r="AC32" s="10">
        <f t="shared" si="17"/>
        <v>-1412971.7889984092</v>
      </c>
      <c r="AD32" s="10">
        <f t="shared" si="17"/>
        <v>-1579095.1299271246</v>
      </c>
      <c r="AE32" s="10">
        <f t="shared" si="17"/>
        <v>-1753021.5145917486</v>
      </c>
      <c r="AF32" s="10">
        <f t="shared" si="17"/>
        <v>-1935052.6226168126</v>
      </c>
      <c r="AG32" s="10">
        <f t="shared" si="17"/>
        <v>-2125500.8998287078</v>
      </c>
      <c r="AH32" s="10">
        <f t="shared" si="17"/>
        <v>-2324689.9273895267</v>
      </c>
      <c r="AI32" s="10">
        <f t="shared" si="17"/>
        <v>-2532954.8033124004</v>
      </c>
      <c r="AJ32" s="10">
        <f t="shared" si="17"/>
        <v>-2750642.5367684215</v>
      </c>
      <c r="AK32" s="10">
        <f t="shared" si="17"/>
        <v>-2978112.4556087307</v>
      </c>
      <c r="AL32" s="10">
        <f t="shared" si="17"/>
        <v>-3215736.6275392566</v>
      </c>
      <c r="AM32" s="10">
        <f t="shared" si="17"/>
        <v>-3463900.2953999895</v>
      </c>
      <c r="AN32" s="10">
        <f t="shared" si="17"/>
        <v>-3723002.3270155103</v>
      </c>
      <c r="AO32" s="10">
        <f t="shared" si="17"/>
        <v>-3993455.6800988363</v>
      </c>
    </row>
    <row r="33" spans="1:41" x14ac:dyDescent="0.45">
      <c r="A33" s="4">
        <v>3.5000000000000003E-2</v>
      </c>
      <c r="B33" s="10">
        <f t="shared" si="3"/>
        <v>983132.36718097411</v>
      </c>
      <c r="C33" s="10">
        <f t="shared" ref="C33:AO33" si="18">(B33-C$16)+((B33-C$16)*$A33)</f>
        <v>946949.84006526263</v>
      </c>
      <c r="D33" s="10">
        <f t="shared" si="18"/>
        <v>908089.08130116016</v>
      </c>
      <c r="E33" s="10">
        <f t="shared" si="18"/>
        <v>866428.11591698648</v>
      </c>
      <c r="F33" s="10">
        <f t="shared" si="18"/>
        <v>821840.13507977233</v>
      </c>
      <c r="G33" s="10">
        <f t="shared" si="18"/>
        <v>774193.31561536959</v>
      </c>
      <c r="H33" s="10">
        <f t="shared" si="18"/>
        <v>723350.63298586884</v>
      </c>
      <c r="I33" s="10">
        <f t="shared" si="18"/>
        <v>669169.66749081481</v>
      </c>
      <c r="J33" s="10">
        <f t="shared" si="18"/>
        <v>611502.40345044271</v>
      </c>
      <c r="K33" s="10">
        <f t="shared" si="18"/>
        <v>550195.02112060657</v>
      </c>
      <c r="L33" s="10">
        <f t="shared" si="18"/>
        <v>485087.6810802141</v>
      </c>
      <c r="M33" s="10">
        <f t="shared" si="18"/>
        <v>416014.30082281562</v>
      </c>
      <c r="N33" s="10">
        <f t="shared" si="18"/>
        <v>342802.32327450404</v>
      </c>
      <c r="O33" s="10">
        <f t="shared" si="18"/>
        <v>265272.47695045942</v>
      </c>
      <c r="P33" s="10">
        <f t="shared" si="18"/>
        <v>183238.52745230016</v>
      </c>
      <c r="Q33" s="10">
        <f t="shared" si="18"/>
        <v>96507.019997876807</v>
      </c>
      <c r="R33" s="10">
        <f t="shared" si="18"/>
        <v>4877.0126642435671</v>
      </c>
      <c r="S33" s="10">
        <f t="shared" si="18"/>
        <v>-91860.199986738022</v>
      </c>
      <c r="T33" s="10">
        <f t="shared" si="18"/>
        <v>-193921.3732423886</v>
      </c>
      <c r="U33" s="10">
        <f t="shared" si="18"/>
        <v>-301531.60888710921</v>
      </c>
      <c r="V33" s="10">
        <f t="shared" si="18"/>
        <v>-414924.66253101977</v>
      </c>
      <c r="W33" s="10">
        <f t="shared" si="18"/>
        <v>-534343.26199912443</v>
      </c>
      <c r="X33" s="10">
        <f t="shared" si="18"/>
        <v>-660039.43717420322</v>
      </c>
      <c r="Y33" s="10">
        <f t="shared" si="18"/>
        <v>-792274.86170051189</v>
      </c>
      <c r="Z33" s="10">
        <f t="shared" si="18"/>
        <v>-931321.20696974557</v>
      </c>
      <c r="AA33" s="10">
        <f t="shared" si="18"/>
        <v>-1077460.5088255969</v>
      </c>
      <c r="AB33" s="10">
        <f t="shared" si="18"/>
        <v>-1230985.5474386411</v>
      </c>
      <c r="AC33" s="10">
        <f t="shared" si="18"/>
        <v>-1392200.2408192246</v>
      </c>
      <c r="AD33" s="10">
        <f t="shared" si="18"/>
        <v>-1561420.0524525333</v>
      </c>
      <c r="AE33" s="10">
        <f t="shared" si="18"/>
        <v>-1738972.4135571006</v>
      </c>
      <c r="AF33" s="10">
        <f t="shared" si="18"/>
        <v>-1925197.1604857021</v>
      </c>
      <c r="AG33" s="10">
        <f t="shared" si="18"/>
        <v>-2120446.9878058871</v>
      </c>
      <c r="AH33" s="10">
        <f t="shared" si="18"/>
        <v>-2325087.9176163417</v>
      </c>
      <c r="AI33" s="10">
        <f t="shared" si="18"/>
        <v>-2539499.7856749077</v>
      </c>
      <c r="AJ33" s="10">
        <f t="shared" si="18"/>
        <v>-2764076.7449343633</v>
      </c>
      <c r="AK33" s="10">
        <f t="shared" si="18"/>
        <v>-2999227.7871031165</v>
      </c>
      <c r="AL33" s="10">
        <f t="shared" si="18"/>
        <v>-3245377.2828696971</v>
      </c>
      <c r="AM33" s="10">
        <f t="shared" si="18"/>
        <v>-3502965.5414524674</v>
      </c>
      <c r="AN33" s="10">
        <f t="shared" si="18"/>
        <v>-3772449.3901592814</v>
      </c>
      <c r="AO33" s="10">
        <f t="shared" si="18"/>
        <v>-4054302.7746659536</v>
      </c>
    </row>
    <row r="34" spans="1:41" x14ac:dyDescent="0.45">
      <c r="A34" s="4">
        <v>3.7499999999999999E-2</v>
      </c>
      <c r="B34" s="10">
        <f t="shared" si="3"/>
        <v>983132.36718097411</v>
      </c>
      <c r="C34" s="10">
        <f t="shared" ref="C34:AO34" si="19">(B34-C$16)+((B34-C$16)*$A34)</f>
        <v>949237.15851952648</v>
      </c>
      <c r="D34" s="10">
        <f t="shared" si="19"/>
        <v>912655.62608465995</v>
      </c>
      <c r="E34" s="10">
        <f t="shared" si="19"/>
        <v>873258.72766589886</v>
      </c>
      <c r="F34" s="10">
        <f t="shared" si="19"/>
        <v>830912.01586849545</v>
      </c>
      <c r="G34" s="10">
        <f t="shared" si="19"/>
        <v>785475.42409699189</v>
      </c>
      <c r="H34" s="10">
        <f t="shared" si="19"/>
        <v>736803.04428672558</v>
      </c>
      <c r="I34" s="10">
        <f t="shared" si="19"/>
        <v>684742.89606929617</v>
      </c>
      <c r="J34" s="10">
        <f t="shared" si="19"/>
        <v>629136.68704614951</v>
      </c>
      <c r="K34" s="10">
        <f t="shared" si="19"/>
        <v>569819.56383212004</v>
      </c>
      <c r="L34" s="10">
        <f t="shared" si="19"/>
        <v>506619.85351799923</v>
      </c>
      <c r="M34" s="10">
        <f t="shared" si="19"/>
        <v>439358.79518794239</v>
      </c>
      <c r="N34" s="10">
        <f t="shared" si="19"/>
        <v>367850.26111376873</v>
      </c>
      <c r="O34" s="10">
        <f t="shared" si="19"/>
        <v>291900.46723393915</v>
      </c>
      <c r="P34" s="10">
        <f t="shared" si="19"/>
        <v>211307.67251018406</v>
      </c>
      <c r="Q34" s="10">
        <f t="shared" si="19"/>
        <v>125861.86673938758</v>
      </c>
      <c r="R34" s="10">
        <f t="shared" si="19"/>
        <v>35344.446382387672</v>
      </c>
      <c r="S34" s="10">
        <f t="shared" si="19"/>
        <v>-60472.122045194272</v>
      </c>
      <c r="T34" s="10">
        <f t="shared" si="19"/>
        <v>-161824.65149214896</v>
      </c>
      <c r="U34" s="10">
        <f t="shared" si="19"/>
        <v>-268959.59729076969</v>
      </c>
      <c r="V34" s="10">
        <f t="shared" si="19"/>
        <v>-382133.43398419197</v>
      </c>
      <c r="W34" s="10">
        <f t="shared" si="19"/>
        <v>-501613.04658951797</v>
      </c>
      <c r="X34" s="10">
        <f t="shared" si="19"/>
        <v>-627676.13684416213</v>
      </c>
      <c r="Y34" s="10">
        <f t="shared" si="19"/>
        <v>-760611.64500350622</v>
      </c>
      <c r="Z34" s="10">
        <f t="shared" si="19"/>
        <v>-900720.18777937931</v>
      </c>
      <c r="AA34" s="10">
        <f t="shared" si="19"/>
        <v>-1048314.5130311125</v>
      </c>
      <c r="AB34" s="10">
        <f t="shared" si="19"/>
        <v>-1203719.9718439858</v>
      </c>
      <c r="AC34" s="10">
        <f t="shared" si="19"/>
        <v>-1367275.0086538261</v>
      </c>
      <c r="AD34" s="10">
        <f t="shared" si="19"/>
        <v>-1539331.670101349</v>
      </c>
      <c r="AE34" s="10">
        <f t="shared" si="19"/>
        <v>-1720256.1333256143</v>
      </c>
      <c r="AF34" s="10">
        <f t="shared" si="19"/>
        <v>-1910429.2544326987</v>
      </c>
      <c r="AG34" s="10">
        <f t="shared" si="19"/>
        <v>-2110247.1379034463</v>
      </c>
      <c r="AH34" s="10">
        <f t="shared" si="19"/>
        <v>-2320121.7277329373</v>
      </c>
      <c r="AI34" s="10">
        <f t="shared" si="19"/>
        <v>-2540481.4211241966</v>
      </c>
      <c r="AJ34" s="10">
        <f t="shared" si="19"/>
        <v>-2771771.7055896535</v>
      </c>
      <c r="AK34" s="10">
        <f t="shared" si="19"/>
        <v>-3014455.8203460313</v>
      </c>
      <c r="AL34" s="10">
        <f t="shared" si="19"/>
        <v>-3269015.4429217083</v>
      </c>
      <c r="AM34" s="10">
        <f t="shared" si="19"/>
        <v>-3535951.4019302274</v>
      </c>
      <c r="AN34" s="10">
        <f t="shared" si="19"/>
        <v>-3815784.4169995449</v>
      </c>
      <c r="AO34" s="10">
        <f t="shared" si="19"/>
        <v>-4109055.8668839009</v>
      </c>
    </row>
    <row r="35" spans="1:41" x14ac:dyDescent="0.45">
      <c r="A35" s="4">
        <v>0.04</v>
      </c>
      <c r="B35" s="10">
        <f t="shared" si="3"/>
        <v>983132.36718097411</v>
      </c>
      <c r="C35" s="10">
        <f t="shared" ref="C35:AO35" si="20">(B35-C$16)+((B35-C$16)*$A35)</f>
        <v>951524.47697379044</v>
      </c>
      <c r="D35" s="10">
        <f t="shared" si="20"/>
        <v>917233.60746043094</v>
      </c>
      <c r="E35" s="10">
        <f t="shared" si="20"/>
        <v>880124.06619469088</v>
      </c>
      <c r="F35" s="10">
        <f t="shared" si="20"/>
        <v>840054.16556703788</v>
      </c>
      <c r="G35" s="10">
        <f t="shared" si="20"/>
        <v>796875.97164876992</v>
      </c>
      <c r="H35" s="10">
        <f t="shared" si="20"/>
        <v>750435.04276295239</v>
      </c>
      <c r="I35" s="10">
        <f t="shared" si="20"/>
        <v>700570.15736666683</v>
      </c>
      <c r="J35" s="10">
        <f t="shared" si="20"/>
        <v>647113.03081239376</v>
      </c>
      <c r="K35" s="10">
        <f t="shared" si="20"/>
        <v>589888.02053897083</v>
      </c>
      <c r="L35" s="10">
        <f t="shared" si="20"/>
        <v>528711.81922449276</v>
      </c>
      <c r="M35" s="10">
        <f t="shared" si="20"/>
        <v>463393.13541471481</v>
      </c>
      <c r="N35" s="10">
        <f t="shared" si="20"/>
        <v>393732.36112097051</v>
      </c>
      <c r="O35" s="10">
        <f t="shared" si="20"/>
        <v>319521.22586126981</v>
      </c>
      <c r="P35" s="10">
        <f t="shared" si="20"/>
        <v>240542.4365970903</v>
      </c>
      <c r="Q35" s="10">
        <f t="shared" si="20"/>
        <v>156569.30299637103</v>
      </c>
      <c r="R35" s="10">
        <f t="shared" si="20"/>
        <v>67365.347430330905</v>
      </c>
      <c r="S35" s="10">
        <f t="shared" si="20"/>
        <v>-27316.100912068719</v>
      </c>
      <c r="T35" s="10">
        <f t="shared" si="20"/>
        <v>-127732.32843295659</v>
      </c>
      <c r="U35" s="10">
        <f t="shared" si="20"/>
        <v>-234151.6767243681</v>
      </c>
      <c r="V35" s="10">
        <f t="shared" si="20"/>
        <v>-346854.00005051791</v>
      </c>
      <c r="W35" s="10">
        <f t="shared" si="20"/>
        <v>-466131.14143485716</v>
      </c>
      <c r="X35" s="10">
        <f t="shared" si="20"/>
        <v>-592287.42810221645</v>
      </c>
      <c r="Y35" s="10">
        <f t="shared" si="20"/>
        <v>-725640.18705646938</v>
      </c>
      <c r="Z35" s="10">
        <f t="shared" si="20"/>
        <v>-866520.28160549561</v>
      </c>
      <c r="AA35" s="10">
        <f t="shared" si="20"/>
        <v>-1015272.6696778183</v>
      </c>
      <c r="AB35" s="10">
        <f t="shared" si="20"/>
        <v>-1172256.9848091961</v>
      </c>
      <c r="AC35" s="10">
        <f t="shared" si="20"/>
        <v>-1337848.1407127141</v>
      </c>
      <c r="AD35" s="10">
        <f t="shared" si="20"/>
        <v>-1512436.9603825959</v>
      </c>
      <c r="AE35" s="10">
        <f t="shared" si="20"/>
        <v>-1696430.8307201003</v>
      </c>
      <c r="AF35" s="10">
        <f t="shared" si="20"/>
        <v>-1890254.383709549</v>
      </c>
      <c r="AG35" s="10">
        <f t="shared" si="20"/>
        <v>-2094350.2052137884</v>
      </c>
      <c r="AH35" s="10">
        <f t="shared" si="20"/>
        <v>-2309179.5725013143</v>
      </c>
      <c r="AI35" s="10">
        <f t="shared" si="20"/>
        <v>-2535223.2216619216</v>
      </c>
      <c r="AJ35" s="10">
        <f t="shared" si="20"/>
        <v>-2772982.146114164</v>
      </c>
      <c r="AK35" s="10">
        <f t="shared" si="20"/>
        <v>-3022978.4274562113</v>
      </c>
      <c r="AL35" s="10">
        <f t="shared" si="20"/>
        <v>-3285756.0999618899</v>
      </c>
      <c r="AM35" s="10">
        <f t="shared" si="20"/>
        <v>-3561882.0500759445</v>
      </c>
      <c r="AN35" s="10">
        <f t="shared" si="20"/>
        <v>-3851946.9523168728</v>
      </c>
      <c r="AO35" s="10">
        <f t="shared" si="20"/>
        <v>-4156566.2430521962</v>
      </c>
    </row>
    <row r="36" spans="1:41" x14ac:dyDescent="0.45">
      <c r="A36" s="4">
        <v>4.2500000000000003E-2</v>
      </c>
      <c r="B36" s="10">
        <f t="shared" si="3"/>
        <v>983132.36718097411</v>
      </c>
      <c r="C36" s="10">
        <f t="shared" ref="C36:AO36" si="21">(B36-C$16)+((B36-C$16)*$A36)</f>
        <v>953811.79542805429</v>
      </c>
      <c r="D36" s="10">
        <f t="shared" si="21"/>
        <v>921823.02542847313</v>
      </c>
      <c r="E36" s="10">
        <f t="shared" si="21"/>
        <v>887024.21727780439</v>
      </c>
      <c r="F36" s="10">
        <f t="shared" si="21"/>
        <v>849266.93404610455</v>
      </c>
      <c r="G36" s="10">
        <f t="shared" si="21"/>
        <v>808395.85002773732</v>
      </c>
      <c r="H36" s="10">
        <f t="shared" si="21"/>
        <v>764248.44636428298</v>
      </c>
      <c r="I36" s="10">
        <f t="shared" si="21"/>
        <v>716654.69349933916</v>
      </c>
      <c r="J36" s="10">
        <f t="shared" si="21"/>
        <v>665436.71990092669</v>
      </c>
      <c r="K36" s="10">
        <f t="shared" si="21"/>
        <v>610408.46646313893</v>
      </c>
      <c r="L36" s="10">
        <f t="shared" si="21"/>
        <v>551375.32597357384</v>
      </c>
      <c r="M36" s="10">
        <f t="shared" si="21"/>
        <v>488133.76700691716</v>
      </c>
      <c r="N36" s="10">
        <f t="shared" si="21"/>
        <v>420470.94157776691</v>
      </c>
      <c r="O36" s="10">
        <f t="shared" si="21"/>
        <v>348164.27585733891</v>
      </c>
      <c r="P36" s="10">
        <f t="shared" si="21"/>
        <v>270981.04322904302</v>
      </c>
      <c r="Q36" s="10">
        <f t="shared" si="21"/>
        <v>188677.9189269999</v>
      </c>
      <c r="R36" s="10">
        <f t="shared" si="21"/>
        <v>101000.51546933442</v>
      </c>
      <c r="S36" s="10">
        <f t="shared" si="21"/>
        <v>7682.8980644768972</v>
      </c>
      <c r="T36" s="10">
        <f t="shared" si="21"/>
        <v>-91552.920866333152</v>
      </c>
      <c r="U36" s="10">
        <f t="shared" si="21"/>
        <v>-196997.50894367366</v>
      </c>
      <c r="V36" s="10">
        <f t="shared" si="21"/>
        <v>-308954.56379311153</v>
      </c>
      <c r="W36" s="10">
        <f t="shared" si="21"/>
        <v>-427741.48668803711</v>
      </c>
      <c r="X36" s="10">
        <f t="shared" si="21"/>
        <v>-553689.98088467144</v>
      </c>
      <c r="Y36" s="10">
        <f t="shared" si="21"/>
        <v>-687146.67570491065</v>
      </c>
      <c r="Z36" s="10">
        <f t="shared" si="21"/>
        <v>-828473.7774676627</v>
      </c>
      <c r="AA36" s="10">
        <f t="shared" si="21"/>
        <v>-978049.74841623765</v>
      </c>
      <c r="AB36" s="10">
        <f t="shared" si="21"/>
        <v>-1136270.0148382511</v>
      </c>
      <c r="AC36" s="10">
        <f t="shared" si="21"/>
        <v>-1303547.7056254863</v>
      </c>
      <c r="AD36" s="10">
        <f t="shared" si="21"/>
        <v>-1480314.4225743115</v>
      </c>
      <c r="AE36" s="10">
        <f t="shared" si="21"/>
        <v>-1667021.0437826565</v>
      </c>
      <c r="AF36" s="10">
        <f t="shared" si="21"/>
        <v>-1864138.5615573348</v>
      </c>
      <c r="AG36" s="10">
        <f t="shared" si="21"/>
        <v>-2072158.9563057155</v>
      </c>
      <c r="AH36" s="10">
        <f t="shared" si="21"/>
        <v>-2291596.1079485463</v>
      </c>
      <c r="AI36" s="10">
        <f t="shared" si="21"/>
        <v>-2522986.7464561942</v>
      </c>
      <c r="AJ36" s="10">
        <f t="shared" si="21"/>
        <v>-2766891.4431788139</v>
      </c>
      <c r="AK36" s="10">
        <f t="shared" si="21"/>
        <v>-3023895.6447121096</v>
      </c>
      <c r="AL36" s="10">
        <f t="shared" si="21"/>
        <v>-3294610.7511145337</v>
      </c>
      <c r="AM36" s="10">
        <f t="shared" si="21"/>
        <v>-3579675.2403691043</v>
      </c>
      <c r="AN36" s="10">
        <f t="shared" si="21"/>
        <v>-3879755.8410636382</v>
      </c>
      <c r="AO36" s="10">
        <f t="shared" si="21"/>
        <v>-4195548.7553472668</v>
      </c>
    </row>
    <row r="37" spans="1:41" x14ac:dyDescent="0.45">
      <c r="A37" s="4">
        <v>4.4999999999999998E-2</v>
      </c>
      <c r="B37" s="10">
        <f t="shared" si="3"/>
        <v>983132.36718097411</v>
      </c>
      <c r="C37" s="10">
        <f t="shared" ref="C37:AO37" si="22">(B37-C$16)+((B37-C$16)*$A37)</f>
        <v>956099.11388231826</v>
      </c>
      <c r="D37" s="10">
        <f t="shared" si="22"/>
        <v>926423.87998878676</v>
      </c>
      <c r="E37" s="10">
        <f t="shared" si="22"/>
        <v>893959.2666896818</v>
      </c>
      <c r="F37" s="10">
        <f t="shared" si="22"/>
        <v>858550.67203414498</v>
      </c>
      <c r="G37" s="10">
        <f t="shared" si="22"/>
        <v>820035.95538597764</v>
      </c>
      <c r="H37" s="10">
        <f t="shared" si="22"/>
        <v>778245.08655084867</v>
      </c>
      <c r="I37" s="10">
        <f t="shared" si="22"/>
        <v>732999.77888158895</v>
      </c>
      <c r="J37" s="10">
        <f t="shared" si="22"/>
        <v>684113.10563593148</v>
      </c>
      <c r="K37" s="10">
        <f t="shared" si="22"/>
        <v>631389.09882831294</v>
      </c>
      <c r="L37" s="10">
        <f t="shared" si="22"/>
        <v>574622.32978312683</v>
      </c>
      <c r="M37" s="10">
        <f t="shared" si="22"/>
        <v>513597.47056105814</v>
      </c>
      <c r="N37" s="10">
        <f t="shared" si="22"/>
        <v>448088.83539275016</v>
      </c>
      <c r="O37" s="10">
        <f t="shared" si="22"/>
        <v>377859.90121499717</v>
      </c>
      <c r="P37" s="10">
        <f t="shared" si="22"/>
        <v>302662.8063638368</v>
      </c>
      <c r="Q37" s="10">
        <f t="shared" si="22"/>
        <v>222237.82643625748</v>
      </c>
      <c r="R37" s="10">
        <f t="shared" si="22"/>
        <v>136312.82628765807</v>
      </c>
      <c r="S37" s="10">
        <f t="shared" si="22"/>
        <v>44602.687085607067</v>
      </c>
      <c r="T37" s="10">
        <f t="shared" si="22"/>
        <v>-53191.292708236149</v>
      </c>
      <c r="U37" s="10">
        <f t="shared" si="22"/>
        <v>-157382.02360705621</v>
      </c>
      <c r="V37" s="10">
        <f t="shared" si="22"/>
        <v>-268297.27985086216</v>
      </c>
      <c r="W37" s="10">
        <f t="shared" si="22"/>
        <v>-386280.3839292691</v>
      </c>
      <c r="X37" s="10">
        <f t="shared" si="22"/>
        <v>-511690.92222090677</v>
      </c>
      <c r="Y37" s="10">
        <f t="shared" si="22"/>
        <v>-644905.49315596453</v>
      </c>
      <c r="Z37" s="10">
        <f t="shared" si="22"/>
        <v>-786318.48937180219</v>
      </c>
      <c r="AA37" s="10">
        <f t="shared" si="22"/>
        <v>-936342.91539782903</v>
      </c>
      <c r="AB37" s="10">
        <f t="shared" si="22"/>
        <v>-1095411.2424751129</v>
      </c>
      <c r="AC37" s="10">
        <f t="shared" si="22"/>
        <v>-1263976.3021885622</v>
      </c>
      <c r="AD37" s="10">
        <f t="shared" si="22"/>
        <v>-1442512.2206651582</v>
      </c>
      <c r="AE37" s="10">
        <f t="shared" si="22"/>
        <v>-1631515.3951707631</v>
      </c>
      <c r="AF37" s="10">
        <f t="shared" si="22"/>
        <v>-1831505.5150206336</v>
      </c>
      <c r="AG37" s="10">
        <f t="shared" si="22"/>
        <v>-2043026.6288050921</v>
      </c>
      <c r="AH37" s="10">
        <f t="shared" si="22"/>
        <v>-2266648.2600220218</v>
      </c>
      <c r="AI37" s="10">
        <f t="shared" si="22"/>
        <v>-2502966.5733021274</v>
      </c>
      <c r="AJ37" s="10">
        <f t="shared" si="22"/>
        <v>-2752605.5935114203</v>
      </c>
      <c r="AK37" s="10">
        <f t="shared" si="22"/>
        <v>-3016218.4801183455</v>
      </c>
      <c r="AL37" s="10">
        <f t="shared" si="22"/>
        <v>-3294488.85932056</v>
      </c>
      <c r="AM37" s="10">
        <f t="shared" si="22"/>
        <v>-3588132.216538812</v>
      </c>
      <c r="AN37" s="10">
        <f t="shared" si="22"/>
        <v>-3897897.3520028624</v>
      </c>
      <c r="AO37" s="10">
        <f t="shared" si="22"/>
        <v>-4224567.9022771912</v>
      </c>
    </row>
    <row r="38" spans="1:41" x14ac:dyDescent="0.45">
      <c r="A38" s="4">
        <v>4.7500000000000001E-2</v>
      </c>
      <c r="B38" s="10">
        <f t="shared" si="3"/>
        <v>983132.36718097411</v>
      </c>
      <c r="C38" s="10">
        <f t="shared" ref="C38:AO38" si="23">(B38-C$16)+((B38-C$16)*$A38)</f>
        <v>958386.43233658222</v>
      </c>
      <c r="D38" s="10">
        <f t="shared" si="23"/>
        <v>931036.17114137183</v>
      </c>
      <c r="E38" s="10">
        <f t="shared" si="23"/>
        <v>900929.30020476505</v>
      </c>
      <c r="F38" s="10">
        <f t="shared" si="23"/>
        <v>867905.73111735296</v>
      </c>
      <c r="G38" s="10">
        <f t="shared" si="23"/>
        <v>831797.18828134611</v>
      </c>
      <c r="H38" s="10">
        <f t="shared" si="23"/>
        <v>792426.80835934728</v>
      </c>
      <c r="I38" s="10">
        <f t="shared" si="23"/>
        <v>749608.72046374623</v>
      </c>
      <c r="J38" s="10">
        <f t="shared" si="23"/>
        <v>703147.60616725066</v>
      </c>
      <c r="K38" s="10">
        <f t="shared" si="23"/>
        <v>652838.23837130109</v>
      </c>
      <c r="L38" s="10">
        <f t="shared" si="23"/>
        <v>598464.99802326609</v>
      </c>
      <c r="M38" s="10">
        <f t="shared" si="23"/>
        <v>539801.36762528599</v>
      </c>
      <c r="N38" s="10">
        <f t="shared" si="23"/>
        <v>476609.4004273201</v>
      </c>
      <c r="O38" s="10">
        <f t="shared" si="23"/>
        <v>408639.16414424742</v>
      </c>
      <c r="P38" s="10">
        <f t="shared" si="23"/>
        <v>335628.1579816615</v>
      </c>
      <c r="Q38" s="10">
        <f t="shared" si="23"/>
        <v>257300.70169716392</v>
      </c>
      <c r="R38" s="10">
        <f t="shared" si="23"/>
        <v>173367.2953633802</v>
      </c>
      <c r="S38" s="10">
        <f t="shared" si="23"/>
        <v>83523.948435453756</v>
      </c>
      <c r="T38" s="10">
        <f t="shared" si="23"/>
        <v>-12548.52334070293</v>
      </c>
      <c r="U38" s="10">
        <f t="shared" si="23"/>
        <v>-115185.23471276388</v>
      </c>
      <c r="V38" s="10">
        <f t="shared" si="23"/>
        <v>-224738.00300526526</v>
      </c>
      <c r="W38" s="10">
        <f t="shared" si="23"/>
        <v>-341576.15718453337</v>
      </c>
      <c r="X38" s="10">
        <f t="shared" si="23"/>
        <v>-466087.38566804706</v>
      </c>
      <c r="Y38" s="10">
        <f t="shared" si="23"/>
        <v>-598678.62472487264</v>
      </c>
      <c r="Z38" s="10">
        <f t="shared" si="23"/>
        <v>-739776.98940164922</v>
      </c>
      <c r="AA38" s="10">
        <f t="shared" si="23"/>
        <v>-889830.74900061963</v>
      </c>
      <c r="AB38" s="10">
        <f t="shared" si="23"/>
        <v>-1049310.3492325889</v>
      </c>
      <c r="AC38" s="10">
        <f t="shared" si="23"/>
        <v>-1218709.4832686656</v>
      </c>
      <c r="AD38" s="10">
        <f t="shared" si="23"/>
        <v>-1398546.2140204066</v>
      </c>
      <c r="AE38" s="10">
        <f t="shared" si="23"/>
        <v>-1589364.1500887848</v>
      </c>
      <c r="AF38" s="10">
        <f t="shared" si="23"/>
        <v>-1791733.677938459</v>
      </c>
      <c r="AG38" s="10">
        <f t="shared" si="23"/>
        <v>-2006253.2529754019</v>
      </c>
      <c r="AH38" s="10">
        <f t="shared" si="23"/>
        <v>-2233550.7523332969</v>
      </c>
      <c r="AI38" s="10">
        <f t="shared" si="23"/>
        <v>-2474284.8923075236</v>
      </c>
      <c r="AJ38" s="10">
        <f t="shared" si="23"/>
        <v>-2729146.7135152938</v>
      </c>
      <c r="AK38" s="10">
        <f t="shared" si="23"/>
        <v>-2998861.1370068965</v>
      </c>
      <c r="AL38" s="10">
        <f t="shared" si="23"/>
        <v>-3284188.5947063426</v>
      </c>
      <c r="AM38" s="10">
        <f t="shared" si="23"/>
        <v>-3585926.7377203447</v>
      </c>
      <c r="AN38" s="10">
        <f t="shared" si="23"/>
        <v>-3904912.226222821</v>
      </c>
      <c r="AO38" s="10">
        <f t="shared" si="23"/>
        <v>-4242022.6047983803</v>
      </c>
    </row>
    <row r="39" spans="1:41" x14ac:dyDescent="0.45">
      <c r="A39" s="4">
        <v>0.05</v>
      </c>
      <c r="B39" s="10">
        <f t="shared" si="3"/>
        <v>983132.36718097411</v>
      </c>
      <c r="C39" s="10">
        <f t="shared" ref="C39:AO39" si="24">(B39-C$16)+((B39-C$16)*$A39)</f>
        <v>960673.75079084607</v>
      </c>
      <c r="D39" s="10">
        <f t="shared" si="24"/>
        <v>935659.8988862281</v>
      </c>
      <c r="E39" s="10">
        <f t="shared" si="24"/>
        <v>907934.40359749598</v>
      </c>
      <c r="F39" s="10">
        <f t="shared" si="24"/>
        <v>877332.46373966639</v>
      </c>
      <c r="G39" s="10">
        <f t="shared" si="24"/>
        <v>843680.45368819113</v>
      </c>
      <c r="H39" s="10">
        <f t="shared" si="24"/>
        <v>806795.47046937305</v>
      </c>
      <c r="I39" s="10">
        <f t="shared" si="24"/>
        <v>766484.8579715495</v>
      </c>
      <c r="J39" s="10">
        <f t="shared" si="24"/>
        <v>722545.70712840895</v>
      </c>
      <c r="K39" s="10">
        <f t="shared" si="24"/>
        <v>674764.33086827688</v>
      </c>
      <c r="L39" s="10">
        <f t="shared" si="24"/>
        <v>622915.71256280725</v>
      </c>
      <c r="M39" s="10">
        <f t="shared" si="24"/>
        <v>566762.92664508638</v>
      </c>
      <c r="N39" s="10">
        <f t="shared" si="24"/>
        <v>506056.53000056231</v>
      </c>
      <c r="O39" s="10">
        <f t="shared" si="24"/>
        <v>440533.92266427656</v>
      </c>
      <c r="P39" s="10">
        <f t="shared" si="24"/>
        <v>369918.67628445022</v>
      </c>
      <c r="Q39" s="10">
        <f t="shared" si="24"/>
        <v>293919.8287353717</v>
      </c>
      <c r="R39" s="10">
        <f t="shared" si="24"/>
        <v>212231.14318157325</v>
      </c>
      <c r="S39" s="10">
        <f t="shared" si="24"/>
        <v>124530.32981027354</v>
      </c>
      <c r="T39" s="10">
        <f t="shared" si="24"/>
        <v>30478.228359801276</v>
      </c>
      <c r="U39" s="10">
        <f t="shared" si="24"/>
        <v>-70282.050522014324</v>
      </c>
      <c r="V39" s="10">
        <f t="shared" si="24"/>
        <v>-178126.02715391683</v>
      </c>
      <c r="W39" s="10">
        <f t="shared" si="24"/>
        <v>-293448.80009953043</v>
      </c>
      <c r="X39" s="10">
        <f t="shared" si="24"/>
        <v>-416666.0411241831</v>
      </c>
      <c r="Y39" s="10">
        <f t="shared" si="24"/>
        <v>-548215.0402204619</v>
      </c>
      <c r="Z39" s="10">
        <f t="shared" si="24"/>
        <v>-688555.80321235606</v>
      </c>
      <c r="AA39" s="10">
        <f t="shared" si="24"/>
        <v>-838172.20457346237</v>
      </c>
      <c r="AB39" s="10">
        <f t="shared" si="24"/>
        <v>-997573.19822663371</v>
      </c>
      <c r="AC39" s="10">
        <f t="shared" si="24"/>
        <v>-1167294.0892309535</v>
      </c>
      <c r="AD39" s="10">
        <f t="shared" si="24"/>
        <v>-1347897.869407349</v>
      </c>
      <c r="AE39" s="10">
        <f t="shared" si="24"/>
        <v>-1539976.6201068615</v>
      </c>
      <c r="AF39" s="10">
        <f t="shared" si="24"/>
        <v>-1744152.9854859323</v>
      </c>
      <c r="AG39" s="10">
        <f t="shared" si="24"/>
        <v>-1961081.7198214314</v>
      </c>
      <c r="AH39" s="10">
        <f t="shared" si="24"/>
        <v>-2191451.3125749296</v>
      </c>
      <c r="AI39" s="10">
        <f t="shared" si="24"/>
        <v>-2435985.6951013515</v>
      </c>
      <c r="AJ39" s="10">
        <f t="shared" si="24"/>
        <v>-2695446.0330920476</v>
      </c>
      <c r="AK39" s="10">
        <f t="shared" si="24"/>
        <v>-2970632.609046991</v>
      </c>
      <c r="AL39" s="10">
        <f t="shared" si="24"/>
        <v>-3262386.7992856884</v>
      </c>
      <c r="AM39" s="10">
        <f t="shared" si="24"/>
        <v>-3571593.1502320478</v>
      </c>
      <c r="AN39" s="10">
        <f t="shared" si="24"/>
        <v>-3899181.5589453666</v>
      </c>
      <c r="AO39" s="10">
        <f t="shared" si="24"/>
        <v>-4246129.5631183861</v>
      </c>
    </row>
    <row r="40" spans="1:41" x14ac:dyDescent="0.45">
      <c r="A40" s="4">
        <v>5.2499999999999998E-2</v>
      </c>
      <c r="B40" s="10">
        <f t="shared" si="3"/>
        <v>983132.36718097411</v>
      </c>
      <c r="C40" s="10">
        <f t="shared" ref="C40:J40" si="25">(B40-C$16)+((B40-C$16)*$A40)</f>
        <v>962961.06924511003</v>
      </c>
      <c r="D40" s="10">
        <f t="shared" si="25"/>
        <v>940295.0632233558</v>
      </c>
      <c r="E40" s="10">
        <f t="shared" si="25"/>
        <v>914974.66264231701</v>
      </c>
      <c r="F40" s="10">
        <f t="shared" si="25"/>
        <v>886831.22320276825</v>
      </c>
      <c r="G40" s="10">
        <f t="shared" si="25"/>
        <v>855686.66100807779</v>
      </c>
      <c r="H40" s="10">
        <f t="shared" si="25"/>
        <v>821352.94526990945</v>
      </c>
      <c r="I40" s="10">
        <f t="shared" si="25"/>
        <v>783631.56414666539</v>
      </c>
      <c r="J40" s="10">
        <f t="shared" si="25"/>
        <v>742312.96229945275</v>
      </c>
      <c r="K40" s="10">
        <f t="shared" ref="K40" si="26">(J40-K$16)+((J40-K$16)*$A40)</f>
        <v>697175.9486759631</v>
      </c>
      <c r="L40" s="10">
        <f t="shared" ref="L40:AO40" si="27">(K40-L$16)+((K40-L$16)*$A40)</f>
        <v>647987.07295435609</v>
      </c>
      <c r="M40" s="10">
        <f t="shared" si="27"/>
        <v>594499.96899682272</v>
      </c>
      <c r="N40" s="10">
        <f t="shared" si="27"/>
        <v>536454.66357576614</v>
      </c>
      <c r="O40" s="10">
        <f t="shared" si="27"/>
        <v>473576.84854423639</v>
      </c>
      <c r="P40" s="10">
        <f t="shared" si="27"/>
        <v>405577.11452616617</v>
      </c>
      <c r="Q40" s="10">
        <f t="shared" si="27"/>
        <v>332150.14410081436</v>
      </c>
      <c r="R40" s="10">
        <f t="shared" si="27"/>
        <v>252973.86234937207</v>
      </c>
      <c r="S40" s="10">
        <f t="shared" si="27"/>
        <v>167708.54251964434</v>
      </c>
      <c r="T40" s="10">
        <f t="shared" si="27"/>
        <v>75995.864446794512</v>
      </c>
      <c r="U40" s="10">
        <f t="shared" si="27"/>
        <v>-22542.076755982547</v>
      </c>
      <c r="V40" s="10">
        <f t="shared" si="27"/>
        <v>-128303.81435363008</v>
      </c>
      <c r="W40" s="10">
        <f t="shared" si="27"/>
        <v>-241709.60874651329</v>
      </c>
      <c r="X40" s="10">
        <f t="shared" si="27"/>
        <v>-363202.60422780924</v>
      </c>
      <c r="Y40" s="10">
        <f t="shared" si="27"/>
        <v>-493250.04679231526</v>
      </c>
      <c r="Z40" s="10">
        <f t="shared" si="27"/>
        <v>-632344.5662083088</v>
      </c>
      <c r="AA40" s="10">
        <f t="shared" si="27"/>
        <v>-781005.52573282993</v>
      </c>
      <c r="AB40" s="10">
        <f t="shared" si="27"/>
        <v>-939780.44302836002</v>
      </c>
      <c r="AC40" s="10">
        <f t="shared" si="27"/>
        <v>-1109246.4860257967</v>
      </c>
      <c r="AD40" s="10">
        <f t="shared" si="27"/>
        <v>-1290012.0476753677</v>
      </c>
      <c r="AE40" s="10">
        <f t="shared" si="27"/>
        <v>-1482718.4037342055</v>
      </c>
      <c r="AF40" s="10">
        <f t="shared" si="27"/>
        <v>-1688041.4579572498</v>
      </c>
      <c r="AG40" s="10">
        <f t="shared" si="27"/>
        <v>-1906693.5792875441</v>
      </c>
      <c r="AH40" s="10">
        <f t="shared" si="27"/>
        <v>-2139425.5358834295</v>
      </c>
      <c r="AI40" s="10">
        <f t="shared" si="27"/>
        <v>-2387028.531074265</v>
      </c>
      <c r="AJ40" s="10">
        <f t="shared" si="27"/>
        <v>-2650336.3466037582</v>
      </c>
      <c r="AK40" s="10">
        <f t="shared" si="27"/>
        <v>-2930227.5988015118</v>
      </c>
      <c r="AL40" s="10">
        <f t="shared" si="27"/>
        <v>-3227628.1136196684</v>
      </c>
      <c r="AM40" s="10">
        <f t="shared" si="27"/>
        <v>-3543513.4267834001</v>
      </c>
      <c r="AN40" s="10">
        <f t="shared" si="27"/>
        <v>-3878911.4156322018</v>
      </c>
      <c r="AO40" s="10">
        <f t="shared" si="27"/>
        <v>-4234905.0695744185</v>
      </c>
    </row>
    <row r="41" spans="1:41" x14ac:dyDescent="0.45">
      <c r="A41" s="4">
        <v>5.5E-2</v>
      </c>
      <c r="B41" s="10">
        <f t="shared" si="3"/>
        <v>983132.36718097411</v>
      </c>
      <c r="C41" s="10">
        <f t="shared" ref="C41:AO41" si="28">(B41-C$16)+((B41-C$16)*$A41)</f>
        <v>965248.38769937388</v>
      </c>
      <c r="D41" s="10">
        <f t="shared" si="28"/>
        <v>944941.66415275447</v>
      </c>
      <c r="E41" s="10">
        <f t="shared" si="28"/>
        <v>922050.16311366938</v>
      </c>
      <c r="F41" s="10">
        <f t="shared" si="28"/>
        <v>896402.36366608483</v>
      </c>
      <c r="G41" s="10">
        <f t="shared" si="28"/>
        <v>867816.72408050636</v>
      </c>
      <c r="H41" s="10">
        <f t="shared" si="28"/>
        <v>836101.11892597692</v>
      </c>
      <c r="I41" s="10">
        <f t="shared" si="28"/>
        <v>801052.24498836917</v>
      </c>
      <c r="J41" s="10">
        <f t="shared" si="28"/>
        <v>762454.9942746223</v>
      </c>
      <c r="K41" s="10">
        <f t="shared" si="28"/>
        <v>720081.79228785727</v>
      </c>
      <c r="L41" s="10">
        <f t="shared" si="28"/>
        <v>673691.89965838275</v>
      </c>
      <c r="M41" s="10">
        <f t="shared" si="28"/>
        <v>623030.67511018086</v>
      </c>
      <c r="N41" s="10">
        <f t="shared" si="28"/>
        <v>567828.79763123975</v>
      </c>
      <c r="O41" s="10">
        <f t="shared" si="28"/>
        <v>507801.44559875684</v>
      </c>
      <c r="P41" s="10">
        <f t="shared" si="28"/>
        <v>442647.43048644328</v>
      </c>
      <c r="Q41" s="10">
        <f t="shared" si="28"/>
        <v>372048.28265054757</v>
      </c>
      <c r="R41" s="10">
        <f t="shared" si="28"/>
        <v>295667.28655342461</v>
      </c>
      <c r="S41" s="10">
        <f t="shared" si="28"/>
        <v>213148.46263810183</v>
      </c>
      <c r="T41" s="10">
        <f t="shared" si="28"/>
        <v>124115.49291392107</v>
      </c>
      <c r="U41" s="10">
        <f t="shared" si="28"/>
        <v>28170.587151524851</v>
      </c>
      <c r="V41" s="10">
        <f t="shared" si="28"/>
        <v>-75106.713585256395</v>
      </c>
      <c r="W41" s="10">
        <f t="shared" si="28"/>
        <v>-186160.79952316292</v>
      </c>
      <c r="X41" s="10">
        <f t="shared" si="28"/>
        <v>-305461.32452146866</v>
      </c>
      <c r="Y41" s="10">
        <f t="shared" si="28"/>
        <v>-433504.61201517179</v>
      </c>
      <c r="Z41" s="10">
        <f t="shared" si="28"/>
        <v>-570815.13861392904</v>
      </c>
      <c r="AA41" s="10">
        <f t="shared" si="28"/>
        <v>-717947.09963437647</v>
      </c>
      <c r="AB41" s="10">
        <f t="shared" si="28"/>
        <v>-875486.06107888208</v>
      </c>
      <c r="AC41" s="10">
        <f t="shared" si="28"/>
        <v>-1044050.7028221278</v>
      </c>
      <c r="AD41" s="10">
        <f t="shared" si="28"/>
        <v>-1224294.6580289302</v>
      </c>
      <c r="AE41" s="10">
        <f t="shared" si="28"/>
        <v>-1416908.4541031383</v>
      </c>
      <c r="AF41" s="10">
        <f t="shared" si="28"/>
        <v>-1622621.5607590801</v>
      </c>
      <c r="AG41" s="10">
        <f t="shared" si="28"/>
        <v>-1842204.5511147042</v>
      </c>
      <c r="AH41" s="10">
        <f t="shared" si="28"/>
        <v>-2076471.3820301653</v>
      </c>
      <c r="AI41" s="10">
        <f t="shared" si="28"/>
        <v>-2326281.80025806</v>
      </c>
      <c r="AJ41" s="10">
        <f t="shared" si="28"/>
        <v>-2592543.8813328133</v>
      </c>
      <c r="AK41" s="10">
        <f t="shared" si="28"/>
        <v>-2876216.7085078894</v>
      </c>
      <c r="AL41" s="10">
        <f t="shared" si="28"/>
        <v>-3178313.19945163</v>
      </c>
      <c r="AM41" s="10">
        <f t="shared" si="28"/>
        <v>-3499903.0888367924</v>
      </c>
      <c r="AN41" s="10">
        <f t="shared" si="28"/>
        <v>-3842116.0754064457</v>
      </c>
      <c r="AO41" s="10">
        <f t="shared" si="28"/>
        <v>-4206145.1425711019</v>
      </c>
    </row>
    <row r="42" spans="1:41" x14ac:dyDescent="0.45">
      <c r="A42" s="4">
        <v>5.7500000000000002E-2</v>
      </c>
      <c r="B42" s="10">
        <f t="shared" si="3"/>
        <v>983132.36718097411</v>
      </c>
      <c r="C42" s="10">
        <f t="shared" ref="C42:AO42" si="29">(B42-C$16)+((B42-C$16)*$A42)</f>
        <v>967535.70615363785</v>
      </c>
      <c r="D42" s="10">
        <f t="shared" si="29"/>
        <v>949599.70167442481</v>
      </c>
      <c r="E42" s="10">
        <f t="shared" si="29"/>
        <v>929160.9907859962</v>
      </c>
      <c r="F42" s="10">
        <f t="shared" si="29"/>
        <v>906046.24014678865</v>
      </c>
      <c r="G42" s="10">
        <f t="shared" si="29"/>
        <v>880071.56119363871</v>
      </c>
      <c r="H42" s="10">
        <f t="shared" si="29"/>
        <v>851041.89144545083</v>
      </c>
      <c r="I42" s="10">
        <f t="shared" si="29"/>
        <v>818750.33999640564</v>
      </c>
      <c r="J42" s="10">
        <f t="shared" si="29"/>
        <v>782977.49513489718</v>
      </c>
      <c r="K42" s="10">
        <f t="shared" si="29"/>
        <v>743490.69190562586</v>
      </c>
      <c r="L42" s="10">
        <f t="shared" si="29"/>
        <v>700043.237306681</v>
      </c>
      <c r="M42" s="10">
        <f t="shared" si="29"/>
        <v>652373.59068062634</v>
      </c>
      <c r="N42" s="10">
        <f t="shared" si="29"/>
        <v>600204.49671814987</v>
      </c>
      <c r="O42" s="10">
        <f t="shared" si="29"/>
        <v>543242.06834429875</v>
      </c>
      <c r="P42" s="10">
        <f t="shared" si="29"/>
        <v>481174.81660024833</v>
      </c>
      <c r="Q42" s="10">
        <f t="shared" si="29"/>
        <v>413672.62446743803</v>
      </c>
      <c r="R42" s="10">
        <f t="shared" si="29"/>
        <v>340385.66140524461</v>
      </c>
      <c r="S42" s="10">
        <f t="shared" si="29"/>
        <v>260943.23518759367</v>
      </c>
      <c r="T42" s="10">
        <f t="shared" si="29"/>
        <v>174952.57742745875</v>
      </c>
      <c r="U42" s="10">
        <f t="shared" si="29"/>
        <v>81997.55897044763</v>
      </c>
      <c r="V42" s="10">
        <f t="shared" si="29"/>
        <v>-18362.668881023419</v>
      </c>
      <c r="W42" s="10">
        <f t="shared" si="29"/>
        <v>-126595.11158379947</v>
      </c>
      <c r="X42" s="10">
        <f t="shared" si="29"/>
        <v>-243194.4515268275</v>
      </c>
      <c r="Y42" s="10">
        <f t="shared" si="29"/>
        <v>-368684.65593711886</v>
      </c>
      <c r="Z42" s="10">
        <f t="shared" si="29"/>
        <v>-503620.67756995192</v>
      </c>
      <c r="AA42" s="10">
        <f t="shared" si="29"/>
        <v>-648590.25352500181</v>
      </c>
      <c r="AB42" s="10">
        <f t="shared" si="29"/>
        <v>-804215.80783736263</v>
      </c>
      <c r="AC42" s="10">
        <f t="shared" si="29"/>
        <v>-971156.46381737781</v>
      </c>
      <c r="AD42" s="10">
        <f t="shared" si="29"/>
        <v>-1150110.172456831</v>
      </c>
      <c r="AE42" s="10">
        <f t="shared" si="29"/>
        <v>-1341815.9635824519</v>
      </c>
      <c r="AF42" s="10">
        <f t="shared" si="29"/>
        <v>-1547056.3268219831</v>
      </c>
      <c r="AG42" s="10">
        <f t="shared" si="29"/>
        <v>-1766659.729854458</v>
      </c>
      <c r="AH42" s="10">
        <f t="shared" si="29"/>
        <v>-2001503.2818461047</v>
      </c>
      <c r="AI42" s="10">
        <f t="shared" si="29"/>
        <v>-2252515.5504277716</v>
      </c>
      <c r="AJ42" s="10">
        <f t="shared" si="29"/>
        <v>-2520679.5410503945</v>
      </c>
      <c r="AK42" s="10">
        <f t="shared" si="29"/>
        <v>-2807035.8480632789</v>
      </c>
      <c r="AL42" s="10">
        <f t="shared" si="29"/>
        <v>-3112685.9873974537</v>
      </c>
      <c r="AM42" s="10">
        <f t="shared" si="29"/>
        <v>-3438795.9213047544</v>
      </c>
      <c r="AN42" s="10">
        <f t="shared" si="29"/>
        <v>-3786599.7862043637</v>
      </c>
      <c r="AO42" s="10">
        <f t="shared" si="29"/>
        <v>-4157403.8353241924</v>
      </c>
    </row>
    <row r="43" spans="1:41" x14ac:dyDescent="0.45">
      <c r="A43" s="4">
        <v>0.06</v>
      </c>
      <c r="B43" s="10">
        <f t="shared" si="3"/>
        <v>983132.36718097411</v>
      </c>
      <c r="C43" s="10">
        <f t="shared" ref="C43:AO43" si="30">(B43-C$16)+((B43-C$16)*$A43)</f>
        <v>969823.02460790181</v>
      </c>
      <c r="D43" s="10">
        <f t="shared" si="30"/>
        <v>954269.17578836635</v>
      </c>
      <c r="E43" s="10">
        <f t="shared" si="30"/>
        <v>936307.23143373872</v>
      </c>
      <c r="F43" s="10">
        <f t="shared" si="30"/>
        <v>915763.20851979475</v>
      </c>
      <c r="G43" s="10">
        <f t="shared" si="30"/>
        <v>892452.09509501478</v>
      </c>
      <c r="H43" s="10">
        <f t="shared" si="30"/>
        <v>866177.17674602871</v>
      </c>
      <c r="I43" s="10">
        <f t="shared" si="30"/>
        <v>836729.32241500972</v>
      </c>
      <c r="J43" s="10">
        <f t="shared" si="30"/>
        <v>803886.22712541395</v>
      </c>
      <c r="K43" s="10">
        <f t="shared" si="30"/>
        <v>767411.60902575264</v>
      </c>
      <c r="L43" s="10">
        <f t="shared" si="30"/>
        <v>727054.3580055678</v>
      </c>
      <c r="M43" s="10">
        <f t="shared" si="30"/>
        <v>682547.63297293719</v>
      </c>
      <c r="N43" s="10">
        <f t="shared" si="30"/>
        <v>633607.90470808954</v>
      </c>
      <c r="O43" s="10">
        <f t="shared" si="30"/>
        <v>579933.94102248666</v>
      </c>
      <c r="P43" s="10">
        <f t="shared" si="30"/>
        <v>521205.73075638578</v>
      </c>
      <c r="Q43" s="10">
        <f t="shared" si="30"/>
        <v>457083.34293976979</v>
      </c>
      <c r="R43" s="10">
        <f t="shared" si="30"/>
        <v>387205.71722091688</v>
      </c>
      <c r="S43" s="10">
        <f t="shared" si="30"/>
        <v>311189.38143302797</v>
      </c>
      <c r="T43" s="10">
        <f t="shared" si="30"/>
        <v>228627.09192144289</v>
      </c>
      <c r="U43" s="10">
        <f t="shared" si="30"/>
        <v>139086.39199121136</v>
      </c>
      <c r="V43" s="10">
        <f t="shared" si="30"/>
        <v>42108.083556255588</v>
      </c>
      <c r="W43" s="10">
        <f t="shared" si="30"/>
        <v>-62795.393223886094</v>
      </c>
      <c r="X43" s="10">
        <f t="shared" si="30"/>
        <v>-176141.67784670665</v>
      </c>
      <c r="Y43" s="10">
        <f t="shared" si="30"/>
        <v>-298480.31076748413</v>
      </c>
      <c r="Z43" s="10">
        <f t="shared" si="30"/>
        <v>-430394.66430850781</v>
      </c>
      <c r="AA43" s="10">
        <f t="shared" si="30"/>
        <v>-572503.98975989246</v>
      </c>
      <c r="AB43" s="10">
        <f t="shared" si="30"/>
        <v>-725465.58765021758</v>
      </c>
      <c r="AC43" s="10">
        <f t="shared" si="30"/>
        <v>-889977.10858405684</v>
      </c>
      <c r="AD43" s="10">
        <f t="shared" si="30"/>
        <v>-1066778.9924874229</v>
      </c>
      <c r="AE43" s="10">
        <f t="shared" si="30"/>
        <v>-1256657.0545727573</v>
      </c>
      <c r="AF43" s="10">
        <f t="shared" si="30"/>
        <v>-1460445.2268339337</v>
      </c>
      <c r="AG43" s="10">
        <f t="shared" si="30"/>
        <v>-1679028.4644105169</v>
      </c>
      <c r="AH43" s="10">
        <f t="shared" si="30"/>
        <v>-1913345.8267210261</v>
      </c>
      <c r="AI43" s="10">
        <f t="shared" si="30"/>
        <v>-2164393.7438590834</v>
      </c>
      <c r="AJ43" s="10">
        <f t="shared" si="30"/>
        <v>-2433229.47937612</v>
      </c>
      <c r="AK43" s="10">
        <f t="shared" si="30"/>
        <v>-2720974.8012418887</v>
      </c>
      <c r="AL43" s="10">
        <f t="shared" si="30"/>
        <v>-3028819.8734816676</v>
      </c>
      <c r="AM43" s="10">
        <f t="shared" si="30"/>
        <v>-3358027.3817391386</v>
      </c>
      <c r="AN43" s="10">
        <f t="shared" si="30"/>
        <v>-3709936.9068090292</v>
      </c>
      <c r="AO43" s="10">
        <f t="shared" si="30"/>
        <v>-4085969.5610264242</v>
      </c>
    </row>
    <row r="44" spans="1:41" x14ac:dyDescent="0.45">
      <c r="A44" s="4">
        <v>6.25E-2</v>
      </c>
      <c r="B44" s="10">
        <f t="shared" si="3"/>
        <v>983132.36718097411</v>
      </c>
      <c r="C44" s="10">
        <f t="shared" ref="C44:AO44" si="31">(B44-C$16)+((B44-C$16)*$A44)</f>
        <v>972110.34306216566</v>
      </c>
      <c r="D44" s="10">
        <f t="shared" si="31"/>
        <v>958950.08649457933</v>
      </c>
      <c r="E44" s="10">
        <f t="shared" si="31"/>
        <v>943488.97083133936</v>
      </c>
      <c r="F44" s="10">
        <f t="shared" si="31"/>
        <v>925553.62551776378</v>
      </c>
      <c r="G44" s="10">
        <f t="shared" si="31"/>
        <v>904959.25300227921</v>
      </c>
      <c r="H44" s="10">
        <f t="shared" si="31"/>
        <v>881508.90272236988</v>
      </c>
      <c r="I44" s="10">
        <f t="shared" si="31"/>
        <v>854992.69947811519</v>
      </c>
      <c r="J44" s="10">
        <f t="shared" si="31"/>
        <v>825187.02333780646</v>
      </c>
      <c r="K44" s="10">
        <f t="shared" si="31"/>
        <v>791853.63804157462</v>
      </c>
      <c r="L44" s="10">
        <f t="shared" si="31"/>
        <v>754738.76467923145</v>
      </c>
      <c r="M44" s="10">
        <f t="shared" si="31"/>
        <v>713572.09721694293</v>
      </c>
      <c r="N44" s="10">
        <f t="shared" si="31"/>
        <v>668065.75623316667</v>
      </c>
      <c r="O44" s="10">
        <f t="shared" si="31"/>
        <v>617913.17699670768</v>
      </c>
      <c r="P44" s="10">
        <f t="shared" si="31"/>
        <v>562787.92777794937</v>
      </c>
      <c r="Q44" s="10">
        <f t="shared" si="31"/>
        <v>502342.45402739756</v>
      </c>
      <c r="R44" s="10">
        <f t="shared" si="31"/>
        <v>436206.74378270278</v>
      </c>
      <c r="S44" s="10">
        <f t="shared" si="31"/>
        <v>363986.90937528643</v>
      </c>
      <c r="T44" s="10">
        <f t="shared" si="31"/>
        <v>285263.68019952986</v>
      </c>
      <c r="U44" s="10">
        <f t="shared" si="31"/>
        <v>199590.80098005428</v>
      </c>
      <c r="V44" s="10">
        <f t="shared" si="31"/>
        <v>106493.32962472254</v>
      </c>
      <c r="W44" s="10">
        <f t="shared" si="31"/>
        <v>5465.8283813508733</v>
      </c>
      <c r="X44" s="10">
        <f t="shared" si="31"/>
        <v>-104029.55837662987</v>
      </c>
      <c r="Y44" s="10">
        <f t="shared" si="31"/>
        <v>-222565.14682762072</v>
      </c>
      <c r="Z44" s="10">
        <f t="shared" si="31"/>
        <v>-350749.88437784748</v>
      </c>
      <c r="AA44" s="10">
        <f t="shared" si="31"/>
        <v>-489231.65634243342</v>
      </c>
      <c r="AB44" s="10">
        <f t="shared" si="31"/>
        <v>-638699.73713862535</v>
      </c>
      <c r="AC44" s="10">
        <f t="shared" si="31"/>
        <v>-799887.39503007522</v>
      </c>
      <c r="AD44" s="10">
        <f t="shared" si="31"/>
        <v>-973574.66002614633</v>
      </c>
      <c r="AE44" s="10">
        <f t="shared" si="31"/>
        <v>-1160591.2651406056</v>
      </c>
      <c r="AF44" s="10">
        <f t="shared" si="31"/>
        <v>-1361819.771851975</v>
      </c>
      <c r="AG44" s="10">
        <f t="shared" si="31"/>
        <v>-1578198.8912856069</v>
      </c>
      <c r="AH44" s="10">
        <f t="shared" si="31"/>
        <v>-1810727.0133576985</v>
      </c>
      <c r="AI44" s="10">
        <f t="shared" si="31"/>
        <v>-2060465.9568866305</v>
      </c>
      <c r="AJ44" s="10">
        <f t="shared" si="31"/>
        <v>-2328544.9544900022</v>
      </c>
      <c r="AK44" s="10">
        <f t="shared" si="31"/>
        <v>-2616164.8869495443</v>
      </c>
      <c r="AL44" s="10">
        <f t="shared" si="31"/>
        <v>-2924602.7826438858</v>
      </c>
      <c r="AM44" s="10">
        <f t="shared" si="31"/>
        <v>-3255216.5986243235</v>
      </c>
      <c r="AN44" s="10">
        <f t="shared" si="31"/>
        <v>-3609450.3009448424</v>
      </c>
      <c r="AO44" s="10">
        <f t="shared" si="31"/>
        <v>-3988839.2629585238</v>
      </c>
    </row>
    <row r="45" spans="1:41" x14ac:dyDescent="0.45">
      <c r="A45" s="4">
        <v>6.5000000000000002E-2</v>
      </c>
      <c r="B45" s="10">
        <f t="shared" si="3"/>
        <v>983132.36718097411</v>
      </c>
      <c r="C45" s="10">
        <f t="shared" ref="C45:AO45" si="32">(B45-C$16)+((B45-C$16)*$A45)</f>
        <v>974397.66151642962</v>
      </c>
      <c r="D45" s="10">
        <f t="shared" si="32"/>
        <v>963642.43379306362</v>
      </c>
      <c r="E45" s="10">
        <f t="shared" si="32"/>
        <v>950706.29475324007</v>
      </c>
      <c r="F45" s="10">
        <f t="shared" si="32"/>
        <v>935417.84873110044</v>
      </c>
      <c r="G45" s="10">
        <f t="shared" si="32"/>
        <v>917593.9666138998</v>
      </c>
      <c r="H45" s="10">
        <f t="shared" si="32"/>
        <v>897039.01131338673</v>
      </c>
      <c r="I45" s="10">
        <f t="shared" si="32"/>
        <v>873544.01265573199</v>
      </c>
      <c r="J45" s="10">
        <f t="shared" si="32"/>
        <v>846885.78839746909</v>
      </c>
      <c r="K45" s="10">
        <f t="shared" si="32"/>
        <v>816826.00786080153</v>
      </c>
      <c r="L45" s="10">
        <f t="shared" si="32"/>
        <v>783110.19445360044</v>
      </c>
      <c r="M45" s="10">
        <f t="shared" si="32"/>
        <v>745466.66309656808</v>
      </c>
      <c r="N45" s="10">
        <f t="shared" si="32"/>
        <v>703605.38832139841</v>
      </c>
      <c r="O45" s="10">
        <f t="shared" si="32"/>
        <v>657216.79852831375</v>
      </c>
      <c r="P45" s="10">
        <f t="shared" si="32"/>
        <v>605970.49159799912</v>
      </c>
      <c r="Q45" s="10">
        <f t="shared" si="32"/>
        <v>549513.86674052093</v>
      </c>
      <c r="R45" s="10">
        <f t="shared" si="32"/>
        <v>487470.66713107965</v>
      </c>
      <c r="S45" s="10">
        <f t="shared" si="32"/>
        <v>419439.4275280732</v>
      </c>
      <c r="T45" s="10">
        <f t="shared" si="32"/>
        <v>344991.82069154078</v>
      </c>
      <c r="U45" s="10">
        <f t="shared" si="32"/>
        <v>263670.89601811662</v>
      </c>
      <c r="V45" s="10">
        <f t="shared" si="32"/>
        <v>174989.20338055238</v>
      </c>
      <c r="W45" s="10">
        <f t="shared" si="32"/>
        <v>78426.794703971667</v>
      </c>
      <c r="X45" s="10">
        <f t="shared" si="32"/>
        <v>-26570.904674513142</v>
      </c>
      <c r="Y45" s="10">
        <f t="shared" si="32"/>
        <v>-140595.3633332843</v>
      </c>
      <c r="Z45" s="10">
        <f t="shared" si="32"/>
        <v>-264277.35880197416</v>
      </c>
      <c r="AA45" s="10">
        <f t="shared" si="32"/>
        <v>-398289.54991316935</v>
      </c>
      <c r="AB45" s="10">
        <f t="shared" si="32"/>
        <v>-543349.21670237358</v>
      </c>
      <c r="AC45" s="10">
        <f t="shared" si="32"/>
        <v>-700221.1787537731</v>
      </c>
      <c r="AD45" s="10">
        <f t="shared" si="32"/>
        <v>-869720.90359782847</v>
      </c>
      <c r="AE45" s="10">
        <f t="shared" si="32"/>
        <v>-1052717.8175212485</v>
      </c>
      <c r="AF45" s="10">
        <f t="shared" si="32"/>
        <v>-1250138.831953482</v>
      </c>
      <c r="AG45" s="10">
        <f t="shared" si="32"/>
        <v>-1462972.0994496779</v>
      </c>
      <c r="AH45" s="10">
        <f t="shared" si="32"/>
        <v>-1692271.0142015109</v>
      </c>
      <c r="AI45" s="10">
        <f t="shared" si="32"/>
        <v>-1939158.4729779651</v>
      </c>
      <c r="AJ45" s="10">
        <f t="shared" si="32"/>
        <v>-2204831.413431956</v>
      </c>
      <c r="AK45" s="10">
        <f t="shared" si="32"/>
        <v>-2490565.6478096652</v>
      </c>
      <c r="AL45" s="10">
        <f t="shared" si="32"/>
        <v>-2797721.0112720178</v>
      </c>
      <c r="AM45" s="10">
        <f t="shared" si="32"/>
        <v>-3127746.8452865179</v>
      </c>
      <c r="AN45" s="10">
        <f t="shared" si="32"/>
        <v>-3482187.8378775967</v>
      </c>
      <c r="AO45" s="10">
        <f t="shared" si="32"/>
        <v>-3862690.2439400451</v>
      </c>
    </row>
    <row r="46" spans="1:41" x14ac:dyDescent="0.45">
      <c r="A46" s="4">
        <v>6.7500000000000004E-2</v>
      </c>
      <c r="B46" s="10">
        <f t="shared" si="3"/>
        <v>983132.36718097411</v>
      </c>
      <c r="C46" s="10">
        <f t="shared" ref="C46:AO46" si="33">(B46-C$16)+((B46-C$16)*$A46)</f>
        <v>976684.97997069359</v>
      </c>
      <c r="D46" s="10">
        <f t="shared" si="33"/>
        <v>968346.21768381912</v>
      </c>
      <c r="E46" s="10">
        <f t="shared" si="33"/>
        <v>957959.28897388268</v>
      </c>
      <c r="F46" s="10">
        <f t="shared" si="33"/>
        <v>945356.23660795356</v>
      </c>
      <c r="G46" s="10">
        <f t="shared" si="33"/>
        <v>930357.17211989104</v>
      </c>
      <c r="H46" s="10">
        <f t="shared" si="33"/>
        <v>912769.45856970223</v>
      </c>
      <c r="I46" s="10">
        <f t="shared" si="33"/>
        <v>892386.83790151007</v>
      </c>
      <c r="J46" s="10">
        <f t="shared" si="33"/>
        <v>868988.49915578193</v>
      </c>
      <c r="K46" s="10">
        <f t="shared" si="33"/>
        <v>842338.08353863563</v>
      </c>
      <c r="L46" s="10">
        <f t="shared" si="33"/>
        <v>812182.62208112876</v>
      </c>
      <c r="M46" s="10">
        <f t="shared" si="33"/>
        <v>778251.40133331274</v>
      </c>
      <c r="N46" s="10">
        <f t="shared" si="33"/>
        <v>740254.75223025342</v>
      </c>
      <c r="O46" s="10">
        <f t="shared" si="33"/>
        <v>697882.75693887635</v>
      </c>
      <c r="P46" s="10">
        <f t="shared" si="33"/>
        <v>650803.86814399296</v>
      </c>
      <c r="Q46" s="10">
        <f t="shared" si="33"/>
        <v>598663.43485768989</v>
      </c>
      <c r="R46" s="10">
        <f t="shared" si="33"/>
        <v>541082.12843684084</v>
      </c>
      <c r="S46" s="10">
        <f t="shared" si="33"/>
        <v>477654.26206710958</v>
      </c>
      <c r="T46" s="10">
        <f t="shared" si="33"/>
        <v>407945.9965166371</v>
      </c>
      <c r="U46" s="10">
        <f t="shared" si="33"/>
        <v>331493.4244767077</v>
      </c>
      <c r="V46" s="10">
        <f t="shared" si="33"/>
        <v>247800.52528798699</v>
      </c>
      <c r="W46" s="10">
        <f t="shared" si="33"/>
        <v>156336.98129720968</v>
      </c>
      <c r="X46" s="10">
        <f t="shared" si="33"/>
        <v>56535.846498100575</v>
      </c>
      <c r="Y46" s="10">
        <f t="shared" si="33"/>
        <v>-52208.94252068182</v>
      </c>
      <c r="Z46" s="10">
        <f t="shared" si="33"/>
        <v>-170545.2239713801</v>
      </c>
      <c r="AA46" s="10">
        <f t="shared" si="33"/>
        <v>-299165.44797661155</v>
      </c>
      <c r="AB46" s="10">
        <f t="shared" si="33"/>
        <v>-438809.70552993944</v>
      </c>
      <c r="AC46" s="10">
        <f t="shared" si="33"/>
        <v>-590268.96226441499</v>
      </c>
      <c r="AD46" s="10">
        <f t="shared" si="33"/>
        <v>-754388.51086069178</v>
      </c>
      <c r="AE46" s="10">
        <f t="shared" si="33"/>
        <v>-932071.65686008579</v>
      </c>
      <c r="AF46" s="10">
        <f t="shared" si="33"/>
        <v>-1124283.6536447648</v>
      </c>
      <c r="AG46" s="10">
        <f t="shared" si="33"/>
        <v>-1332055.9034113423</v>
      </c>
      <c r="AH46" s="10">
        <f t="shared" si="33"/>
        <v>-1556490.4421000748</v>
      </c>
      <c r="AI46" s="10">
        <f t="shared" si="33"/>
        <v>-1798764.727454466</v>
      </c>
      <c r="AJ46" s="10">
        <f t="shared" si="33"/>
        <v>-2060136.7506805316</v>
      </c>
      <c r="AK46" s="10">
        <f t="shared" si="33"/>
        <v>-2341950.4935568143</v>
      </c>
      <c r="AL46" s="10">
        <f t="shared" si="33"/>
        <v>-2645641.754321353</v>
      </c>
      <c r="AM46" s="10">
        <f t="shared" si="33"/>
        <v>-2972744.3672364871</v>
      </c>
      <c r="AN46" s="10">
        <f t="shared" si="33"/>
        <v>-3324896.8424133616</v>
      </c>
      <c r="AO46" s="10">
        <f t="shared" si="33"/>
        <v>-3703849.4542724434</v>
      </c>
    </row>
    <row r="47" spans="1:41" x14ac:dyDescent="0.45">
      <c r="A47" s="4">
        <v>7.0000000000000007E-2</v>
      </c>
      <c r="B47" s="10">
        <f t="shared" si="3"/>
        <v>983132.36718097411</v>
      </c>
      <c r="C47" s="10">
        <f t="shared" ref="C47:AO47" si="34">(B47-C$16)+((B47-C$16)*$A47)</f>
        <v>978972.29842495744</v>
      </c>
      <c r="D47" s="10">
        <f t="shared" si="34"/>
        <v>973061.43816684582</v>
      </c>
      <c r="E47" s="10">
        <f t="shared" si="34"/>
        <v>965248.03926770925</v>
      </c>
      <c r="F47" s="10">
        <f t="shared" si="34"/>
        <v>955369.14845421677</v>
      </c>
      <c r="G47" s="10">
        <f t="shared" si="34"/>
        <v>943249.81021253509</v>
      </c>
      <c r="H47" s="10">
        <f t="shared" si="34"/>
        <v>928702.2147212663</v>
      </c>
      <c r="I47" s="10">
        <f t="shared" si="34"/>
        <v>911524.78590148571</v>
      </c>
      <c r="J47" s="10">
        <f t="shared" si="34"/>
        <v>891501.20538731513</v>
      </c>
      <c r="K47" s="10">
        <f t="shared" si="34"/>
        <v>868399.36792660702</v>
      </c>
      <c r="L47" s="10">
        <f t="shared" si="34"/>
        <v>841970.26340689301</v>
      </c>
      <c r="M47" s="10">
        <f t="shared" si="34"/>
        <v>811946.78036530747</v>
      </c>
      <c r="N47" s="10">
        <f t="shared" si="34"/>
        <v>778042.42548120965</v>
      </c>
      <c r="O47" s="10">
        <f t="shared" si="34"/>
        <v>739949.95316503162</v>
      </c>
      <c r="P47" s="10">
        <f t="shared" si="34"/>
        <v>697339.89894472389</v>
      </c>
      <c r="Q47" s="10">
        <f t="shared" si="34"/>
        <v>649859.00991015742</v>
      </c>
      <c r="R47" s="10">
        <f t="shared" si="34"/>
        <v>597128.56500395725</v>
      </c>
      <c r="S47" s="10">
        <f t="shared" si="34"/>
        <v>538742.57744232484</v>
      </c>
      <c r="T47" s="10">
        <f t="shared" si="34"/>
        <v>474265.87100913998</v>
      </c>
      <c r="U47" s="10">
        <f t="shared" si="34"/>
        <v>403232.02138854924</v>
      </c>
      <c r="V47" s="10">
        <f t="shared" si="34"/>
        <v>325141.15308269253</v>
      </c>
      <c r="W47" s="10">
        <f t="shared" si="34"/>
        <v>239457.58179936477</v>
      </c>
      <c r="X47" s="10">
        <f t="shared" si="34"/>
        <v>145607.29148622174</v>
      </c>
      <c r="Y47" s="10">
        <f t="shared" si="34"/>
        <v>42975.234430376731</v>
      </c>
      <c r="Z47" s="10">
        <f t="shared" si="34"/>
        <v>-69097.557968575042</v>
      </c>
      <c r="AA47" s="10">
        <f t="shared" si="34"/>
        <v>-191317.06701163499</v>
      </c>
      <c r="AB47" s="10">
        <f t="shared" si="34"/>
        <v>-324439.59528741438</v>
      </c>
      <c r="AC47" s="10">
        <f t="shared" si="34"/>
        <v>-469275.30721419759</v>
      </c>
      <c r="AD47" s="10">
        <f t="shared" si="34"/>
        <v>-626692.01778098883</v>
      </c>
      <c r="AE47" s="10">
        <f t="shared" si="34"/>
        <v>-797619.24686869152</v>
      </c>
      <c r="AF47" s="10">
        <f t="shared" si="34"/>
        <v>-983052.55774939409</v>
      </c>
      <c r="AG47" s="10">
        <f t="shared" si="34"/>
        <v>-1184058.1996637436</v>
      </c>
      <c r="AH47" s="10">
        <f t="shared" si="34"/>
        <v>-1401778.0757695355</v>
      </c>
      <c r="AI47" s="10">
        <f t="shared" si="34"/>
        <v>-1637435.0592453193</v>
      </c>
      <c r="AJ47" s="10">
        <f t="shared" si="34"/>
        <v>-1892338.6819278465</v>
      </c>
      <c r="AK47" s="10">
        <f t="shared" si="34"/>
        <v>-2167891.2215688578</v>
      </c>
      <c r="AL47" s="10">
        <f t="shared" si="34"/>
        <v>-2465594.2156228609</v>
      </c>
      <c r="AM47" s="10">
        <f t="shared" si="34"/>
        <v>-2787055.4314315282</v>
      </c>
      <c r="AN47" s="10">
        <f t="shared" si="34"/>
        <v>-3133996.3247611034</v>
      </c>
      <c r="AO47" s="10">
        <f t="shared" si="34"/>
        <v>-3508260.0208863365</v>
      </c>
    </row>
    <row r="48" spans="1:41" x14ac:dyDescent="0.45">
      <c r="A48" s="4">
        <v>7.2499999999999995E-2</v>
      </c>
      <c r="B48" s="10">
        <f t="shared" si="3"/>
        <v>983132.36718097411</v>
      </c>
      <c r="C48" s="10">
        <f t="shared" ref="C48:AO48" si="35">(B48-C$16)+((B48-C$16)*$A48)</f>
        <v>981259.6168792214</v>
      </c>
      <c r="D48" s="10">
        <f t="shared" si="35"/>
        <v>977788.09524214396</v>
      </c>
      <c r="E48" s="10">
        <f t="shared" si="35"/>
        <v>972572.63140916219</v>
      </c>
      <c r="F48" s="10">
        <f t="shared" si="35"/>
        <v>965456.94443352835</v>
      </c>
      <c r="G48" s="10">
        <f t="shared" si="35"/>
        <v>956272.82609710516</v>
      </c>
      <c r="H48" s="10">
        <f t="shared" si="35"/>
        <v>944839.2642451342</v>
      </c>
      <c r="I48" s="10">
        <f t="shared" si="35"/>
        <v>930961.50232401513</v>
      </c>
      <c r="J48" s="10">
        <f t="shared" si="35"/>
        <v>914430.03049203707</v>
      </c>
      <c r="K48" s="10">
        <f t="shared" si="35"/>
        <v>895019.50333723123</v>
      </c>
      <c r="L48" s="10">
        <f t="shared" si="35"/>
        <v>872487.57887639245</v>
      </c>
      <c r="M48" s="10">
        <f t="shared" si="35"/>
        <v>846573.67312308704</v>
      </c>
      <c r="N48" s="10">
        <f t="shared" si="35"/>
        <v>816997.62409823015</v>
      </c>
      <c r="O48" s="10">
        <f t="shared" si="35"/>
        <v>783458.2587125455</v>
      </c>
      <c r="P48" s="10">
        <f t="shared" si="35"/>
        <v>745631.85547374259</v>
      </c>
      <c r="Q48" s="10">
        <f t="shared" si="35"/>
        <v>703170.49546021724</v>
      </c>
      <c r="R48" s="10">
        <f t="shared" si="35"/>
        <v>655700.29345500388</v>
      </c>
      <c r="S48" s="10">
        <f t="shared" si="35"/>
        <v>602819.50054589089</v>
      </c>
      <c r="T48" s="10">
        <f t="shared" si="35"/>
        <v>544096.46886717516</v>
      </c>
      <c r="U48" s="10">
        <f t="shared" si="35"/>
        <v>479067.46848238673</v>
      </c>
      <c r="V48" s="10">
        <f t="shared" si="35"/>
        <v>407234.34568214795</v>
      </c>
      <c r="W48" s="10">
        <f t="shared" si="35"/>
        <v>328062.01119358768</v>
      </c>
      <c r="X48" s="10">
        <f t="shared" si="35"/>
        <v>240975.74596359642</v>
      </c>
      <c r="Y48" s="10">
        <f t="shared" si="35"/>
        <v>145358.31128360025</v>
      </c>
      <c r="Z48" s="10">
        <f t="shared" si="35"/>
        <v>40546.849064057249</v>
      </c>
      <c r="AA48" s="10">
        <f t="shared" si="35"/>
        <v>-74170.442962154702</v>
      </c>
      <c r="AB48" s="10">
        <f t="shared" si="35"/>
        <v>-199557.87743193415</v>
      </c>
      <c r="AC48" s="10">
        <f t="shared" si="35"/>
        <v>-336436.1024478731</v>
      </c>
      <c r="AD48" s="10">
        <f t="shared" si="35"/>
        <v>-485686.20435551001</v>
      </c>
      <c r="AE48" s="10">
        <f t="shared" si="35"/>
        <v>-648254.10834105394</v>
      </c>
      <c r="AF48" s="10">
        <f t="shared" si="35"/>
        <v>-825155.29844894528</v>
      </c>
      <c r="AG48" s="10">
        <f t="shared" si="35"/>
        <v>-1017479.880184722</v>
      </c>
      <c r="AH48" s="10">
        <f t="shared" si="35"/>
        <v>-1226398.0105483071</v>
      </c>
      <c r="AI48" s="10">
        <f t="shared" si="35"/>
        <v>-1453165.7221442559</v>
      </c>
      <c r="AJ48" s="10">
        <f t="shared" si="35"/>
        <v>-1699131.169947535</v>
      </c>
      <c r="AK48" s="10">
        <f t="shared" si="35"/>
        <v>-1965741.3313755081</v>
      </c>
      <c r="AL48" s="10">
        <f t="shared" si="35"/>
        <v>-2254549.1925391448</v>
      </c>
      <c r="AM48" s="10">
        <f t="shared" si="35"/>
        <v>-2567221.4559299238</v>
      </c>
      <c r="AN48" s="10">
        <f t="shared" si="35"/>
        <v>-2905546.8073551683</v>
      </c>
      <c r="AO48" s="10">
        <f t="shared" si="35"/>
        <v>-3271444.7826761492</v>
      </c>
    </row>
    <row r="49" spans="1:41" x14ac:dyDescent="0.45">
      <c r="A49" s="4">
        <v>7.4999999999999997E-2</v>
      </c>
      <c r="B49" s="10">
        <f t="shared" si="3"/>
        <v>983132.36718097411</v>
      </c>
      <c r="C49" s="10">
        <f t="shared" ref="C49:AO49" si="36">(B49-C$16)+((B49-C$16)*$A49)</f>
        <v>983546.93533348525</v>
      </c>
      <c r="D49" s="10">
        <f t="shared" si="36"/>
        <v>982526.18890971353</v>
      </c>
      <c r="E49" s="10">
        <f t="shared" si="36"/>
        <v>979933.15117268323</v>
      </c>
      <c r="F49" s="10">
        <f t="shared" si="36"/>
        <v>975619.98556727043</v>
      </c>
      <c r="G49" s="10">
        <f t="shared" si="36"/>
        <v>969427.1695025845</v>
      </c>
      <c r="H49" s="10">
        <f t="shared" si="36"/>
        <v>961182.60593340243</v>
      </c>
      <c r="I49" s="10">
        <f t="shared" si="36"/>
        <v>950700.6680708942</v>
      </c>
      <c r="J49" s="10">
        <f t="shared" si="36"/>
        <v>937781.17220254755</v>
      </c>
      <c r="K49" s="10">
        <f t="shared" si="36"/>
        <v>922208.27322460164</v>
      </c>
      <c r="L49" s="10">
        <f t="shared" si="36"/>
        <v>903749.27708544699</v>
      </c>
      <c r="M49" s="10">
        <f t="shared" si="36"/>
        <v>882153.36390323576</v>
      </c>
      <c r="N49" s="10">
        <f t="shared" si="36"/>
        <v>857150.2150530864</v>
      </c>
      <c r="O49" s="10">
        <f t="shared" si="36"/>
        <v>828448.53701631795</v>
      </c>
      <c r="P49" s="10">
        <f t="shared" si="36"/>
        <v>795734.47424347687</v>
      </c>
      <c r="Q49" s="10">
        <f t="shared" si="36"/>
        <v>758669.90270169138</v>
      </c>
      <c r="R49" s="10">
        <f t="shared" si="36"/>
        <v>716890.5951520711</v>
      </c>
      <c r="S49" s="10">
        <f t="shared" si="36"/>
        <v>670004.24853118439</v>
      </c>
      <c r="T49" s="10">
        <f t="shared" si="36"/>
        <v>617588.3630885852</v>
      </c>
      <c r="U49" s="10">
        <f t="shared" si="36"/>
        <v>559187.96215614234</v>
      </c>
      <c r="V49" s="10">
        <f t="shared" si="36"/>
        <v>494313.14059048449</v>
      </c>
      <c r="W49" s="10">
        <f t="shared" si="36"/>
        <v>422436.42903285497</v>
      </c>
      <c r="X49" s="10">
        <f t="shared" si="36"/>
        <v>342989.96016636491</v>
      </c>
      <c r="Y49" s="10">
        <f t="shared" si="36"/>
        <v>255362.42211400904</v>
      </c>
      <c r="Z49" s="10">
        <f t="shared" si="36"/>
        <v>158895.78300642979</v>
      </c>
      <c r="AA49" s="10">
        <f t="shared" si="36"/>
        <v>52881.769550459518</v>
      </c>
      <c r="AB49" s="10">
        <f t="shared" si="36"/>
        <v>-63441.91885833758</v>
      </c>
      <c r="AC49" s="10">
        <f t="shared" si="36"/>
        <v>-190895.68032029609</v>
      </c>
      <c r="AD49" s="10">
        <f t="shared" si="36"/>
        <v>-330362.38624285313</v>
      </c>
      <c r="AE49" s="10">
        <f t="shared" si="36"/>
        <v>-482792.08570757264</v>
      </c>
      <c r="AF49" s="10">
        <f t="shared" si="36"/>
        <v>-649207.0630420763</v>
      </c>
      <c r="AG49" s="10">
        <f t="shared" si="36"/>
        <v>-830707.27509479644</v>
      </c>
      <c r="AH49" s="10">
        <f t="shared" si="36"/>
        <v>-1028476.1966979619</v>
      </c>
      <c r="AI49" s="10">
        <f t="shared" si="36"/>
        <v>-1243787.1049407858</v>
      </c>
      <c r="AJ49" s="10">
        <f t="shared" si="36"/>
        <v>-1478009.8351716311</v>
      </c>
      <c r="AK49" s="10">
        <f t="shared" si="36"/>
        <v>-1732618.0441169953</v>
      </c>
      <c r="AL49" s="10">
        <f t="shared" si="36"/>
        <v>-2009197.0181594118</v>
      </c>
      <c r="AM49" s="10">
        <f t="shared" si="36"/>
        <v>-2309452.0676696827</v>
      </c>
      <c r="AN49" s="10">
        <f t="shared" si="36"/>
        <v>-2635217.5513561899</v>
      </c>
      <c r="AO49" s="10">
        <f t="shared" si="36"/>
        <v>-2988466.5778914108</v>
      </c>
    </row>
    <row r="50" spans="1:41" x14ac:dyDescent="0.45">
      <c r="A50" s="4">
        <v>7.7499999999999999E-2</v>
      </c>
      <c r="B50" s="10">
        <f t="shared" si="3"/>
        <v>983132.36718097411</v>
      </c>
      <c r="C50" s="10">
        <f t="shared" ref="C50:AO50" si="37">(B50-C$16)+((B50-C$16)*$A50)</f>
        <v>985834.25378774921</v>
      </c>
      <c r="D50" s="10">
        <f t="shared" si="37"/>
        <v>987275.71916955442</v>
      </c>
      <c r="E50" s="10">
        <f t="shared" si="37"/>
        <v>987329.68433271453</v>
      </c>
      <c r="F50" s="10">
        <f t="shared" si="37"/>
        <v>985858.63373456988</v>
      </c>
      <c r="G50" s="10">
        <f t="shared" si="37"/>
        <v>982713.79469239037</v>
      </c>
      <c r="H50" s="10">
        <f t="shared" si="37"/>
        <v>977734.25296130986</v>
      </c>
      <c r="I50" s="10">
        <f t="shared" si="37"/>
        <v>970745.99952967581</v>
      </c>
      <c r="J50" s="10">
        <f t="shared" si="37"/>
        <v>961560.90329636738</v>
      </c>
      <c r="K50" s="10">
        <f t="shared" si="37"/>
        <v>949975.60388104036</v>
      </c>
      <c r="L50" s="10">
        <f t="shared" si="37"/>
        <v>935770.31837260968</v>
      </c>
      <c r="M50" s="10">
        <f t="shared" si="37"/>
        <v>918707.55534109124</v>
      </c>
      <c r="N50" s="10">
        <f t="shared" si="37"/>
        <v>898530.72892052238</v>
      </c>
      <c r="O50" s="10">
        <f t="shared" si="37"/>
        <v>874962.6652131693</v>
      </c>
      <c r="P50" s="10">
        <f t="shared" si="37"/>
        <v>847703.99266452249</v>
      </c>
      <c r="Q50" s="10">
        <f t="shared" si="37"/>
        <v>816431.40741130221</v>
      </c>
      <c r="R50" s="10">
        <f t="shared" si="37"/>
        <v>780795.80390726286</v>
      </c>
      <c r="S50" s="10">
        <f t="shared" si="37"/>
        <v>740420.26038009231</v>
      </c>
      <c r="T50" s="10">
        <f t="shared" si="37"/>
        <v>694897.86786296614</v>
      </c>
      <c r="U50" s="10">
        <f t="shared" si="37"/>
        <v>643789.39067183121</v>
      </c>
      <c r="V50" s="10">
        <f t="shared" si="37"/>
        <v>586620.74525937298</v>
      </c>
      <c r="W50" s="10">
        <f t="shared" si="37"/>
        <v>522880.2833636587</v>
      </c>
      <c r="X50" s="10">
        <f t="shared" si="37"/>
        <v>452015.86427796033</v>
      </c>
      <c r="Y50" s="10">
        <f t="shared" si="37"/>
        <v>373431.69989219267</v>
      </c>
      <c r="Z50" s="10">
        <f t="shared" si="37"/>
        <v>286484.95488918177</v>
      </c>
      <c r="AA50" s="10">
        <f t="shared" si="37"/>
        <v>190482.08311354445</v>
      </c>
      <c r="AB50" s="10">
        <f t="shared" si="37"/>
        <v>84674.879659704253</v>
      </c>
      <c r="AC50" s="10">
        <f t="shared" si="37"/>
        <v>-31743.773359711351</v>
      </c>
      <c r="AD50" s="10">
        <f t="shared" si="37"/>
        <v>-159644.49111199251</v>
      </c>
      <c r="AE50" s="10">
        <f t="shared" si="37"/>
        <v>-299966.32599641354</v>
      </c>
      <c r="AF50" s="10">
        <f t="shared" si="37"/>
        <v>-453722.09082084202</v>
      </c>
      <c r="AG50" s="10">
        <f t="shared" si="37"/>
        <v>-622004.09491035785</v>
      </c>
      <c r="AH50" s="10">
        <f t="shared" si="37"/>
        <v>-805990.32515782921</v>
      </c>
      <c r="AI50" s="10">
        <f t="shared" si="37"/>
        <v>-1006951.1065073179</v>
      </c>
      <c r="AJ50" s="10">
        <f t="shared" si="37"/>
        <v>-1226256.2790343873</v>
      </c>
      <c r="AK50" s="10">
        <f t="shared" si="37"/>
        <v>-1465382.9316677595</v>
      </c>
      <c r="AL50" s="10">
        <f t="shared" si="37"/>
        <v>-1725923.7357003822</v>
      </c>
      <c r="AM50" s="10">
        <f t="shared" si="37"/>
        <v>-2009595.9245821005</v>
      </c>
      <c r="AN50" s="10">
        <f t="shared" si="37"/>
        <v>-2318250.9700894509</v>
      </c>
      <c r="AO50" s="10">
        <f t="shared" si="37"/>
        <v>-2653885.0088506658</v>
      </c>
    </row>
    <row r="51" spans="1:41" x14ac:dyDescent="0.45">
      <c r="A51" s="4">
        <v>0.08</v>
      </c>
      <c r="B51" s="10">
        <f t="shared" si="3"/>
        <v>983132.36718097411</v>
      </c>
      <c r="C51" s="10">
        <f t="shared" ref="C51:AO51" si="38">(B51-C$16)+((B51-C$16)*$A51)</f>
        <v>988121.57224201318</v>
      </c>
      <c r="D51" s="10">
        <f t="shared" si="38"/>
        <v>992036.68602166651</v>
      </c>
      <c r="E51" s="10">
        <f t="shared" si="38"/>
        <v>994762.31666369794</v>
      </c>
      <c r="F51" s="10">
        <f t="shared" si="38"/>
        <v>996173.25167229783</v>
      </c>
      <c r="G51" s="10">
        <f t="shared" si="38"/>
        <v>996133.66047509585</v>
      </c>
      <c r="H51" s="10">
        <f t="shared" si="38"/>
        <v>994496.23295549792</v>
      </c>
      <c r="I51" s="10">
        <f t="shared" si="38"/>
        <v>991101.24882718013</v>
      </c>
      <c r="J51" s="10">
        <f t="shared" si="38"/>
        <v>985775.57231330173</v>
      </c>
      <c r="K51" s="10">
        <f t="shared" si="38"/>
        <v>978331.56614991208</v>
      </c>
      <c r="L51" s="10">
        <f t="shared" si="38"/>
        <v>968565.9184544821</v>
      </c>
      <c r="M51" s="10">
        <f t="shared" si="38"/>
        <v>956258.37548366911</v>
      </c>
      <c r="N51" s="10">
        <f t="shared" si="38"/>
        <v>941170.3727462478</v>
      </c>
      <c r="O51" s="10">
        <f t="shared" si="38"/>
        <v>923043.55633431044</v>
      </c>
      <c r="P51" s="10">
        <f t="shared" si="38"/>
        <v>901598.18568478536</v>
      </c>
      <c r="Q51" s="10">
        <f t="shared" si="38"/>
        <v>876531.40828017297</v>
      </c>
      <c r="R51" s="10">
        <f t="shared" si="38"/>
        <v>847515.39603800362</v>
      </c>
      <c r="S51" s="10">
        <f t="shared" si="38"/>
        <v>814195.33231836907</v>
      </c>
      <c r="T51" s="10">
        <f t="shared" si="38"/>
        <v>776187.23759311019</v>
      </c>
      <c r="U51" s="10">
        <f t="shared" si="38"/>
        <v>733075.62086361612</v>
      </c>
      <c r="V51" s="10">
        <f t="shared" si="38"/>
        <v>684410.94288102351</v>
      </c>
      <c r="W51" s="10">
        <f t="shared" si="38"/>
        <v>629706.87610678992</v>
      </c>
      <c r="X51" s="10">
        <f t="shared" si="38"/>
        <v>568437.34514652332</v>
      </c>
      <c r="Y51" s="10">
        <f t="shared" si="38"/>
        <v>500033.33008845925</v>
      </c>
      <c r="Z51" s="10">
        <f t="shared" si="38"/>
        <v>423879.41377235431</v>
      </c>
      <c r="AA51" s="10">
        <f t="shared" si="38"/>
        <v>339310.0524964974</v>
      </c>
      <c r="AB51" s="10">
        <f t="shared" si="38"/>
        <v>245605.54803101896</v>
      </c>
      <c r="AC51" s="10">
        <f t="shared" si="38"/>
        <v>141987.69703499827</v>
      </c>
      <c r="AD51" s="10">
        <f t="shared" si="38"/>
        <v>27615.092062525906</v>
      </c>
      <c r="AE51" s="10">
        <f t="shared" si="38"/>
        <v>-98421.953722449689</v>
      </c>
      <c r="AF51" s="10">
        <f t="shared" si="38"/>
        <v>-237106.88823322288</v>
      </c>
      <c r="AG51" s="10">
        <f t="shared" si="38"/>
        <v>-389502.84106911748</v>
      </c>
      <c r="AH51" s="10">
        <f t="shared" si="38"/>
        <v>-556759.01816742832</v>
      </c>
      <c r="AI51" s="10">
        <f t="shared" si="38"/>
        <v>-740117.60842985974</v>
      </c>
      <c r="AJ51" s="10">
        <f t="shared" si="38"/>
        <v>-940921.24328946637</v>
      </c>
      <c r="AK51" s="10">
        <f t="shared" si="38"/>
        <v>-1160621.0534615461</v>
      </c>
      <c r="AL51" s="10">
        <f t="shared" si="38"/>
        <v>-1400785.3706615705</v>
      </c>
      <c r="AM51" s="10">
        <f t="shared" si="38"/>
        <v>-1663109.125896059</v>
      </c>
      <c r="AN51" s="10">
        <f t="shared" si="38"/>
        <v>-1949424.0000609376</v>
      </c>
      <c r="AO51" s="10">
        <f t="shared" si="38"/>
        <v>-2261709.3870408703</v>
      </c>
    </row>
    <row r="52" spans="1:41" x14ac:dyDescent="0.45">
      <c r="A52" s="4">
        <v>8.2500000000000004E-2</v>
      </c>
      <c r="B52" s="10">
        <f t="shared" si="3"/>
        <v>983132.36718097411</v>
      </c>
      <c r="C52" s="10">
        <f t="shared" ref="C52:AO52" si="39">(B52-C$16)+((B52-C$16)*$A52)</f>
        <v>990408.89069627703</v>
      </c>
      <c r="D52" s="10">
        <f t="shared" si="39"/>
        <v>996809.0894660498</v>
      </c>
      <c r="E52" s="10">
        <f t="shared" si="39"/>
        <v>1002231.1339400755</v>
      </c>
      <c r="F52" s="10">
        <f t="shared" si="39"/>
        <v>1006564.2029750699</v>
      </c>
      <c r="G52" s="10">
        <f t="shared" si="39"/>
        <v>1009687.7302151499</v>
      </c>
      <c r="H52" s="10">
        <f t="shared" si="39"/>
        <v>1011470.5880624293</v>
      </c>
      <c r="I52" s="10">
        <f t="shared" si="39"/>
        <v>1011770.2040842</v>
      </c>
      <c r="J52" s="10">
        <f t="shared" si="39"/>
        <v>1010431.604277899</v>
      </c>
      <c r="K52" s="10">
        <f t="shared" si="39"/>
        <v>1007286.3771547134</v>
      </c>
      <c r="L52" s="10">
        <f t="shared" si="39"/>
        <v>1002151.5521043426</v>
      </c>
      <c r="M52" s="10">
        <f t="shared" si="39"/>
        <v>994828.38496400346</v>
      </c>
      <c r="N52" s="10">
        <f t="shared" si="39"/>
        <v>985101.04313080758</v>
      </c>
      <c r="O52" s="10">
        <f t="shared" si="39"/>
        <v>972735.18192451843</v>
      </c>
      <c r="P52" s="10">
        <f t="shared" si="39"/>
        <v>957476.40322341886</v>
      </c>
      <c r="Q52" s="10">
        <f t="shared" si="39"/>
        <v>939048.58665528113</v>
      </c>
      <c r="R52" s="10">
        <f t="shared" si="39"/>
        <v>917152.08282359061</v>
      </c>
      <c r="S52" s="10">
        <f t="shared" si="39"/>
        <v>891461.75718117063</v>
      </c>
      <c r="T52" s="10">
        <f t="shared" si="39"/>
        <v>861624.87222374359</v>
      </c>
      <c r="U52" s="10">
        <f t="shared" si="39"/>
        <v>827258.79465883132</v>
      </c>
      <c r="V52" s="10">
        <f t="shared" si="39"/>
        <v>787948.51310434635</v>
      </c>
      <c r="W52" s="10">
        <f t="shared" si="39"/>
        <v>743243.95067933958</v>
      </c>
      <c r="X52" s="10">
        <f t="shared" si="39"/>
        <v>692657.0555591475</v>
      </c>
      <c r="Y52" s="10">
        <f t="shared" si="39"/>
        <v>635658.65117051476</v>
      </c>
      <c r="Z52" s="10">
        <f t="shared" si="39"/>
        <v>571675.02619037475</v>
      </c>
      <c r="AA52" s="10">
        <f t="shared" si="39"/>
        <v>500084.24287533894</v>
      </c>
      <c r="AB52" s="10">
        <f t="shared" si="39"/>
        <v>420212.14047729783</v>
      </c>
      <c r="AC52" s="10">
        <f t="shared" si="39"/>
        <v>331328.00858271326</v>
      </c>
      <c r="AD52" s="10">
        <f t="shared" si="39"/>
        <v>232639.90313714618</v>
      </c>
      <c r="AE52" s="10">
        <f t="shared" si="39"/>
        <v>123289.575669247</v>
      </c>
      <c r="AF52" s="10">
        <f t="shared" si="39"/>
        <v>2346.9837957118816</v>
      </c>
      <c r="AG52" s="10">
        <f t="shared" si="39"/>
        <v>-131195.65154471484</v>
      </c>
      <c r="AH52" s="10">
        <f t="shared" si="39"/>
        <v>-278430.27953079826</v>
      </c>
      <c r="AI52" s="10">
        <f t="shared" si="39"/>
        <v>-440539.98406040645</v>
      </c>
      <c r="AJ52" s="10">
        <f t="shared" si="39"/>
        <v>-618806.52334307367</v>
      </c>
      <c r="AK52" s="10">
        <f t="shared" si="39"/>
        <v>-814618.49192851456</v>
      </c>
      <c r="AL52" s="10">
        <f t="shared" si="39"/>
        <v>-1029480.1565304471</v>
      </c>
      <c r="AM52" s="10">
        <f t="shared" si="39"/>
        <v>-1265021.0212423957</v>
      </c>
      <c r="AN52" s="10">
        <f t="shared" si="39"/>
        <v>-1523006.1823290437</v>
      </c>
      <c r="AO52" s="10">
        <f t="shared" si="39"/>
        <v>-1805347.5377420234</v>
      </c>
    </row>
    <row r="53" spans="1:41" x14ac:dyDescent="0.45">
      <c r="A53" s="4">
        <v>8.5000000000000006E-2</v>
      </c>
      <c r="B53" s="10">
        <f t="shared" si="3"/>
        <v>983132.36718097411</v>
      </c>
      <c r="C53" s="10">
        <f t="shared" ref="C53:AO53" si="40">(B53-C$16)+((B53-C$16)*$A53)</f>
        <v>992696.20915054099</v>
      </c>
      <c r="D53" s="10">
        <f t="shared" si="40"/>
        <v>1001592.9295027046</v>
      </c>
      <c r="E53" s="10">
        <f t="shared" si="40"/>
        <v>1009736.2219362897</v>
      </c>
      <c r="F53" s="10">
        <f t="shared" si="40"/>
        <v>1017031.8520952464</v>
      </c>
      <c r="G53" s="10">
        <f t="shared" si="40"/>
        <v>1023376.971843602</v>
      </c>
      <c r="H53" s="10">
        <f t="shared" si="40"/>
        <v>1028659.375016973</v>
      </c>
      <c r="I53" s="10">
        <f t="shared" si="40"/>
        <v>1032756.6896714137</v>
      </c>
      <c r="J53" s="10">
        <f t="shared" si="40"/>
        <v>1035535.5014270419</v>
      </c>
      <c r="K53" s="10">
        <f t="shared" si="40"/>
        <v>1036850.4020445696</v>
      </c>
      <c r="L53" s="10">
        <f t="shared" si="40"/>
        <v>1036542.9568745118</v>
      </c>
      <c r="M53" s="10">
        <f t="shared" si="40"/>
        <v>1034440.5842781221</v>
      </c>
      <c r="N53" s="10">
        <f t="shared" si="40"/>
        <v>1030355.3395324248</v>
      </c>
      <c r="O53" s="10">
        <f t="shared" si="40"/>
        <v>1024082.5950951566</v>
      </c>
      <c r="P53" s="10">
        <f t="shared" si="40"/>
        <v>1015399.6084147701</v>
      </c>
      <c r="Q53" s="10">
        <f t="shared" si="40"/>
        <v>1004063.9677212812</v>
      </c>
      <c r="R53" s="10">
        <f t="shared" si="40"/>
        <v>989811.90542067098</v>
      </c>
      <c r="S53" s="10">
        <f t="shared" si="40"/>
        <v>972356.46783337044</v>
      </c>
      <c r="T53" s="10">
        <f t="shared" si="40"/>
        <v>951385.5290601881</v>
      </c>
      <c r="U53" s="10">
        <f t="shared" si="40"/>
        <v>926559.6357205048</v>
      </c>
      <c r="V53" s="10">
        <f t="shared" si="40"/>
        <v>897509.66818075255</v>
      </c>
      <c r="W53" s="10">
        <f t="shared" si="40"/>
        <v>863834.30266860139</v>
      </c>
      <c r="X53" s="10">
        <f t="shared" si="40"/>
        <v>825097.25734176708</v>
      </c>
      <c r="Y53" s="10">
        <f t="shared" si="40"/>
        <v>780824.3039410786</v>
      </c>
      <c r="Z53" s="10">
        <f t="shared" si="40"/>
        <v>730500.02509583684</v>
      </c>
      <c r="AA53" s="10">
        <f t="shared" si="40"/>
        <v>673564.29565514484</v>
      </c>
      <c r="AB53" s="10">
        <f t="shared" si="40"/>
        <v>609408.46458051738</v>
      </c>
      <c r="AC53" s="10">
        <f t="shared" si="40"/>
        <v>537371.21194044023</v>
      </c>
      <c r="AD53" s="10">
        <f t="shared" si="40"/>
        <v>456734.05338336807</v>
      </c>
      <c r="AE53" s="10">
        <f t="shared" si="40"/>
        <v>366716.46211750456</v>
      </c>
      <c r="AF53" s="10">
        <f t="shared" si="40"/>
        <v>266470.57587797364</v>
      </c>
      <c r="AG53" s="10">
        <f t="shared" si="40"/>
        <v>155075.45359769225</v>
      </c>
      <c r="AH53" s="10">
        <f t="shared" si="40"/>
        <v>31530.843498988739</v>
      </c>
      <c r="AI53" s="10">
        <f t="shared" si="40"/>
        <v>-105249.5789311947</v>
      </c>
      <c r="AJ53" s="10">
        <f t="shared" si="40"/>
        <v>-256445.54815049571</v>
      </c>
      <c r="AK53" s="10">
        <f t="shared" si="40"/>
        <v>-423338.16985364031</v>
      </c>
      <c r="AL53" s="10">
        <f t="shared" si="40"/>
        <v>-607318.55940375919</v>
      </c>
      <c r="AM53" s="10">
        <f t="shared" si="40"/>
        <v>-809897.21496788936</v>
      </c>
      <c r="AN53" s="10">
        <f t="shared" si="40"/>
        <v>-1032714.1878152669</v>
      </c>
      <c r="AO53" s="10">
        <f t="shared" si="40"/>
        <v>-1277550.1175461735</v>
      </c>
    </row>
    <row r="54" spans="1:41" x14ac:dyDescent="0.45">
      <c r="A54" s="4">
        <v>8.7499999999999994E-2</v>
      </c>
      <c r="B54" s="10">
        <f t="shared" si="3"/>
        <v>983132.36718097411</v>
      </c>
      <c r="C54" s="10">
        <f t="shared" ref="C54:AO54" si="41">(B54-C$16)+((B54-C$16)*$A54)</f>
        <v>994983.52760480484</v>
      </c>
      <c r="D54" s="10">
        <f t="shared" si="41"/>
        <v>1006388.2061316307</v>
      </c>
      <c r="E54" s="10">
        <f t="shared" si="41"/>
        <v>1017277.6664267819</v>
      </c>
      <c r="F54" s="10">
        <f t="shared" si="41"/>
        <v>1027576.5643429315</v>
      </c>
      <c r="G54" s="10">
        <f t="shared" si="41"/>
        <v>1037202.3578688203</v>
      </c>
      <c r="H54" s="10">
        <f t="shared" si="41"/>
        <v>1046064.665211142</v>
      </c>
      <c r="I54" s="10">
        <f t="shared" si="41"/>
        <v>1054064.5664664928</v>
      </c>
      <c r="J54" s="10">
        <f t="shared" si="41"/>
        <v>1061093.8439426743</v>
      </c>
      <c r="K54" s="10">
        <f t="shared" si="41"/>
        <v>1067034.1557562291</v>
      </c>
      <c r="L54" s="10">
        <f t="shared" si="41"/>
        <v>1071756.1368628412</v>
      </c>
      <c r="M54" s="10">
        <f t="shared" si="41"/>
        <v>1075118.4211658407</v>
      </c>
      <c r="N54" s="10">
        <f t="shared" si="41"/>
        <v>1076966.5777919027</v>
      </c>
      <c r="O54" s="10">
        <f t="shared" si="41"/>
        <v>1077131.9540182261</v>
      </c>
      <c r="P54" s="10">
        <f t="shared" si="41"/>
        <v>1075430.4166777437</v>
      </c>
      <c r="Q54" s="10">
        <f t="shared" si="41"/>
        <v>1071660.9831536273</v>
      </c>
      <c r="R54" s="10">
        <f t="shared" si="41"/>
        <v>1065604.3322964823</v>
      </c>
      <c r="S54" s="10">
        <f t="shared" si="41"/>
        <v>1057021.1847516755</v>
      </c>
      <c r="T54" s="10">
        <f t="shared" si="41"/>
        <v>1045650.541264283</v>
      </c>
      <c r="U54" s="10">
        <f t="shared" si="41"/>
        <v>1031207.7665286806</v>
      </c>
      <c r="V54" s="10">
        <f t="shared" si="41"/>
        <v>1013382.5050617883</v>
      </c>
      <c r="W54" s="10">
        <f t="shared" si="41"/>
        <v>991836.41439577984</v>
      </c>
      <c r="X54" s="10">
        <f t="shared" si="41"/>
        <v>966200.69959931739</v>
      </c>
      <c r="Y54" s="10">
        <f t="shared" si="41"/>
        <v>936073.43173704261</v>
      </c>
      <c r="Z54" s="10">
        <f t="shared" si="41"/>
        <v>901016.63135527459</v>
      </c>
      <c r="AA54" s="10">
        <f t="shared" si="41"/>
        <v>860553.09642692655</v>
      </c>
      <c r="AB54" s="10">
        <f t="shared" si="41"/>
        <v>814162.95238890941</v>
      </c>
      <c r="AC54" s="10">
        <f t="shared" si="41"/>
        <v>761279.8999480583</v>
      </c>
      <c r="AD54" s="10">
        <f t="shared" si="41"/>
        <v>701287.13420313515</v>
      </c>
      <c r="AE54" s="10">
        <f t="shared" si="41"/>
        <v>633512.90631572355</v>
      </c>
      <c r="AF54" s="10">
        <f t="shared" si="41"/>
        <v>557225.69644555973</v>
      </c>
      <c r="AG54" s="10">
        <f t="shared" si="41"/>
        <v>471628.96392830089</v>
      </c>
      <c r="AH54" s="10">
        <f t="shared" si="41"/>
        <v>375855.43769665691</v>
      </c>
      <c r="AI54" s="10">
        <f t="shared" si="41"/>
        <v>268960.90670823673</v>
      </c>
      <c r="AJ54" s="10">
        <f t="shared" si="41"/>
        <v>149917.46662259221</v>
      </c>
      <c r="AK54" s="10">
        <f t="shared" si="41"/>
        <v>17606.175141001491</v>
      </c>
      <c r="AL54" s="10">
        <f t="shared" si="41"/>
        <v>-129190.93574144976</v>
      </c>
      <c r="AM54" s="10">
        <f t="shared" si="41"/>
        <v>-291799.54685026134</v>
      </c>
      <c r="AN54" s="10">
        <f t="shared" si="41"/>
        <v>-471662.49951572262</v>
      </c>
      <c r="AO54" s="10">
        <f t="shared" si="41"/>
        <v>-670350.07038573304</v>
      </c>
    </row>
    <row r="55" spans="1:41" x14ac:dyDescent="0.45">
      <c r="A55" s="4">
        <v>0.09</v>
      </c>
      <c r="B55" s="10">
        <f t="shared" si="3"/>
        <v>983132.36718097411</v>
      </c>
      <c r="C55" s="10">
        <f t="shared" ref="C55:AO55" si="42">(B55-C$16)+((B55-C$16)*$A55)</f>
        <v>997270.8460590688</v>
      </c>
      <c r="D55" s="10">
        <f t="shared" si="42"/>
        <v>1011194.9193528282</v>
      </c>
      <c r="E55" s="10">
        <f t="shared" si="42"/>
        <v>1024855.5531859947</v>
      </c>
      <c r="F55" s="10">
        <f t="shared" si="42"/>
        <v>1038198.7058859745</v>
      </c>
      <c r="G55" s="10">
        <f t="shared" si="42"/>
        <v>1051164.8653872171</v>
      </c>
      <c r="H55" s="10">
        <f t="shared" si="42"/>
        <v>1063688.5447630018</v>
      </c>
      <c r="I55" s="10">
        <f t="shared" si="42"/>
        <v>1075697.7321124258</v>
      </c>
      <c r="J55" s="10">
        <f t="shared" si="42"/>
        <v>1087113.2906897131</v>
      </c>
      <c r="K55" s="10">
        <f t="shared" si="42"/>
        <v>1097848.3047926996</v>
      </c>
      <c r="L55" s="10">
        <f t="shared" si="42"/>
        <v>1107807.3665237732</v>
      </c>
      <c r="M55" s="10">
        <f t="shared" si="42"/>
        <v>1116885.7980966377</v>
      </c>
      <c r="N55" s="10">
        <f t="shared" si="42"/>
        <v>1124968.8038827747</v>
      </c>
      <c r="O55" s="10">
        <f t="shared" si="42"/>
        <v>1131930.5458688128</v>
      </c>
      <c r="P55" s="10">
        <f t="shared" si="42"/>
        <v>1137633.1356263261</v>
      </c>
      <c r="Q55" s="10">
        <f t="shared" si="42"/>
        <v>1141925.535274602</v>
      </c>
      <c r="R55" s="10">
        <f t="shared" si="42"/>
        <v>1144642.3592400609</v>
      </c>
      <c r="S55" s="10">
        <f t="shared" si="42"/>
        <v>1145602.5678782258</v>
      </c>
      <c r="T55" s="10">
        <f t="shared" si="42"/>
        <v>1144608.0432199568</v>
      </c>
      <c r="U55" s="10">
        <f t="shared" si="42"/>
        <v>1141442.0362270975</v>
      </c>
      <c r="V55" s="10">
        <f t="shared" si="42"/>
        <v>1135867.4739872278</v>
      </c>
      <c r="W55" s="10">
        <f t="shared" si="42"/>
        <v>1127625.1142357637</v>
      </c>
      <c r="X55" s="10">
        <f t="shared" si="42"/>
        <v>1116431.5334584613</v>
      </c>
      <c r="Y55" s="10">
        <f t="shared" si="42"/>
        <v>1101976.9335900315</v>
      </c>
      <c r="Z55" s="10">
        <f t="shared" si="42"/>
        <v>1083922.7509758491</v>
      </c>
      <c r="AA55" s="10">
        <f t="shared" si="42"/>
        <v>1061899.0497936446</v>
      </c>
      <c r="AB55" s="10">
        <f t="shared" si="42"/>
        <v>1035501.6805296411</v>
      </c>
      <c r="AC55" s="10">
        <f t="shared" si="42"/>
        <v>1004289.1823569686</v>
      </c>
      <c r="AD55" s="10">
        <f t="shared" si="42"/>
        <v>967779.40636034892</v>
      </c>
      <c r="AE55" s="10">
        <f t="shared" si="42"/>
        <v>925445.83447585849</v>
      </c>
      <c r="AF55" s="10">
        <f t="shared" si="42"/>
        <v>876713.5667526254</v>
      </c>
      <c r="AG55" s="10">
        <f t="shared" si="42"/>
        <v>820954.94707778015</v>
      </c>
      <c r="AH55" s="10">
        <f t="shared" si="42"/>
        <v>757484.79481854709</v>
      </c>
      <c r="AI55" s="10">
        <f t="shared" si="42"/>
        <v>685555.20690605848</v>
      </c>
      <c r="AJ55" s="10">
        <f t="shared" si="42"/>
        <v>604349.8916925228</v>
      </c>
      <c r="AK55" s="10">
        <f t="shared" si="42"/>
        <v>512977.99243306724</v>
      </c>
      <c r="AL55" s="10">
        <f t="shared" si="42"/>
        <v>410467.35445002501</v>
      </c>
      <c r="AM55" s="10">
        <f t="shared" si="42"/>
        <v>295757.18590246863</v>
      </c>
      <c r="AN55" s="10">
        <f t="shared" si="42"/>
        <v>167690.05757667095</v>
      </c>
      <c r="AO55" s="10">
        <f t="shared" si="42"/>
        <v>25003.182200411102</v>
      </c>
    </row>
    <row r="56" spans="1:41" x14ac:dyDescent="0.45">
      <c r="A56" s="4">
        <v>9.2499999999999999E-2</v>
      </c>
      <c r="B56" s="10">
        <f t="shared" si="3"/>
        <v>983132.36718097411</v>
      </c>
      <c r="C56" s="10">
        <f t="shared" ref="C56:AO56" si="43">(B56-C$16)+((B56-C$16)*$A56)</f>
        <v>999558.16451333277</v>
      </c>
      <c r="D56" s="10">
        <f t="shared" si="43"/>
        <v>1016013.069166297</v>
      </c>
      <c r="E56" s="10">
        <f t="shared" si="43"/>
        <v>1032469.96798837</v>
      </c>
      <c r="F56" s="10">
        <f t="shared" si="43"/>
        <v>1048898.6437499684</v>
      </c>
      <c r="G56" s="10">
        <f t="shared" si="43"/>
        <v>1065265.4760939681</v>
      </c>
      <c r="H56" s="10">
        <f t="shared" si="43"/>
        <v>1081533.1145857305</v>
      </c>
      <c r="I56" s="10">
        <f t="shared" si="43"/>
        <v>1097660.1212770422</v>
      </c>
      <c r="J56" s="10">
        <f t="shared" si="43"/>
        <v>1113600.579959143</v>
      </c>
      <c r="K56" s="10">
        <f t="shared" si="43"/>
        <v>1129303.6690186176</v>
      </c>
      <c r="L56" s="10">
        <f t="shared" si="43"/>
        <v>1144713.1945243587</v>
      </c>
      <c r="M56" s="10">
        <f t="shared" si="43"/>
        <v>1159767.0798618111</v>
      </c>
      <c r="N56" s="10">
        <f t="shared" si="43"/>
        <v>1174396.8078898569</v>
      </c>
      <c r="O56" s="10">
        <f t="shared" si="43"/>
        <v>1188526.8112233134</v>
      </c>
      <c r="P56" s="10">
        <f t="shared" si="43"/>
        <v>1202073.8058371877</v>
      </c>
      <c r="Q56" s="10">
        <f t="shared" si="43"/>
        <v>1214946.0627443597</v>
      </c>
      <c r="R56" s="10">
        <f t="shared" si="43"/>
        <v>1227042.6120127896</v>
      </c>
      <c r="S56" s="10">
        <f t="shared" si="43"/>
        <v>1238252.3728578407</v>
      </c>
      <c r="T56" s="10">
        <f t="shared" si="43"/>
        <v>1248453.2029657364</v>
      </c>
      <c r="U56" s="10">
        <f t="shared" si="43"/>
        <v>1257510.8595709836</v>
      </c>
      <c r="V56" s="10">
        <f t="shared" si="43"/>
        <v>1265277.8641188345</v>
      </c>
      <c r="W56" s="10">
        <f t="shared" si="43"/>
        <v>1271592.2615881122</v>
      </c>
      <c r="X56" s="10">
        <f t="shared" si="43"/>
        <v>1276276.2647240639</v>
      </c>
      <c r="Y56" s="10">
        <f t="shared" si="43"/>
        <v>1279134.7725288721</v>
      </c>
      <c r="Z56" s="10">
        <f t="shared" si="43"/>
        <v>1279953.7513719818</v>
      </c>
      <c r="AA56" s="10">
        <f t="shared" si="43"/>
        <v>1278498.4660057628</v>
      </c>
      <c r="AB56" s="10">
        <f t="shared" si="43"/>
        <v>1274511.546595806</v>
      </c>
      <c r="AC56" s="10">
        <f t="shared" si="43"/>
        <v>1267710.8765901185</v>
      </c>
      <c r="AD56" s="10">
        <f t="shared" si="43"/>
        <v>1257787.2848475887</v>
      </c>
      <c r="AE56" s="10">
        <f t="shared" si="43"/>
        <v>1244402.0239123327</v>
      </c>
      <c r="AF56" s="10">
        <f t="shared" si="43"/>
        <v>1227184.0146448924</v>
      </c>
      <c r="AG56" s="10">
        <f t="shared" si="43"/>
        <v>1205726.8355906273</v>
      </c>
      <c r="AH56" s="10">
        <f t="shared" si="43"/>
        <v>1179585.4334656643</v>
      </c>
      <c r="AI56" s="10">
        <f t="shared" si="43"/>
        <v>1148272.5289558002</v>
      </c>
      <c r="AJ56" s="10">
        <f t="shared" si="43"/>
        <v>1111254.6896366649</v>
      </c>
      <c r="AK56" s="10">
        <f t="shared" si="43"/>
        <v>1067948.0392155587</v>
      </c>
      <c r="AL56" s="10">
        <f t="shared" si="43"/>
        <v>1017713.5694462501</v>
      </c>
      <c r="AM56" s="10">
        <f t="shared" si="43"/>
        <v>959852.01795534557</v>
      </c>
      <c r="AN56" s="10">
        <f t="shared" si="43"/>
        <v>893598.27181823878</v>
      </c>
      <c r="AO56" s="10">
        <f t="shared" si="43"/>
        <v>818115.25300749007</v>
      </c>
    </row>
    <row r="57" spans="1:41" x14ac:dyDescent="0.45">
      <c r="A57" s="4">
        <v>9.5000000000000001E-2</v>
      </c>
      <c r="B57" s="10">
        <f t="shared" si="3"/>
        <v>983132.36718097411</v>
      </c>
      <c r="C57" s="10">
        <f t="shared" ref="C57:AO57" si="44">(B57-C$16)+((B57-C$16)*$A57)</f>
        <v>1001845.4829675966</v>
      </c>
      <c r="D57" s="10">
        <f t="shared" si="44"/>
        <v>1020842.6555720367</v>
      </c>
      <c r="E57" s="10">
        <f t="shared" si="44"/>
        <v>1040120.9966083491</v>
      </c>
      <c r="F57" s="10">
        <f t="shared" si="44"/>
        <v>1059676.7458182506</v>
      </c>
      <c r="G57" s="10">
        <f t="shared" si="44"/>
        <v>1079505.1762937347</v>
      </c>
      <c r="H57" s="10">
        <f t="shared" si="44"/>
        <v>1099600.4904568449</v>
      </c>
      <c r="I57" s="10">
        <f t="shared" si="44"/>
        <v>1119955.7059137546</v>
      </c>
      <c r="J57" s="10">
        <f t="shared" si="44"/>
        <v>1140562.5302163411</v>
      </c>
      <c r="K57" s="10">
        <f t="shared" si="44"/>
        <v>1161411.223472489</v>
      </c>
      <c r="L57" s="10">
        <f t="shared" si="44"/>
        <v>1182490.4476456826</v>
      </c>
      <c r="M57" s="10">
        <f t="shared" si="44"/>
        <v>1203787.1012741958</v>
      </c>
      <c r="N57" s="10">
        <f t="shared" si="44"/>
        <v>1225286.1382194613</v>
      </c>
      <c r="O57" s="10">
        <f t="shared" si="44"/>
        <v>1246970.3689210115</v>
      </c>
      <c r="P57" s="10">
        <f t="shared" si="44"/>
        <v>1268820.2424906227</v>
      </c>
      <c r="Q57" s="10">
        <f t="shared" si="44"/>
        <v>1290813.6078197893</v>
      </c>
      <c r="R57" s="10">
        <f t="shared" si="44"/>
        <v>1312925.4517010779</v>
      </c>
      <c r="S57" s="10">
        <f t="shared" si="44"/>
        <v>1335127.6117738569</v>
      </c>
      <c r="T57" s="10">
        <f t="shared" si="44"/>
        <v>1357388.4618967737</v>
      </c>
      <c r="U57" s="10">
        <f t="shared" si="44"/>
        <v>1379672.5673214556</v>
      </c>
      <c r="V57" s="10">
        <f t="shared" si="44"/>
        <v>1401940.3067923721</v>
      </c>
      <c r="W57" s="10">
        <f t="shared" si="44"/>
        <v>1424147.4584245333</v>
      </c>
      <c r="X57" s="10">
        <f t="shared" si="44"/>
        <v>1446244.7459114874</v>
      </c>
      <c r="Y57" s="10">
        <f t="shared" si="44"/>
        <v>1468177.3412884346</v>
      </c>
      <c r="Z57" s="10">
        <f t="shared" si="44"/>
        <v>1489884.320116499</v>
      </c>
      <c r="AA57" s="10">
        <f t="shared" si="44"/>
        <v>1511298.0645613428</v>
      </c>
      <c r="AB57" s="10">
        <f t="shared" si="44"/>
        <v>1532343.6094091223</v>
      </c>
      <c r="AC57" s="10">
        <f t="shared" si="44"/>
        <v>1552937.9255917298</v>
      </c>
      <c r="AD57" s="10">
        <f t="shared" si="44"/>
        <v>1572989.1352774599</v>
      </c>
      <c r="AE57" s="10">
        <f t="shared" si="44"/>
        <v>1592395.6520184246</v>
      </c>
      <c r="AF57" s="10">
        <f t="shared" si="44"/>
        <v>1611045.2388275731</v>
      </c>
      <c r="AG57" s="10">
        <f t="shared" si="44"/>
        <v>1628813.9763809387</v>
      </c>
      <c r="AH57" s="10">
        <f t="shared" si="44"/>
        <v>1645565.1327991688</v>
      </c>
      <c r="AI57" s="10">
        <f t="shared" si="44"/>
        <v>1661147.9256503717</v>
      </c>
      <c r="AJ57" s="10">
        <f t="shared" si="44"/>
        <v>1675396.1659271442</v>
      </c>
      <c r="AK57" s="10">
        <f t="shared" si="44"/>
        <v>1688126.7727770102</v>
      </c>
      <c r="AL57" s="10">
        <f t="shared" si="44"/>
        <v>1699138.1466993492</v>
      </c>
      <c r="AM57" s="10">
        <f t="shared" si="44"/>
        <v>1708208.3877544806</v>
      </c>
      <c r="AN57" s="10">
        <f t="shared" si="44"/>
        <v>1715093.3440522235</v>
      </c>
      <c r="AO57" s="10">
        <f t="shared" si="44"/>
        <v>1719524.4743874734</v>
      </c>
    </row>
    <row r="58" spans="1:41" x14ac:dyDescent="0.45">
      <c r="A58" s="4">
        <v>9.7500000000000003E-2</v>
      </c>
      <c r="B58" s="10">
        <f t="shared" si="3"/>
        <v>983132.36718097411</v>
      </c>
      <c r="C58" s="10">
        <f t="shared" ref="C58:AO58" si="45">(B58-C$16)+((B58-C$16)*$A58)</f>
        <v>1004132.8014218606</v>
      </c>
      <c r="D58" s="10">
        <f t="shared" si="45"/>
        <v>1025683.6785700482</v>
      </c>
      <c r="E58" s="10">
        <f t="shared" si="45"/>
        <v>1047808.7248203753</v>
      </c>
      <c r="F58" s="10">
        <f t="shared" si="45"/>
        <v>1070533.3808319042</v>
      </c>
      <c r="G58" s="10">
        <f t="shared" si="45"/>
        <v>1093884.9569113881</v>
      </c>
      <c r="H58" s="10">
        <f t="shared" si="45"/>
        <v>1117892.8030875891</v>
      </c>
      <c r="I58" s="10">
        <f t="shared" si="45"/>
        <v>1142588.4955235166</v>
      </c>
      <c r="J58" s="10">
        <f t="shared" si="45"/>
        <v>1168006.0408546445</v>
      </c>
      <c r="K58" s="10">
        <f t="shared" si="45"/>
        <v>1194182.1001959094</v>
      </c>
      <c r="L58" s="10">
        <f t="shared" si="45"/>
        <v>1221156.2347301061</v>
      </c>
      <c r="M58" s="10">
        <f t="shared" si="45"/>
        <v>1248971.1749766888</v>
      </c>
      <c r="N58" s="10">
        <f t="shared" si="45"/>
        <v>1277673.1160445216</v>
      </c>
      <c r="O58" s="10">
        <f t="shared" si="45"/>
        <v>1307312.04139662</v>
      </c>
      <c r="P58" s="10">
        <f t="shared" si="45"/>
        <v>1337942.0779013033</v>
      </c>
      <c r="Q58" s="10">
        <f t="shared" si="45"/>
        <v>1369621.8852145635</v>
      </c>
      <c r="R58" s="10">
        <f t="shared" si="45"/>
        <v>1402415.082835224</v>
      </c>
      <c r="S58" s="10">
        <f t="shared" si="45"/>
        <v>1436390.7185001436</v>
      </c>
      <c r="T58" s="10">
        <f t="shared" si="45"/>
        <v>1471623.7819441627</v>
      </c>
      <c r="U58" s="10">
        <f t="shared" si="45"/>
        <v>1508195.7684417788</v>
      </c>
      <c r="V58" s="10">
        <f t="shared" si="45"/>
        <v>1546195.2969780739</v>
      </c>
      <c r="W58" s="10">
        <f t="shared" si="45"/>
        <v>1585718.7883689222</v>
      </c>
      <c r="X58" s="10">
        <f t="shared" si="45"/>
        <v>1626871.2091690879</v>
      </c>
      <c r="Y58" s="10">
        <f t="shared" si="45"/>
        <v>1669766.8877759534</v>
      </c>
      <c r="Z58" s="10">
        <f t="shared" si="45"/>
        <v>1714530.4097612461</v>
      </c>
      <c r="AA58" s="10">
        <f t="shared" si="45"/>
        <v>1761297.6001486476</v>
      </c>
      <c r="AB58" s="10">
        <f t="shared" si="45"/>
        <v>1810216.6011075343</v>
      </c>
      <c r="AC58" s="10">
        <f t="shared" si="45"/>
        <v>1861449.0543588004</v>
      </c>
      <c r="AD58" s="10">
        <f t="shared" si="45"/>
        <v>1915171.3984949305</v>
      </c>
      <c r="AE58" s="10">
        <f t="shared" si="45"/>
        <v>1971576.2924110561</v>
      </c>
      <c r="AF58" s="10">
        <f t="shared" si="45"/>
        <v>2030874.1771352615</v>
      </c>
      <c r="AG58" s="10">
        <f t="shared" si="45"/>
        <v>2093294.9895443593</v>
      </c>
      <c r="AH58" s="10">
        <f t="shared" si="45"/>
        <v>2159090.0427661124</v>
      </c>
      <c r="AI58" s="10">
        <f t="shared" si="45"/>
        <v>2228534.0895118099</v>
      </c>
      <c r="AJ58" s="10">
        <f t="shared" si="45"/>
        <v>2301927.5861667329</v>
      </c>
      <c r="AK58" s="10">
        <f t="shared" si="45"/>
        <v>2379599.1772040613</v>
      </c>
      <c r="AL58" s="10">
        <f t="shared" si="45"/>
        <v>2461908.4213952506</v>
      </c>
      <c r="AM58" s="10">
        <f t="shared" si="45"/>
        <v>2549248.7833833569</v>
      </c>
      <c r="AN58" s="10">
        <f t="shared" si="45"/>
        <v>2642050.9164833445</v>
      </c>
      <c r="AO58" s="10">
        <f t="shared" si="45"/>
        <v>2740786.2650949834</v>
      </c>
    </row>
    <row r="59" spans="1:41" x14ac:dyDescent="0.45">
      <c r="A59" s="4">
        <v>0.1</v>
      </c>
      <c r="B59" s="10">
        <f t="shared" si="3"/>
        <v>983132.36718097411</v>
      </c>
      <c r="C59" s="10">
        <f t="shared" ref="C59:AO59" si="46">(B59-C$16)+((B59-C$16)*$A59)</f>
        <v>1006420.1198761244</v>
      </c>
      <c r="D59" s="10">
        <f t="shared" si="46"/>
        <v>1030536.1381603309</v>
      </c>
      <c r="E59" s="10">
        <f t="shared" si="46"/>
        <v>1055533.23839889</v>
      </c>
      <c r="F59" s="10">
        <f t="shared" si="46"/>
        <v>1081468.9183897553</v>
      </c>
      <c r="G59" s="10">
        <f t="shared" si="46"/>
        <v>1108405.8135027266</v>
      </c>
      <c r="H59" s="10">
        <f t="shared" si="46"/>
        <v>1136412.1981924751</v>
      </c>
      <c r="I59" s="10">
        <f t="shared" si="46"/>
        <v>1165562.5374179878</v>
      </c>
      <c r="J59" s="10">
        <f t="shared" si="46"/>
        <v>1195938.0929541772</v>
      </c>
      <c r="K59" s="10">
        <f t="shared" si="46"/>
        <v>1227627.5900798733</v>
      </c>
      <c r="L59" s="10">
        <f t="shared" si="46"/>
        <v>1260727.9506747446</v>
      </c>
      <c r="M59" s="10">
        <f t="shared" si="46"/>
        <v>1295345.0993608406</v>
      </c>
      <c r="N59" s="10">
        <f t="shared" si="46"/>
        <v>1331594.8499879187</v>
      </c>
      <c r="O59" s="10">
        <f t="shared" si="46"/>
        <v>1369603.8804915247</v>
      </c>
      <c r="P59" s="10">
        <f t="shared" si="46"/>
        <v>1409510.8049555875</v>
      </c>
      <c r="Q59" s="10">
        <f t="shared" si="46"/>
        <v>1451467.3525943547</v>
      </c>
      <c r="R59" s="10">
        <f t="shared" si="46"/>
        <v>1495639.6643398628</v>
      </c>
      <c r="S59" s="10">
        <f t="shared" si="46"/>
        <v>1542209.7187896431</v>
      </c>
      <c r="T59" s="10">
        <f t="shared" si="46"/>
        <v>1591376.9004447174</v>
      </c>
      <c r="U59" s="10">
        <f t="shared" si="46"/>
        <v>1643359.7244608214</v>
      </c>
      <c r="V59" s="10">
        <f t="shared" si="46"/>
        <v>1698397.7335579684</v>
      </c>
      <c r="W59" s="10">
        <f t="shared" si="46"/>
        <v>1756753.5842978514</v>
      </c>
      <c r="X59" s="10">
        <f t="shared" si="46"/>
        <v>1818715.3416594046</v>
      </c>
      <c r="Y59" s="10">
        <f t="shared" si="46"/>
        <v>1884599.0027357482</v>
      </c>
      <c r="Z59" s="10">
        <f t="shared" si="46"/>
        <v>1954751.2724579345</v>
      </c>
      <c r="AA59" s="10">
        <f t="shared" si="46"/>
        <v>2029552.6165413116</v>
      </c>
      <c r="AB59" s="10">
        <f t="shared" si="46"/>
        <v>2109420.6193697779</v>
      </c>
      <c r="AC59" s="10">
        <f t="shared" si="46"/>
        <v>2194813.6773045775</v>
      </c>
      <c r="AD59" s="10">
        <f t="shared" si="46"/>
        <v>2286235.0609528138</v>
      </c>
      <c r="AE59" s="10">
        <f t="shared" si="46"/>
        <v>2384237.3832842293</v>
      </c>
      <c r="AF59" s="10">
        <f t="shared" si="46"/>
        <v>2489427.5141735091</v>
      </c>
      <c r="AG59" s="10">
        <f t="shared" si="46"/>
        <v>2602471.9860029332</v>
      </c>
      <c r="AH59" s="10">
        <f t="shared" si="46"/>
        <v>2724102.939423542</v>
      </c>
      <c r="AI59" s="10">
        <f t="shared" si="46"/>
        <v>2855124.6632826175</v>
      </c>
      <c r="AJ59" s="10">
        <f t="shared" si="46"/>
        <v>2996420.788125935</v>
      </c>
      <c r="AK59" s="10">
        <f t="shared" si="46"/>
        <v>3148962.1986238854</v>
      </c>
      <c r="AL59" s="10">
        <f t="shared" si="46"/>
        <v>3313815.7368053379</v>
      </c>
      <c r="AM59" s="10">
        <f t="shared" si="46"/>
        <v>3492153.7751713172</v>
      </c>
      <c r="AN59" s="10">
        <f t="shared" si="46"/>
        <v>3685264.746667603</v>
      </c>
      <c r="AO59" s="10">
        <f t="shared" si="46"/>
        <v>3894564.7271931004</v>
      </c>
    </row>
  </sheetData>
  <phoneticPr fontId="3" type="noConversion"/>
  <conditionalFormatting sqref="B19:AO5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2023-07-21T17:06:20Z</dcterms:modified>
</cp:coreProperties>
</file>