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40008_{52C58965-CCE0-4865-96E6-16FB4D000E18}" xr6:coauthVersionLast="31" xr6:coauthVersionMax="31" xr10:uidLastSave="{00000000-0000-0000-0000-000000000000}"/>
  <bookViews>
    <workbookView xWindow="0" yWindow="0" windowWidth="19200" windowHeight="6960" activeTab="1"/>
  </bookViews>
  <sheets>
    <sheet name="API_LP.LPI.LOGS.XQ_DS2_en_csv_v" sheetId="1" r:id="rId1"/>
    <sheet name="Clean" sheetId="2" r:id="rId2"/>
    <sheet name="function" sheetId="3" r:id="rId3"/>
    <sheet name="LinkingTableNameISO3" sheetId="4" r:id="rId4"/>
  </sheets>
  <externalReferences>
    <externalReference r:id="rId5"/>
  </externalReferences>
  <definedNames>
    <definedName name="_xlnm._FilterDatabase" localSheetId="1" hidden="1">Clean!$A$1:$H$1</definedName>
    <definedName name="_xlnm.Database">#N/A</definedName>
  </definedName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H2" i="2"/>
  <c r="G2" i="2"/>
  <c r="C5" i="3"/>
  <c r="C6" i="3"/>
  <c r="C7" i="3"/>
  <c r="C8" i="3"/>
  <c r="C4" i="3"/>
  <c r="B12" i="3"/>
  <c r="B8" i="3"/>
  <c r="B7" i="3"/>
  <c r="B6" i="3"/>
  <c r="B5" i="3"/>
  <c r="B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" i="2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<sst xmlns="http://schemas.openxmlformats.org/spreadsheetml/2006/main" count="3514" uniqueCount="918">
  <si>
    <t>Data Source</t>
  </si>
  <si>
    <t>World Development Indicators,</t>
  </si>
  <si>
    <t>Last Updated Date</t>
  </si>
  <si>
    <t>2019-10-28,</t>
  </si>
  <si>
    <t>Country Name</t>
  </si>
  <si>
    <t>Country Code</t>
  </si>
  <si>
    <t>Indicator Name</t>
  </si>
  <si>
    <t>Indicator Code</t>
  </si>
  <si>
    <t>Aruba</t>
  </si>
  <si>
    <t>ABW</t>
  </si>
  <si>
    <t>Logistics performance index: Competence and quality of logistics services (1=low to 5=high)</t>
  </si>
  <si>
    <t>LP.LPI.LOGS.XQ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</si>
  <si>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</si>
  <si>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</si>
  <si>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</si>
  <si>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</si>
  <si>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</si>
  <si>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</si>
  <si>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</si>
  <si>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</si>
  <si>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</si>
  <si>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</si>
  <si>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</si>
  <si>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</si>
  <si>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</si>
  <si>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</si>
  <si>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</si>
  <si>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</si>
  <si>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</si>
  <si>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</si>
  <si>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</si>
  <si>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</si>
  <si>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</si>
  <si>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</si>
  <si>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</si>
  <si>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</si>
  <si>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</si>
  <si>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</si>
  <si>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</si>
  <si>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</si>
  <si>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</si>
  <si>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</si>
  <si>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</si>
  <si>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</si>
  <si>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</si>
  <si>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</si>
  <si>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</si>
  <si>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</si>
  <si>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</si>
  <si>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</si>
  <si>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</si>
  <si>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</si>
  <si>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</si>
  <si>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</si>
  <si>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</si>
  <si>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</si>
  <si>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</si>
  <si>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</si>
  <si>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</si>
  <si>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</si>
  <si>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</si>
  <si>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</si>
  <si>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</si>
  <si>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</si>
  <si>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</si>
  <si>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</si>
  <si>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</si>
  <si>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</si>
  <si>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</si>
  <si>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</si>
  <si>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</si>
  <si>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</si>
  <si>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</si>
  <si>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</si>
  <si>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</si>
  <si>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</si>
  <si>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</si>
  <si>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</si>
  <si>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</si>
  <si>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</si>
  <si>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</si>
  <si>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</si>
  <si>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</si>
  <si>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</si>
  <si>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</si>
  <si>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</si>
  <si>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</si>
  <si>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</si>
  <si>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</si>
  <si>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</si>
  <si>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</si>
  <si>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</si>
  <si>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</si>
  <si>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</si>
  <si>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</si>
  <si>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</si>
  <si>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</si>
  <si>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</si>
  <si>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</si>
  <si>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</si>
  <si>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</si>
  <si>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</si>
  <si>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</si>
  <si>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</si>
  <si>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</si>
  <si>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</si>
  <si>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</si>
  <si>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</si>
  <si>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</si>
  <si>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</si>
  <si>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</si>
  <si>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</si>
  <si>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</si>
  <si>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</si>
  <si>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</si>
  <si>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</si>
  <si>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</si>
  <si>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</si>
  <si>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</si>
  <si>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</si>
  <si>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</si>
  <si>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</si>
  <si>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</si>
  <si>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</si>
  <si>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</si>
  <si>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</si>
  <si>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</si>
  <si>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</si>
  <si>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</si>
  <si>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</si>
  <si>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</si>
  <si>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</si>
  <si>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</si>
  <si>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</si>
  <si>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</si>
  <si>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</si>
  <si>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</si>
  <si>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</si>
  <si>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</si>
  <si>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</si>
  <si>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</si>
  <si>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</si>
  <si>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</si>
  <si>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</si>
  <si>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</si>
  <si>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</si>
  <si>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</si>
  <si>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</si>
  <si>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</si>
  <si>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</si>
  <si>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</si>
  <si>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</si>
  <si>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</si>
  <si>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</si>
  <si>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</si>
  <si>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</si>
  <si>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</si>
  <si>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</si>
  <si>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</si>
  <si>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</si>
  <si>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</si>
  <si>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</si>
  <si>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</si>
  <si>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</si>
  <si>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</si>
  <si>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</si>
  <si>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</si>
  <si>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</si>
  <si>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</si>
  <si>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</si>
  <si>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</si>
  <si>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</si>
  <si>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</si>
  <si>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</si>
  <si>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</si>
  <si>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</si>
  <si>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</si>
  <si>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</si>
  <si>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</si>
  <si>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</si>
  <si>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</si>
  <si>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</si>
  <si>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</si>
  <si>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</si>
  <si>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</si>
  <si>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</si>
  <si>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</si>
  <si>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</si>
  <si>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</si>
  <si>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</si>
  <si>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</si>
  <si>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</si>
  <si>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</si>
  <si>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</si>
  <si>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</si>
  <si>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</si>
  <si>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</si>
  <si>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</si>
  <si>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</si>
  <si>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</si>
  <si>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</si>
  <si>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</si>
  <si>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</si>
  <si>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</si>
  <si>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</si>
  <si>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</si>
  <si>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</si>
  <si>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</si>
  <si>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</si>
  <si>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</si>
  <si>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</si>
  <si>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</si>
  <si>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</si>
  <si>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</si>
  <si>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</si>
  <si>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</si>
  <si>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</si>
  <si>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</si>
  <si>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</si>
  <si>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</si>
  <si>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</si>
  <si>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</si>
  <si>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</si>
  <si>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</si>
  <si>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</si>
  <si>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</si>
  <si>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</si>
  <si>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</si>
  <si>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</si>
  <si>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</si>
  <si>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</si>
  <si>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</si>
  <si>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</si>
  <si>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</si>
  <si>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</si>
  <si>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</si>
  <si>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</si>
  <si>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</si>
  <si>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</si>
  <si>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</si>
  <si>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</si>
  <si>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</si>
  <si>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</si>
  <si>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</si>
  <si>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</si>
  <si>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</si>
  <si>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</si>
  <si>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</si>
  <si>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</si>
  <si>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</si>
  <si>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</si>
  <si>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</si>
  <si>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</si>
  <si>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</si>
  <si>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</si>
  <si>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</si>
  <si>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</si>
  <si>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</si>
  <si>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</si>
  <si>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</si>
  <si>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</si>
  <si>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</si>
  <si>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</si>
  <si>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</si>
  <si>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</si>
  <si>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</si>
  <si>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</si>
  <si>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</si>
  <si>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</si>
  <si>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</si>
  <si>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</si>
  <si>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</si>
  <si>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</si>
  <si>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</si>
  <si>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</si>
  <si>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</si>
  <si>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</si>
  <si>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</si>
  <si>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</si>
  <si>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</si>
  <si>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</si>
  <si>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</si>
  <si>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</si>
  <si>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</si>
  <si>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</si>
  <si>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</si>
  <si>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</si>
  <si>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</si>
  <si>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</si>
  <si>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</si>
  <si>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</si>
  <si>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</si>
  <si>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</si>
  <si>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</si>
  <si>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</si>
  <si>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</si>
  <si>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</si>
  <si>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</si>
  <si>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</si>
  <si>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</si>
  <si>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</si>
  <si>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</si>
  <si>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</si>
  <si>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</si>
  <si>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</si>
  <si>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</si>
  <si>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</si>
  <si>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</si>
  <si>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</si>
  <si>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</si>
  <si>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</si>
  <si>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</si>
  <si>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</si>
  <si>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</si>
  <si>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</si>
  <si>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</si>
  <si>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</si>
  <si>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</si>
  <si>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</si>
  <si>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</si>
  <si>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</si>
  <si>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</si>
  <si>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</si>
  <si>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</si>
  <si>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</si>
  <si>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</si>
  <si>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</si>
  <si>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</si>
  <si>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</si>
  <si>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</si>
  <si>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</si>
  <si>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</si>
  <si>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</si>
  <si>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</si>
  <si>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</si>
  <si>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</si>
  <si>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</si>
  <si>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</si>
  <si>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</si>
  <si>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</si>
  <si>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</si>
  <si>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</si>
  <si>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</si>
  <si>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</si>
  <si>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</si>
  <si>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</si>
  <si>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</si>
  <si>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</si>
  <si>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</si>
  <si>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</si>
  <si>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</si>
  <si>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</si>
  <si>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</si>
  <si>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</si>
  <si>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</si>
  <si>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</si>
  <si>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</si>
  <si>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</si>
  <si>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</si>
  <si>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</si>
  <si>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</si>
  <si>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</si>
  <si>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</si>
  <si>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</si>
  <si>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</si>
  <si>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</si>
  <si>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</si>
  <si>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</si>
  <si>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</si>
  <si>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</si>
  <si>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</si>
  <si>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</si>
  <si>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</si>
  <si>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</si>
  <si>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</si>
  <si>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</si>
  <si>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</si>
  <si>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</si>
  <si>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</si>
  <si>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</si>
  <si>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</si>
  <si>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</si>
  <si>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</si>
  <si>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</si>
  <si>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</si>
  <si>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</si>
  <si>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</si>
  <si>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</si>
  <si>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</si>
  <si>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</si>
  <si>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</si>
  <si>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</si>
  <si>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</si>
  <si>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</si>
  <si>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</si>
  <si>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</si>
  <si>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</si>
  <si>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</si>
  <si>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</si>
  <si>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</si>
  <si>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</si>
  <si>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</si>
  <si>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</si>
  <si>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</si>
  <si>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</si>
  <si>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</si>
  <si>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</si>
  <si>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</si>
  <si>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</si>
  <si>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</si>
  <si>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</si>
  <si>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</si>
  <si>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</si>
  <si>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</si>
  <si>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</si>
  <si>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</si>
  <si>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</si>
  <si>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</si>
  <si>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</si>
  <si>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</si>
  <si>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</si>
  <si>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</si>
  <si>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</si>
  <si>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</si>
  <si>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</si>
  <si>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</si>
  <si>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</si>
  <si>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</si>
  <si>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</si>
  <si>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</si>
  <si>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</si>
  <si>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</si>
  <si>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</si>
  <si>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</si>
  <si>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</si>
  <si>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</si>
  <si>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</si>
  <si>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</si>
  <si>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</si>
  <si>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</si>
  <si>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</si>
  <si>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</si>
  <si>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</si>
  <si>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</si>
  <si>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</si>
  <si>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</si>
  <si>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</si>
  <si>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</si>
  <si>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</si>
  <si>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</si>
  <si>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</si>
  <si>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</si>
  <si>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</si>
  <si>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</si>
  <si>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</si>
  <si>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</si>
  <si>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</si>
  <si>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</si>
  <si>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</si>
  <si>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</si>
  <si>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</si>
  <si>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</si>
  <si>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</si>
  <si>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</si>
  <si>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</si>
  <si>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</si>
  <si>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</si>
  <si>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</si>
  <si>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</si>
  <si>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</si>
  <si>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</si>
  <si>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</si>
  <si>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</si>
  <si>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</si>
  <si>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</si>
  <si>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</si>
  <si>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</si>
  <si>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</si>
  <si>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</si>
  <si>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</si>
  <si>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</si>
  <si>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</si>
  <si>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</si>
  <si>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</si>
  <si>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</si>
  <si>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</si>
  <si>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</si>
  <si>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</si>
  <si>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</si>
  <si>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</si>
  <si>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</si>
  <si>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</si>
  <si>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</si>
  <si>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</si>
  <si>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</si>
  <si>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</si>
  <si>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</si>
  <si>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</si>
  <si>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</si>
  <si>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</si>
  <si>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</si>
  <si>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</si>
  <si>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</si>
  <si>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</si>
  <si>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</si>
  <si>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</si>
  <si>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</si>
  <si>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</si>
  <si>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</si>
  <si>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</si>
  <si>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</si>
  <si>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</si>
  <si>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</si>
  <si>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</si>
  <si>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</si>
  <si>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</si>
  <si>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</si>
  <si>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</si>
  <si>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</si>
  <si>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</si>
  <si>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</si>
  <si>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</si>
  <si>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</si>
  <si>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</si>
  <si>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</si>
  <si>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</si>
  <si>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</si>
  <si>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</si>
  <si>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</si>
  <si>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</si>
  <si>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</si>
  <si>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</si>
  <si>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</si>
  <si>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</si>
  <si>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</si>
  <si>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</si>
  <si>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</si>
  <si>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</si>
  <si>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Value</t>
  </si>
  <si>
    <t>FindMedian</t>
  </si>
  <si>
    <t>Number</t>
  </si>
  <si>
    <t>Score</t>
  </si>
  <si>
    <t>Val</t>
  </si>
  <si>
    <t>FuzzyVal</t>
  </si>
  <si>
    <t>MinAbs</t>
  </si>
  <si>
    <t>MaxAbs</t>
  </si>
  <si>
    <t>Min</t>
  </si>
  <si>
    <t>Max</t>
  </si>
  <si>
    <t>Avg</t>
  </si>
  <si>
    <t>StdDev</t>
  </si>
  <si>
    <t>Med</t>
  </si>
  <si>
    <t>MAP_A3_US</t>
  </si>
  <si>
    <t>NAME_EN</t>
  </si>
  <si>
    <t>ADM0_A3_US</t>
  </si>
  <si>
    <t>Islamic State of Afghanistan</t>
  </si>
  <si>
    <t>People's Republic of Angola</t>
  </si>
  <si>
    <t>AIA</t>
  </si>
  <si>
    <t>Anguilla</t>
  </si>
  <si>
    <t>Republic of Albania</t>
  </si>
  <si>
    <t>ALD</t>
  </si>
  <si>
    <t>Aland</t>
  </si>
  <si>
    <t>Principality of Andorra</t>
  </si>
  <si>
    <t>Argentine Republic</t>
  </si>
  <si>
    <t>Republic of Armenia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</si>
  <si>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</si>
  <si>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</si>
  <si>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</si>
  <si>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</si>
  <si>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</si>
  <si>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</si>
  <si>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</si>
  <si>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</si>
  <si>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</si>
  <si>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</si>
  <si>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</si>
  <si>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Antigua and Barb.</t>
  </si>
  <si>
    <t>Australian Indian Ocean Territories</t>
  </si>
  <si>
    <t>Commonwealth of Australia</t>
  </si>
  <si>
    <t>Republic of Austria</t>
  </si>
  <si>
    <t>Republic of Azerbaijan</t>
  </si>
  <si>
    <t>B13</t>
  </si>
  <si>
    <t>Republic of Maldives</t>
  </si>
  <si>
    <t>Republic of Burundi</t>
  </si>
  <si>
    <t>Kingdom of Belgium</t>
  </si>
  <si>
    <t>Republic of Benin</t>
  </si>
  <si>
    <t>People's Republic of Bangladesh</t>
  </si>
  <si>
    <t>Republic of Bulgaria</t>
  </si>
  <si>
    <t>Kingdom of Bahrain</t>
  </si>
  <si>
    <t>Bahamas</t>
  </si>
  <si>
    <t>Commonwealth of the Bahamas</t>
  </si>
  <si>
    <t>The Bahamas</t>
  </si>
  <si>
    <t>Bosnia and Herz.</t>
  </si>
  <si>
    <t>BLM</t>
  </si>
  <si>
    <t>Saint Barthelemy</t>
  </si>
  <si>
    <t>Republic of Belarus</t>
  </si>
  <si>
    <t>The Bermudas or Somers Isles</t>
  </si>
  <si>
    <t>Plurinational State of Bolivia</t>
  </si>
  <si>
    <t>Federative Republic of Brazil</t>
  </si>
  <si>
    <t>Brunei</t>
  </si>
  <si>
    <t>Negara Brunei Darussalam</t>
  </si>
  <si>
    <t>Kingdom of Bhutan</t>
  </si>
  <si>
    <t>Republic of Botswana</t>
  </si>
  <si>
    <t>Central African Rep.</t>
  </si>
  <si>
    <t>Swiss Confederation</t>
  </si>
  <si>
    <t>Republic of Chile</t>
  </si>
  <si>
    <t>People's Republic of China</t>
  </si>
  <si>
    <t>Cote D'ivoire</t>
  </si>
  <si>
    <t>Ivory Coast</t>
  </si>
  <si>
    <t>Republic of Ivory Coast</t>
  </si>
  <si>
    <t>Republic of Cameroon</t>
  </si>
  <si>
    <t>Congo, Democratic Republic of the</t>
  </si>
  <si>
    <t>Dem. Rep. Congo</t>
  </si>
  <si>
    <t>Democratic Republic of the Congo</t>
  </si>
  <si>
    <t>Congo</t>
  </si>
  <si>
    <t>Congo, Republic of the</t>
  </si>
  <si>
    <t>Republic of the Congo</t>
  </si>
  <si>
    <t>COK</t>
  </si>
  <si>
    <t>Cook Is.</t>
  </si>
  <si>
    <t>Cook Islands</t>
  </si>
  <si>
    <t>Republic of Colombia</t>
  </si>
  <si>
    <t>Union of the Comoros</t>
  </si>
  <si>
    <t>Cape Verde</t>
  </si>
  <si>
    <t>Republic of Cabo Verde</t>
  </si>
  <si>
    <t>Republic of Costa Rica</t>
  </si>
  <si>
    <t>Republic of Cuba</t>
  </si>
  <si>
    <t>Cayman Is.</t>
  </si>
  <si>
    <t>Cyprus, Northern</t>
  </si>
  <si>
    <t>N. Cyprus</t>
  </si>
  <si>
    <t>Northern Cyprus</t>
  </si>
  <si>
    <t>Republic of Cyprus</t>
  </si>
  <si>
    <t>Turkish Republic of Northern Cyprus</t>
  </si>
  <si>
    <t>Czechia</t>
  </si>
  <si>
    <t>Federal Republic of Germany</t>
  </si>
  <si>
    <t>Republic of Djibouti</t>
  </si>
  <si>
    <t>Commonwealth of Dominica</t>
  </si>
  <si>
    <t>Kingdom of Denmark</t>
  </si>
  <si>
    <t>Dominican Rep.</t>
  </si>
  <si>
    <t>People's Democratic Republic of Algeria</t>
  </si>
  <si>
    <t>Republic of Ecuador</t>
  </si>
  <si>
    <t>Arab Republic of Egypt</t>
  </si>
  <si>
    <t>Egypt</t>
  </si>
  <si>
    <t>State of Eritrea</t>
  </si>
  <si>
    <t>Kingdom of Spain</t>
  </si>
  <si>
    <t>Republic of Estonia</t>
  </si>
  <si>
    <t>Federal Democratic Republic of Ethiopia</t>
  </si>
  <si>
    <t>Republic of Finland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</si>
  <si>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</si>
  <si>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</si>
  <si>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</si>
  <si>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</si>
  <si>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</si>
  <si>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</si>
  <si>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French Republic</t>
  </si>
  <si>
    <t>Faeroe Is.</t>
  </si>
  <si>
    <t>Faeroe Islands</t>
  </si>
  <si>
    <t>Federated States of Micronesia</t>
  </si>
  <si>
    <t>Micronesia</t>
  </si>
  <si>
    <t>Micronesia, Federated States of</t>
  </si>
  <si>
    <t>Gabonese Republic</t>
  </si>
  <si>
    <t>United Kingdom of Great Britain and Northern Ireland</t>
  </si>
  <si>
    <t>GGY</t>
  </si>
  <si>
    <t>Bailiwick of Guernsey</t>
  </si>
  <si>
    <t>Guernsey</t>
  </si>
  <si>
    <t>Republic of Ghana</t>
  </si>
  <si>
    <t>Republic of Guinea</t>
  </si>
  <si>
    <t>Gambia</t>
  </si>
  <si>
    <t>Republic of the Gambia</t>
  </si>
  <si>
    <t>The Gambia</t>
  </si>
  <si>
    <t>Republic of Guinea-Bissau</t>
  </si>
  <si>
    <t>Eq. Guinea</t>
  </si>
  <si>
    <t>Republic of Equatorial Guinea</t>
  </si>
  <si>
    <t>Hellenic Republic</t>
  </si>
  <si>
    <t>Republic of Guatemala</t>
  </si>
  <si>
    <t>Territory of Guam</t>
  </si>
  <si>
    <t>Co-operative Republic of Guyana</t>
  </si>
  <si>
    <t>Hong Kong</t>
  </si>
  <si>
    <t>Hong Kong S.A.R.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</si>
  <si>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</si>
  <si>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</si>
  <si>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</si>
  <si>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</si>
  <si>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</si>
  <si>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</si>
  <si>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Republic of Honduras</t>
  </si>
  <si>
    <t>Republic of Croatia</t>
  </si>
  <si>
    <t>Republic of Haiti</t>
  </si>
  <si>
    <t>Republic of Hungary</t>
  </si>
  <si>
    <t>Republic of Indonesia</t>
  </si>
  <si>
    <t>Republic of India</t>
  </si>
  <si>
    <t>IOT</t>
  </si>
  <si>
    <t>Br. Indian Ocean Ter.</t>
  </si>
  <si>
    <t>British Indian Ocean Territory</t>
  </si>
  <si>
    <t>Iran</t>
  </si>
  <si>
    <t>Islamic Republic of Iran</t>
  </si>
  <si>
    <t>Republic of Iraq</t>
  </si>
  <si>
    <t>Republic of Iceland</t>
  </si>
  <si>
    <t>State of Israel</t>
  </si>
  <si>
    <t>Italian Republic</t>
  </si>
  <si>
    <t>JEY</t>
  </si>
  <si>
    <t>Bailiwick of Jersey</t>
  </si>
  <si>
    <t>Jersey</t>
  </si>
  <si>
    <t>Hashemite Kingdom of Jordan</t>
  </si>
  <si>
    <t>KAS</t>
  </si>
  <si>
    <t>Kashmir</t>
  </si>
  <si>
    <t>Siachen Glacier</t>
  </si>
  <si>
    <t>Republic of Kazakhstan</t>
  </si>
  <si>
    <t>Republic of Kenya</t>
  </si>
  <si>
    <t>Kyrgyzstan</t>
  </si>
  <si>
    <t>Kingdom of Cambodia</t>
  </si>
  <si>
    <t>Republic of Kiribati</t>
  </si>
  <si>
    <t>Federation of Saint Kitts and Nevis</t>
  </si>
  <si>
    <t>Saint Kitts and Nevis</t>
  </si>
  <si>
    <t>Korea, South</t>
  </si>
  <si>
    <t>Republic of Korea</t>
  </si>
  <si>
    <t>South Korea</t>
  </si>
  <si>
    <t>KOS</t>
  </si>
  <si>
    <t>Republic of Kosovo</t>
  </si>
  <si>
    <t>State of Kuwait</t>
  </si>
  <si>
    <t>Lao People's Democratic Republic</t>
  </si>
  <si>
    <t>Laos</t>
  </si>
  <si>
    <t>Lebanese Republic</t>
  </si>
  <si>
    <t>Republic of Liberia</t>
  </si>
  <si>
    <t>Saint Lucia</t>
  </si>
  <si>
    <t>Principality of Liechtenstein</t>
  </si>
  <si>
    <t>Democratic Socialist Republic of Sri Lanka</t>
  </si>
  <si>
    <t>Kingdom of Lesotho</t>
  </si>
  <si>
    <t>Republic of Lithuania</t>
  </si>
  <si>
    <t>Grand Duchy of Luxembourg</t>
  </si>
  <si>
    <t>Republic of Latvia</t>
  </si>
  <si>
    <t>Macao</t>
  </si>
  <si>
    <t>Macao S.A.R</t>
  </si>
  <si>
    <t>Macao Special Administrative Region, PRC</t>
  </si>
  <si>
    <t>Macau</t>
  </si>
  <si>
    <t>Saint Martin</t>
  </si>
  <si>
    <t>Saint-Martin</t>
  </si>
  <si>
    <t>Saint-Martin (French part)</t>
  </si>
  <si>
    <t>St-Martin</t>
  </si>
  <si>
    <t>Kingdom of Morocco</t>
  </si>
  <si>
    <t>Principality of Monaco</t>
  </si>
  <si>
    <t>Republic of Moldova</t>
  </si>
  <si>
    <t>Republic of Madagascar</t>
  </si>
  <si>
    <t>United Mexican States</t>
  </si>
  <si>
    <t>Marshall Is.</t>
  </si>
  <si>
    <t>Republic of the Marshall Islands</t>
  </si>
  <si>
    <t>Former Yugoslav Republic of Macedonia</t>
  </si>
  <si>
    <t>Macedonia</t>
  </si>
  <si>
    <t>Macedonia, FYR</t>
  </si>
  <si>
    <t>Republic of Macedonia</t>
  </si>
  <si>
    <t>Republic of Mali</t>
  </si>
  <si>
    <t>Republic of Malta</t>
  </si>
  <si>
    <t>Burma</t>
  </si>
  <si>
    <t>Republic of the Union of Myanmar</t>
  </si>
  <si>
    <t>Commonwealth of the Northern Mariana Islands</t>
  </si>
  <si>
    <t>N. Mariana Is.</t>
  </si>
  <si>
    <t>Republic of Mozambique</t>
  </si>
  <si>
    <t>Islamic Republic of Mauritania</t>
  </si>
  <si>
    <t>MSR</t>
  </si>
  <si>
    <t>Montserrat</t>
  </si>
  <si>
    <t>Republic of Mauritius</t>
  </si>
  <si>
    <t>Republic of Malawi</t>
  </si>
  <si>
    <t>Republic of Namibia</t>
  </si>
  <si>
    <t>Republic of Niger</t>
  </si>
  <si>
    <t>NFK</t>
  </si>
  <si>
    <t>Norfolk Island</t>
  </si>
  <si>
    <t>Territory of Norfolk Island</t>
  </si>
  <si>
    <t>Federal Republic of Nigeria</t>
  </si>
  <si>
    <t>Republic of Nicaragua</t>
  </si>
  <si>
    <t>NIU</t>
  </si>
  <si>
    <t>Niue</t>
  </si>
  <si>
    <t>Kingdom of the Netherlands</t>
  </si>
  <si>
    <t>Kingdom of Norway</t>
  </si>
  <si>
    <t>Republic of Nauru</t>
  </si>
  <si>
    <t>Sultanate of Oman</t>
  </si>
  <si>
    <t>Islamic Republic of Pakistan</t>
  </si>
  <si>
    <t>Republic of Panama</t>
  </si>
  <si>
    <t>PCN</t>
  </si>
  <si>
    <t>Pitcairn Is.</t>
  </si>
  <si>
    <t>Pitcairn Islands</t>
  </si>
  <si>
    <t>Pitcairn, Henderson, Ducie and Oeno Islands</t>
  </si>
  <si>
    <t>Republic of Peru</t>
  </si>
  <si>
    <t>Republic of the Philippines</t>
  </si>
  <si>
    <t>Republic of Palau</t>
  </si>
  <si>
    <t>Independent State of Papua New Guinea</t>
  </si>
  <si>
    <t>Republic of Poland</t>
  </si>
  <si>
    <t>Commonwealth of Puerto Rico</t>
  </si>
  <si>
    <t>Dem. Rep. Korea</t>
  </si>
  <si>
    <t>Democratic People's Republic of Korea</t>
  </si>
  <si>
    <t>Korea, Dem. Rep.</t>
  </si>
  <si>
    <t>Korea, North</t>
  </si>
  <si>
    <t>North Korea</t>
  </si>
  <si>
    <t>Portuguese Republic</t>
  </si>
  <si>
    <t>Republic of Paraguay</t>
  </si>
  <si>
    <t>PSX</t>
  </si>
  <si>
    <t>Palestine</t>
  </si>
  <si>
    <t>Palestine (West Bank and Gaza)</t>
  </si>
  <si>
    <t>Fr. Polynesia</t>
  </si>
  <si>
    <t>State of Qatar</t>
  </si>
  <si>
    <t>Russia</t>
  </si>
  <si>
    <t>Republic of Rwanda</t>
  </si>
  <si>
    <t>SAH</t>
  </si>
  <si>
    <t>Sahrawi Arab Democratic Republic</t>
  </si>
  <si>
    <t>W. Sahara</t>
  </si>
  <si>
    <t>Western Sahara</t>
  </si>
  <si>
    <t>Kingdom of Saudi Arabia</t>
  </si>
  <si>
    <t>Republic of the Sudan</t>
  </si>
  <si>
    <t>SDS</t>
  </si>
  <si>
    <t>Republic of South Sudan</t>
  </si>
  <si>
    <t>S. Sudan</t>
  </si>
  <si>
    <t>Republic of Senegal</t>
  </si>
  <si>
    <t>Republic of 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</si>
  <si>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</si>
  <si>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</si>
  <si>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</si>
  <si>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</si>
  <si>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</si>
  <si>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</si>
  <si>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</si>
  <si>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</si>
  <si>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Solomon Is.</t>
  </si>
  <si>
    <t>Republic of Sierra Leone</t>
  </si>
  <si>
    <t>Republic of El Salvador</t>
  </si>
  <si>
    <t>Republic of San Marino</t>
  </si>
  <si>
    <t>Federal Republic of Somalia</t>
  </si>
  <si>
    <t>Republic of Somaliland</t>
  </si>
  <si>
    <t>Somaliland</t>
  </si>
  <si>
    <t>SPM</t>
  </si>
  <si>
    <t>Saint Pierre and Miquelon</t>
  </si>
  <si>
    <t>St. Pierre and Miquelon</t>
  </si>
  <si>
    <t>Republic of Serbia</t>
  </si>
  <si>
    <t>Democratic Republic of Sao Tome and Principe</t>
  </si>
  <si>
    <t>Republic of Suriname</t>
  </si>
  <si>
    <t>Slovakia</t>
  </si>
  <si>
    <t>Republic of Slovenia</t>
  </si>
  <si>
    <t>Kingdom of Sweden</t>
  </si>
  <si>
    <t>eSwatini</t>
  </si>
  <si>
    <t>Kingdom of eSwatini</t>
  </si>
  <si>
    <t>Sint Maarten</t>
  </si>
  <si>
    <t>St. Maarten (Dutch part)</t>
  </si>
  <si>
    <t>Republic of Seychelles</t>
  </si>
  <si>
    <t>Syria</t>
  </si>
  <si>
    <t>Turks and Caicos Is.</t>
  </si>
  <si>
    <t>Republic of Chad</t>
  </si>
  <si>
    <t>Togolese Republic</t>
  </si>
  <si>
    <t>Kingdom of Thailand</t>
  </si>
  <si>
    <t>Republic of Tajikistan</t>
  </si>
  <si>
    <t>Democratic Republic of Timor-Leste</t>
  </si>
  <si>
    <t>Democratic Republic of East Timor</t>
  </si>
  <si>
    <t>East Timor</t>
  </si>
  <si>
    <t>Kingdom of Tonga</t>
  </si>
  <si>
    <t>Republic of Trinidad and Tobago</t>
  </si>
  <si>
    <t>Republic of Tunisia</t>
  </si>
  <si>
    <t>Republic of Turkey</t>
  </si>
  <si>
    <t>TWN</t>
  </si>
  <si>
    <t>Taiwan</t>
  </si>
  <si>
    <t>United Republic of Tanzania</t>
  </si>
  <si>
    <t>Republic of Uganda</t>
  </si>
  <si>
    <t>Oriental Republic of Uruguay</t>
  </si>
  <si>
    <t>United States of America</t>
  </si>
  <si>
    <t>Republic of 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</si>
  <si>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</si>
  <si>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</si>
  <si>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</si>
  <si>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</si>
  <si>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</si>
  <si>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</si>
  <si>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</si>
  <si>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Saint Vincent and the Grenadines</t>
  </si>
  <si>
    <t>St. Vin. and Gren.</t>
  </si>
  <si>
    <t>Bolivarian Republic of Venezuela</t>
  </si>
  <si>
    <t>Venezuela</t>
  </si>
  <si>
    <t>British Virgin Is.</t>
  </si>
  <si>
    <t>U.S. Virgin Is.</t>
  </si>
  <si>
    <t>United States Virgin Islands</t>
  </si>
  <si>
    <t>Virgin Islands</t>
  </si>
  <si>
    <t>Virgin Islands of the United States</t>
  </si>
  <si>
    <t>Socialist Republic of Vietnam</t>
  </si>
  <si>
    <t>Republic of Vanuatu</t>
  </si>
  <si>
    <t>WLF</t>
  </si>
  <si>
    <t>Wallis and Futuna</t>
  </si>
  <si>
    <t>Wallis and Futuna Is.</t>
  </si>
  <si>
    <t>Wallis and Futuna Islands</t>
  </si>
  <si>
    <t>Independent State of Samoa</t>
  </si>
  <si>
    <t>Republic of Yemen</t>
  </si>
  <si>
    <t>Yemen</t>
  </si>
  <si>
    <t>Republic of South Africa</t>
  </si>
  <si>
    <t>Republic of Zambia</t>
  </si>
  <si>
    <t>Republic of Zimbabwe</t>
  </si>
  <si>
    <t>Yemen  Rep.</t>
  </si>
  <si>
    <t>Venezuela  RB</t>
  </si>
  <si>
    <t>XXX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</si>
  <si>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</si>
  <si>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</si>
  <si>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</si>
  <si>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</si>
  <si>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</si>
  <si>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</si>
  <si>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Congo,  Dem. Rep.</t>
  </si>
  <si>
    <t>Egypt  Arab Rep.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</si>
  <si>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</si>
  <si>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</si>
  <si>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</si>
  <si>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</si>
  <si>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</si>
  <si>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State of Palestine</t>
  </si>
  <si>
    <t>Tokelau</t>
  </si>
  <si>
    <t>TKO</t>
  </si>
  <si>
    <t>Venezuela (Bolivarian Republic of)</t>
  </si>
  <si>
    <t>Viet Nam</t>
  </si>
  <si>
    <t>Korea (South)</t>
  </si>
  <si>
    <t>The FYR of Macedonia</t>
  </si>
  <si>
    <t>Côte d´Ivoire</t>
  </si>
  <si>
    <t>CON</t>
  </si>
  <si>
    <t>Congo Republic</t>
  </si>
  <si>
    <t>Korea (North)</t>
  </si>
  <si>
    <t>Micronesia  Fed. Sts.</t>
  </si>
  <si>
    <t>Hong Kong SAR</t>
  </si>
  <si>
    <t>Hong Kong, SAR</t>
  </si>
  <si>
    <t xml:space="preserve">Missing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</si>
</sst>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6">
    <xf numFmtId="0" fontId="0" fillId="0" borderId="0" xfId="0"/>
    <xf numFmtId="43" fontId="0" fillId="0" borderId="0" xfId="1" applyFont="1"/>
    <xf numFmtId="164" fontId="0" fillId="0" borderId="0" xfId="1" applyNumberFormat="1" applyFont="1"/>
    <xf numFmtId="1" fontId="0" fillId="0" borderId="0" xfId="0" applyNumberFormat="1"/>
    <xf numFmtId="0" fontId="1" fillId="0" borderId="0" xfId="43"/>
    <xf numFmtId="0" fontId="18" fillId="33" borderId="0" xfId="0" applyFont="1" applyFill="1" applyBorder="1" applyAlignme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6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Clean!$H$1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Clean!$G$2:$G$265</c:f>
              <c:numCache>
                <c:formatCode>General</c:formatCode>
                <c:ptCount val="264"/>
                <c:pt idx="0">
                  <c:v>2</c:v>
                </c:pt>
                <c:pt idx="1">
                  <c:v>2.145073</c:v>
                </c:pt>
                <c:pt idx="2">
                  <c:v>2.3106300000000002</c:v>
                </c:pt>
                <c:pt idx="3">
                  <c:v>2.4848330000000001</c:v>
                </c:pt>
                <c:pt idx="4">
                  <c:v>2</c:v>
                </c:pt>
                <c:pt idx="5">
                  <c:v>2.6405305000000001</c:v>
                </c:pt>
                <c:pt idx="6">
                  <c:v>3.8224320000000001</c:v>
                </c:pt>
                <c:pt idx="7">
                  <c:v>2.8252329999999999</c:v>
                </c:pt>
                <c:pt idx="8">
                  <c:v>2.2064949999999999</c:v>
                </c:pt>
                <c:pt idx="9">
                  <c:v>2</c:v>
                </c:pt>
                <c:pt idx="10">
                  <c:v>2</c:v>
                </c:pt>
                <c:pt idx="11">
                  <c:v>3.871699</c:v>
                </c:pt>
                <c:pt idx="12">
                  <c:v>4.1818629999999999</c:v>
                </c:pt>
                <c:pt idx="13">
                  <c:v>2.1428569999999998</c:v>
                </c:pt>
                <c:pt idx="14">
                  <c:v>2.461408</c:v>
                </c:pt>
                <c:pt idx="15">
                  <c:v>4.0706020000000001</c:v>
                </c:pt>
                <c:pt idx="16">
                  <c:v>2.471603</c:v>
                </c:pt>
                <c:pt idx="17">
                  <c:v>2.7815400000000001</c:v>
                </c:pt>
                <c:pt idx="18">
                  <c:v>2.6739389999999998</c:v>
                </c:pt>
                <c:pt idx="19">
                  <c:v>3.057436</c:v>
                </c:pt>
                <c:pt idx="20">
                  <c:v>3.383041</c:v>
                </c:pt>
                <c:pt idx="21">
                  <c:v>2.7411940000000001</c:v>
                </c:pt>
                <c:pt idx="22">
                  <c:v>2.5236689999999999</c:v>
                </c:pt>
                <c:pt idx="23">
                  <c:v>2.316265</c:v>
                </c:pt>
                <c:pt idx="24">
                  <c:v>2</c:v>
                </c:pt>
                <c:pt idx="25">
                  <c:v>2</c:v>
                </c:pt>
                <c:pt idx="26">
                  <c:v>1.8992659999999999</c:v>
                </c:pt>
                <c:pt idx="27">
                  <c:v>3.122646</c:v>
                </c:pt>
                <c:pt idx="28">
                  <c:v>2</c:v>
                </c:pt>
                <c:pt idx="29">
                  <c:v>2.5672730000000001</c:v>
                </c:pt>
                <c:pt idx="30">
                  <c:v>2.2952379999999999</c:v>
                </c:pt>
                <c:pt idx="31">
                  <c:v>2.7351619999999999</c:v>
                </c:pt>
                <c:pt idx="32">
                  <c:v>2.3079360000000002</c:v>
                </c:pt>
                <c:pt idx="33">
                  <c:v>3.8971930000000001</c:v>
                </c:pt>
                <c:pt idx="34">
                  <c:v>3.2513215454545499</c:v>
                </c:pt>
                <c:pt idx="35">
                  <c:v>3.9456069999999999</c:v>
                </c:pt>
                <c:pt idx="36">
                  <c:v>2</c:v>
                </c:pt>
                <c:pt idx="37">
                  <c:v>2.9729459999999999</c:v>
                </c:pt>
                <c:pt idx="38">
                  <c:v>3.6200709999999998</c:v>
                </c:pt>
                <c:pt idx="39">
                  <c:v>2.6172360000000001</c:v>
                </c:pt>
                <c:pt idx="40">
                  <c:v>2.3168039999999999</c:v>
                </c:pt>
                <c:pt idx="41">
                  <c:v>2.333415</c:v>
                </c:pt>
                <c:pt idx="42">
                  <c:v>2.262626</c:v>
                </c:pt>
                <c:pt idx="43">
                  <c:v>2.672612</c:v>
                </c:pt>
                <c:pt idx="44">
                  <c:v>2.6049340000000001</c:v>
                </c:pt>
                <c:pt idx="45">
                  <c:v>2</c:v>
                </c:pt>
                <c:pt idx="46">
                  <c:v>2.551282</c:v>
                </c:pt>
                <c:pt idx="47">
                  <c:v>2.4995034999999999</c:v>
                </c:pt>
                <c:pt idx="48">
                  <c:v>2.25</c:v>
                </c:pt>
                <c:pt idx="49">
                  <c:v>2</c:v>
                </c:pt>
                <c:pt idx="50">
                  <c:v>2</c:v>
                </c:pt>
                <c:pt idx="51">
                  <c:v>2.7222219999999999</c:v>
                </c:pt>
                <c:pt idx="52">
                  <c:v>3.6483989999999999</c:v>
                </c:pt>
                <c:pt idx="53">
                  <c:v>4.2790499999999998</c:v>
                </c:pt>
                <c:pt idx="54">
                  <c:v>1.956725</c:v>
                </c:pt>
                <c:pt idx="55">
                  <c:v>2</c:v>
                </c:pt>
                <c:pt idx="56">
                  <c:v>4.0105579999999996</c:v>
                </c:pt>
                <c:pt idx="57">
                  <c:v>2.677222</c:v>
                </c:pt>
                <c:pt idx="58">
                  <c:v>2.9124979999999998</c:v>
                </c:pt>
                <c:pt idx="59">
                  <c:v>2.69892784615385</c:v>
                </c:pt>
                <c:pt idx="60">
                  <c:v>2.59807868</c:v>
                </c:pt>
                <c:pt idx="61">
                  <c:v>3.0698544285714302</c:v>
                </c:pt>
                <c:pt idx="62">
                  <c:v>2.4823233157894702</c:v>
                </c:pt>
                <c:pt idx="63">
                  <c:v>3.1655835957446801</c:v>
                </c:pt>
                <c:pt idx="64">
                  <c:v>2.6593339999999999</c:v>
                </c:pt>
                <c:pt idx="65">
                  <c:v>3.2039849999999999</c:v>
                </c:pt>
                <c:pt idx="66">
                  <c:v>3.5608088947368399</c:v>
                </c:pt>
                <c:pt idx="67">
                  <c:v>2.24864</c:v>
                </c:pt>
                <c:pt idx="68">
                  <c:v>3.7288779999999999</c:v>
                </c:pt>
                <c:pt idx="69">
                  <c:v>3.1763499999999998</c:v>
                </c:pt>
                <c:pt idx="70">
                  <c:v>2.3676740000000001</c:v>
                </c:pt>
                <c:pt idx="71">
                  <c:v>3.5514778214285698</c:v>
                </c:pt>
                <c:pt idx="72">
                  <c:v>2.2275238800000001</c:v>
                </c:pt>
                <c:pt idx="73">
                  <c:v>3.883877</c:v>
                </c:pt>
                <c:pt idx="74">
                  <c:v>2.2522440000000001</c:v>
                </c:pt>
                <c:pt idx="75">
                  <c:v>3.8151540000000002</c:v>
                </c:pt>
                <c:pt idx="76">
                  <c:v>2</c:v>
                </c:pt>
                <c:pt idx="77">
                  <c:v>2</c:v>
                </c:pt>
                <c:pt idx="78">
                  <c:v>2.1211690000000001</c:v>
                </c:pt>
                <c:pt idx="79">
                  <c:v>4.0450799999999996</c:v>
                </c:pt>
                <c:pt idx="80">
                  <c:v>2.0770200000000001</c:v>
                </c:pt>
                <c:pt idx="81">
                  <c:v>2.5384039999999999</c:v>
                </c:pt>
                <c:pt idx="82">
                  <c:v>2</c:v>
                </c:pt>
                <c:pt idx="83">
                  <c:v>2.5423460000000002</c:v>
                </c:pt>
                <c:pt idx="84">
                  <c:v>2.2222219999999999</c:v>
                </c:pt>
                <c:pt idx="85">
                  <c:v>2.074074</c:v>
                </c:pt>
                <c:pt idx="86">
                  <c:v>1.75</c:v>
                </c:pt>
                <c:pt idx="87">
                  <c:v>2.9105470000000002</c:v>
                </c:pt>
                <c:pt idx="88">
                  <c:v>2</c:v>
                </c:pt>
                <c:pt idx="89">
                  <c:v>2</c:v>
                </c:pt>
                <c:pt idx="90">
                  <c:v>2.2971569999999999</c:v>
                </c:pt>
                <c:pt idx="91">
                  <c:v>2</c:v>
                </c:pt>
                <c:pt idx="92">
                  <c:v>2.6591490000000002</c:v>
                </c:pt>
                <c:pt idx="93">
                  <c:v>3.5167010588235299</c:v>
                </c:pt>
                <c:pt idx="94">
                  <c:v>3.9998800000000001</c:v>
                </c:pt>
                <c:pt idx="95">
                  <c:v>2.4411429999999998</c:v>
                </c:pt>
                <c:pt idx="96">
                  <c:v>2.3516851111111099</c:v>
                </c:pt>
                <c:pt idx="97">
                  <c:v>3.2145060000000001</c:v>
                </c:pt>
                <c:pt idx="98">
                  <c:v>1.681079</c:v>
                </c:pt>
                <c:pt idx="99">
                  <c:v>3.3549280000000001</c:v>
                </c:pt>
                <c:pt idx="100">
                  <c:v>2.7039192982456099</c:v>
                </c:pt>
                <c:pt idx="101">
                  <c:v>2.5281515263157899</c:v>
                </c:pt>
                <c:pt idx="102">
                  <c:v>2.35238375438596</c:v>
                </c:pt>
                <c:pt idx="103">
                  <c:v>2.4803222727272698</c:v>
                </c:pt>
                <c:pt idx="104">
                  <c:v>3.000057</c:v>
                </c:pt>
                <c:pt idx="105">
                  <c:v>2.3217897608695699</c:v>
                </c:pt>
                <c:pt idx="106">
                  <c:v>2</c:v>
                </c:pt>
                <c:pt idx="107">
                  <c:v>3.3870640000000001</c:v>
                </c:pt>
                <c:pt idx="108">
                  <c:v>2</c:v>
                </c:pt>
                <c:pt idx="109">
                  <c:v>3.785793</c:v>
                </c:pt>
                <c:pt idx="110">
                  <c:v>2.6666669999999999</c:v>
                </c:pt>
                <c:pt idx="111">
                  <c:v>1.970772</c:v>
                </c:pt>
                <c:pt idx="112">
                  <c:v>3.259776</c:v>
                </c:pt>
                <c:pt idx="113">
                  <c:v>3.5990739999999999</c:v>
                </c:pt>
                <c:pt idx="114">
                  <c:v>3.765139</c:v>
                </c:pt>
                <c:pt idx="115">
                  <c:v>2.3138290000000001</c:v>
                </c:pt>
                <c:pt idx="116">
                  <c:v>2.8910520000000002</c:v>
                </c:pt>
                <c:pt idx="117">
                  <c:v>3.9902329999999999</c:v>
                </c:pt>
                <c:pt idx="118">
                  <c:v>2.5675729999999999</c:v>
                </c:pt>
                <c:pt idx="119">
                  <c:v>3.2443390000000001</c:v>
                </c:pt>
                <c:pt idx="120">
                  <c:v>1.96</c:v>
                </c:pt>
                <c:pt idx="121">
                  <c:v>2.6048650000000002</c:v>
                </c:pt>
                <c:pt idx="122">
                  <c:v>2</c:v>
                </c:pt>
                <c:pt idx="123">
                  <c:v>2</c:v>
                </c:pt>
                <c:pt idx="124">
                  <c:v>3.690245</c:v>
                </c:pt>
                <c:pt idx="125">
                  <c:v>2.7860900000000002</c:v>
                </c:pt>
                <c:pt idx="126">
                  <c:v>2.54153473684211</c:v>
                </c:pt>
                <c:pt idx="127">
                  <c:v>2.0951680000000001</c:v>
                </c:pt>
                <c:pt idx="128">
                  <c:v>2.454545</c:v>
                </c:pt>
                <c:pt idx="129">
                  <c:v>2.0742500000000001</c:v>
                </c:pt>
                <c:pt idx="130">
                  <c:v>2.4969700000000001</c:v>
                </c:pt>
                <c:pt idx="131">
                  <c:v>2</c:v>
                </c:pt>
                <c:pt idx="132">
                  <c:v>2.6033361249999998</c:v>
                </c:pt>
                <c:pt idx="133">
                  <c:v>2.3264252894736801</c:v>
                </c:pt>
                <c:pt idx="134">
                  <c:v>2.28358836</c:v>
                </c:pt>
                <c:pt idx="135">
                  <c:v>2</c:v>
                </c:pt>
                <c:pt idx="136">
                  <c:v>2.9053079999999998</c:v>
                </c:pt>
                <c:pt idx="137">
                  <c:v>2.4854362499999998</c:v>
                </c:pt>
                <c:pt idx="138">
                  <c:v>2.49914771559633</c:v>
                </c:pt>
                <c:pt idx="139">
                  <c:v>2.1640570000000001</c:v>
                </c:pt>
                <c:pt idx="140">
                  <c:v>2.8057946097561</c:v>
                </c:pt>
                <c:pt idx="141">
                  <c:v>3.4921509999999998</c:v>
                </c:pt>
                <c:pt idx="142">
                  <c:v>4.01</c:v>
                </c:pt>
                <c:pt idx="143">
                  <c:v>3.2921800000000001</c:v>
                </c:pt>
                <c:pt idx="144">
                  <c:v>2</c:v>
                </c:pt>
                <c:pt idx="145">
                  <c:v>2</c:v>
                </c:pt>
                <c:pt idx="146">
                  <c:v>2.5864199999999999</c:v>
                </c:pt>
                <c:pt idx="147">
                  <c:v>2</c:v>
                </c:pt>
                <c:pt idx="148">
                  <c:v>2.4779409999999999</c:v>
                </c:pt>
                <c:pt idx="149">
                  <c:v>1.927087</c:v>
                </c:pt>
                <c:pt idx="150">
                  <c:v>2.436842</c:v>
                </c:pt>
                <c:pt idx="151">
                  <c:v>2.80910721052632</c:v>
                </c:pt>
                <c:pt idx="152">
                  <c:v>3.1388750000000001</c:v>
                </c:pt>
                <c:pt idx="153">
                  <c:v>2</c:v>
                </c:pt>
                <c:pt idx="154">
                  <c:v>2.5633022857142902</c:v>
                </c:pt>
                <c:pt idx="155">
                  <c:v>2.3572540000000002</c:v>
                </c:pt>
                <c:pt idx="156">
                  <c:v>2.464359</c:v>
                </c:pt>
                <c:pt idx="157">
                  <c:v>2.8523809999999998</c:v>
                </c:pt>
                <c:pt idx="158">
                  <c:v>2.3584200000000002</c:v>
                </c:pt>
                <c:pt idx="159">
                  <c:v>2.4657069090909101</c:v>
                </c:pt>
                <c:pt idx="160">
                  <c:v>2.3113779999999999</c:v>
                </c:pt>
                <c:pt idx="161">
                  <c:v>2.3073039999999998</c:v>
                </c:pt>
                <c:pt idx="162">
                  <c:v>2</c:v>
                </c:pt>
                <c:pt idx="163">
                  <c:v>2.44495</c:v>
                </c:pt>
                <c:pt idx="164">
                  <c:v>1.7428570000000001</c:v>
                </c:pt>
                <c:pt idx="165">
                  <c:v>2.4832589999999999</c:v>
                </c:pt>
                <c:pt idx="166">
                  <c:v>2.8614600000000001</c:v>
                </c:pt>
                <c:pt idx="167">
                  <c:v>3.3422149999999999</c:v>
                </c:pt>
                <c:pt idx="168">
                  <c:v>3.9557095000000002</c:v>
                </c:pt>
                <c:pt idx="169">
                  <c:v>2.6300569999999999</c:v>
                </c:pt>
                <c:pt idx="170">
                  <c:v>2</c:v>
                </c:pt>
                <c:pt idx="171">
                  <c:v>2.4976919999999998</c:v>
                </c:pt>
                <c:pt idx="172">
                  <c:v>2.7352539999999999</c:v>
                </c:pt>
                <c:pt idx="173">
                  <c:v>2.545703</c:v>
                </c:pt>
                <c:pt idx="174">
                  <c:v>4.2152399999999997</c:v>
                </c:pt>
                <c:pt idx="175">
                  <c:v>3.7018749999999998</c:v>
                </c:pt>
                <c:pt idx="176">
                  <c:v>2.1333329999999999</c:v>
                </c:pt>
                <c:pt idx="177">
                  <c:v>2</c:v>
                </c:pt>
                <c:pt idx="178">
                  <c:v>3.2176330000000002</c:v>
                </c:pt>
                <c:pt idx="179">
                  <c:v>3.6496040833333301</c:v>
                </c:pt>
                <c:pt idx="180">
                  <c:v>3.2610939999999999</c:v>
                </c:pt>
                <c:pt idx="181">
                  <c:v>2.5789721052631598</c:v>
                </c:pt>
                <c:pt idx="182">
                  <c:v>2.8160599999999998</c:v>
                </c:pt>
                <c:pt idx="183">
                  <c:v>3.18363</c:v>
                </c:pt>
                <c:pt idx="184">
                  <c:v>2.8650530000000001</c:v>
                </c:pt>
                <c:pt idx="185">
                  <c:v>2.7016119999999999</c:v>
                </c:pt>
                <c:pt idx="186">
                  <c:v>2</c:v>
                </c:pt>
                <c:pt idx="187">
                  <c:v>2.3546900000000002</c:v>
                </c:pt>
                <c:pt idx="188">
                  <c:v>3.3879540000000001</c:v>
                </c:pt>
                <c:pt idx="189">
                  <c:v>2.3517215</c:v>
                </c:pt>
                <c:pt idx="190">
                  <c:v>2</c:v>
                </c:pt>
                <c:pt idx="191">
                  <c:v>2</c:v>
                </c:pt>
                <c:pt idx="192">
                  <c:v>3.1538430000000002</c:v>
                </c:pt>
                <c:pt idx="193">
                  <c:v>2.6880229999999998</c:v>
                </c:pt>
                <c:pt idx="194">
                  <c:v>2</c:v>
                </c:pt>
                <c:pt idx="195">
                  <c:v>2.3418485000000002</c:v>
                </c:pt>
                <c:pt idx="196">
                  <c:v>3.5770213428571398</c:v>
                </c:pt>
                <c:pt idx="197">
                  <c:v>2</c:v>
                </c:pt>
                <c:pt idx="198">
                  <c:v>3.5436719999999999</c:v>
                </c:pt>
                <c:pt idx="199">
                  <c:v>2.8205339999999999</c:v>
                </c:pt>
                <c:pt idx="200">
                  <c:v>2.760561</c:v>
                </c:pt>
                <c:pt idx="201">
                  <c:v>2.8680340000000002</c:v>
                </c:pt>
                <c:pt idx="202">
                  <c:v>2.5553641428571399</c:v>
                </c:pt>
                <c:pt idx="203">
                  <c:v>3.0024769999999998</c:v>
                </c:pt>
                <c:pt idx="204">
                  <c:v>2.3609650000000002</c:v>
                </c:pt>
                <c:pt idx="205">
                  <c:v>2.39391</c:v>
                </c:pt>
                <c:pt idx="206">
                  <c:v>4.0935300000000003</c:v>
                </c:pt>
                <c:pt idx="207">
                  <c:v>2.4314529999999999</c:v>
                </c:pt>
                <c:pt idx="208">
                  <c:v>1.847245</c:v>
                </c:pt>
                <c:pt idx="209">
                  <c:v>2.6600969999999999</c:v>
                </c:pt>
                <c:pt idx="210">
                  <c:v>2</c:v>
                </c:pt>
                <c:pt idx="211">
                  <c:v>1.8469390000000001</c:v>
                </c:pt>
                <c:pt idx="212">
                  <c:v>2.7910710000000001</c:v>
                </c:pt>
                <c:pt idx="213">
                  <c:v>2.4214352749999999</c:v>
                </c:pt>
                <c:pt idx="214">
                  <c:v>2</c:v>
                </c:pt>
                <c:pt idx="215">
                  <c:v>2.4214352749999999</c:v>
                </c:pt>
                <c:pt idx="216">
                  <c:v>2.5472872400000002</c:v>
                </c:pt>
                <c:pt idx="217">
                  <c:v>2.4161190000000001</c:v>
                </c:pt>
                <c:pt idx="218">
                  <c:v>2</c:v>
                </c:pt>
                <c:pt idx="219">
                  <c:v>3.1216370000000002</c:v>
                </c:pt>
                <c:pt idx="220">
                  <c:v>3.1984620000000001</c:v>
                </c:pt>
                <c:pt idx="221">
                  <c:v>4.2466150000000003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1.394253</c:v>
                </c:pt>
                <c:pt idx="226">
                  <c:v>2</c:v>
                </c:pt>
                <c:pt idx="227">
                  <c:v>2.0586350000000002</c:v>
                </c:pt>
                <c:pt idx="228">
                  <c:v>2.69892784615385</c:v>
                </c:pt>
                <c:pt idx="229">
                  <c:v>2.5603144285714299</c:v>
                </c:pt>
                <c:pt idx="230">
                  <c:v>2.4620160000000002</c:v>
                </c:pt>
                <c:pt idx="231">
                  <c:v>3.135446</c:v>
                </c:pt>
                <c:pt idx="232">
                  <c:v>2.1160679999999998</c:v>
                </c:pt>
                <c:pt idx="233">
                  <c:v>2.088384</c:v>
                </c:pt>
                <c:pt idx="234">
                  <c:v>2.6131305909090901</c:v>
                </c:pt>
                <c:pt idx="235">
                  <c:v>1.6</c:v>
                </c:pt>
                <c:pt idx="236">
                  <c:v>2.4657069090909101</c:v>
                </c:pt>
                <c:pt idx="237">
                  <c:v>2</c:v>
                </c:pt>
                <c:pt idx="238">
                  <c:v>2.5553641428571399</c:v>
                </c:pt>
                <c:pt idx="239">
                  <c:v>2.4214352749999999</c:v>
                </c:pt>
                <c:pt idx="240">
                  <c:v>2.2838419999999999</c:v>
                </c:pt>
                <c:pt idx="241">
                  <c:v>2.588889</c:v>
                </c:pt>
                <c:pt idx="242">
                  <c:v>3.312065</c:v>
                </c:pt>
                <c:pt idx="243">
                  <c:v>2</c:v>
                </c:pt>
                <c:pt idx="244">
                  <c:v>2.9167670000000001</c:v>
                </c:pt>
                <c:pt idx="245">
                  <c:v>2.9312290000000001</c:v>
                </c:pt>
                <c:pt idx="246">
                  <c:v>2.5489830000000002</c:v>
                </c:pt>
                <c:pt idx="247">
                  <c:v>2.63408959090909</c:v>
                </c:pt>
                <c:pt idx="248">
                  <c:v>3.0092949999999998</c:v>
                </c:pt>
                <c:pt idx="249">
                  <c:v>4.0142259999999998</c:v>
                </c:pt>
                <c:pt idx="250">
                  <c:v>2.3866130000000001</c:v>
                </c:pt>
                <c:pt idx="251">
                  <c:v>2</c:v>
                </c:pt>
                <c:pt idx="252">
                  <c:v>2.3414570000000001</c:v>
                </c:pt>
                <c:pt idx="253">
                  <c:v>2</c:v>
                </c:pt>
                <c:pt idx="254">
                  <c:v>2</c:v>
                </c:pt>
                <c:pt idx="255">
                  <c:v>2.882517</c:v>
                </c:pt>
                <c:pt idx="256">
                  <c:v>2</c:v>
                </c:pt>
                <c:pt idx="257">
                  <c:v>2.82349284375</c:v>
                </c:pt>
                <c:pt idx="258">
                  <c:v>2</c:v>
                </c:pt>
                <c:pt idx="259">
                  <c:v>2</c:v>
                </c:pt>
                <c:pt idx="260">
                  <c:v>2.2074029999999998</c:v>
                </c:pt>
                <c:pt idx="261">
                  <c:v>3.7478220000000002</c:v>
                </c:pt>
                <c:pt idx="262">
                  <c:v>2.4154930000000001</c:v>
                </c:pt>
                <c:pt idx="263">
                  <c:v>2.12967</c:v>
                </c:pt>
              </c:numCache>
            </c:numRef>
          </c:xVal>
          <c:yVal>
            <c:numRef>
              <c:f>Clean!$H$2:$H$265</c:f>
              <c:numCache>
                <c:formatCode>General</c:formatCode>
                <c:ptCount val="264"/>
                <c:pt idx="0">
                  <c:v>0.25750000000000001</c:v>
                </c:pt>
                <c:pt idx="1">
                  <c:v>0.29340556749999996</c:v>
                </c:pt>
                <c:pt idx="2">
                  <c:v>0.33438092500000011</c:v>
                </c:pt>
                <c:pt idx="3">
                  <c:v>0.37749616749999998</c:v>
                </c:pt>
                <c:pt idx="4">
                  <c:v>0.25750000000000001</c:v>
                </c:pt>
                <c:pt idx="5">
                  <c:v>0.41603129875000006</c:v>
                </c:pt>
                <c:pt idx="6">
                  <c:v>0.70855192000000011</c:v>
                </c:pt>
                <c:pt idx="7">
                  <c:v>0.4617451675</c:v>
                </c:pt>
                <c:pt idx="8">
                  <c:v>0.30860751250000001</c:v>
                </c:pt>
                <c:pt idx="9">
                  <c:v>0.25750000000000001</c:v>
                </c:pt>
                <c:pt idx="10">
                  <c:v>0.25750000000000001</c:v>
                </c:pt>
                <c:pt idx="11">
                  <c:v>0.72074550250000002</c:v>
                </c:pt>
                <c:pt idx="12">
                  <c:v>0.79751109249999996</c:v>
                </c:pt>
                <c:pt idx="13">
                  <c:v>0.29285710749999999</c:v>
                </c:pt>
                <c:pt idx="14">
                  <c:v>0.37169848</c:v>
                </c:pt>
                <c:pt idx="15">
                  <c:v>0.76997399499999997</c:v>
                </c:pt>
                <c:pt idx="16">
                  <c:v>0.37422174250000001</c:v>
                </c:pt>
                <c:pt idx="17">
                  <c:v>0.45093115</c:v>
                </c:pt>
                <c:pt idx="18">
                  <c:v>0.42429990249999999</c:v>
                </c:pt>
                <c:pt idx="19">
                  <c:v>0.51921540999999993</c:v>
                </c:pt>
                <c:pt idx="20">
                  <c:v>0.59980264750000001</c:v>
                </c:pt>
                <c:pt idx="21">
                  <c:v>0.44094551500000007</c:v>
                </c:pt>
                <c:pt idx="22">
                  <c:v>0.38710807750000004</c:v>
                </c:pt>
                <c:pt idx="23">
                  <c:v>0.33577558749999997</c:v>
                </c:pt>
                <c:pt idx="24">
                  <c:v>0.25750000000000001</c:v>
                </c:pt>
                <c:pt idx="25">
                  <c:v>0.25750000000000001</c:v>
                </c:pt>
                <c:pt idx="26">
                  <c:v>0.23256833499999996</c:v>
                </c:pt>
                <c:pt idx="27">
                  <c:v>0.53535488500000006</c:v>
                </c:pt>
                <c:pt idx="28">
                  <c:v>0.25750000000000001</c:v>
                </c:pt>
                <c:pt idx="29">
                  <c:v>0.39790006750000001</c:v>
                </c:pt>
                <c:pt idx="30">
                  <c:v>0.33057140499999998</c:v>
                </c:pt>
                <c:pt idx="31">
                  <c:v>0.43945259499999995</c:v>
                </c:pt>
                <c:pt idx="32">
                  <c:v>0.33371416000000004</c:v>
                </c:pt>
                <c:pt idx="33">
                  <c:v>0.72705526749999994</c:v>
                </c:pt>
                <c:pt idx="34">
                  <c:v>0.56720208250000104</c:v>
                </c:pt>
                <c:pt idx="35">
                  <c:v>0.73903773249999993</c:v>
                </c:pt>
                <c:pt idx="36">
                  <c:v>0.25750000000000001</c:v>
                </c:pt>
                <c:pt idx="37">
                  <c:v>0.49830413499999998</c:v>
                </c:pt>
                <c:pt idx="38">
                  <c:v>0.65846757249999999</c:v>
                </c:pt>
                <c:pt idx="39">
                  <c:v>0.41026591000000007</c:v>
                </c:pt>
                <c:pt idx="40">
                  <c:v>0.33590899000000002</c:v>
                </c:pt>
                <c:pt idx="41">
                  <c:v>0.34002021249999997</c:v>
                </c:pt>
                <c:pt idx="42">
                  <c:v>0.32249993500000002</c:v>
                </c:pt>
                <c:pt idx="43">
                  <c:v>0.42397146999999996</c:v>
                </c:pt>
                <c:pt idx="44">
                  <c:v>0.407221165</c:v>
                </c:pt>
                <c:pt idx="45">
                  <c:v>0.25750000000000001</c:v>
                </c:pt>
                <c:pt idx="46">
                  <c:v>0.39394229500000005</c:v>
                </c:pt>
                <c:pt idx="47">
                  <c:v>0.38112711625000001</c:v>
                </c:pt>
                <c:pt idx="48">
                  <c:v>0.31937500000000002</c:v>
                </c:pt>
                <c:pt idx="49">
                  <c:v>0.25750000000000001</c:v>
                </c:pt>
                <c:pt idx="50">
                  <c:v>0.25750000000000001</c:v>
                </c:pt>
                <c:pt idx="51">
                  <c:v>0.43624994499999997</c:v>
                </c:pt>
                <c:pt idx="52">
                  <c:v>0.66547875249999988</c:v>
                </c:pt>
                <c:pt idx="53">
                  <c:v>0.82156487499999997</c:v>
                </c:pt>
                <c:pt idx="54">
                  <c:v>0.24678943750000004</c:v>
                </c:pt>
                <c:pt idx="55">
                  <c:v>0.25750000000000001</c:v>
                </c:pt>
                <c:pt idx="56">
                  <c:v>0.75511310499999995</c:v>
                </c:pt>
                <c:pt idx="57">
                  <c:v>0.42511244499999995</c:v>
                </c:pt>
                <c:pt idx="58">
                  <c:v>0.48334325499999992</c:v>
                </c:pt>
                <c:pt idx="59">
                  <c:v>0.43048464192307784</c:v>
                </c:pt>
                <c:pt idx="60">
                  <c:v>0.40552447330000002</c:v>
                </c:pt>
                <c:pt idx="61">
                  <c:v>0.52228897107142891</c:v>
                </c:pt>
                <c:pt idx="62">
                  <c:v>0.37687502065789386</c:v>
                </c:pt>
                <c:pt idx="63">
                  <c:v>0.54598193994680821</c:v>
                </c:pt>
                <c:pt idx="64">
                  <c:v>0.42068516499999992</c:v>
                </c:pt>
                <c:pt idx="65">
                  <c:v>0.55548628749999995</c:v>
                </c:pt>
                <c:pt idx="66">
                  <c:v>0.64380020144736783</c:v>
                </c:pt>
                <c:pt idx="67">
                  <c:v>0.3190384</c:v>
                </c:pt>
                <c:pt idx="68">
                  <c:v>0.68539730499999996</c:v>
                </c:pt>
                <c:pt idx="69">
                  <c:v>0.54864662499999994</c:v>
                </c:pt>
                <c:pt idx="70">
                  <c:v>0.34849931500000003</c:v>
                </c:pt>
                <c:pt idx="71">
                  <c:v>0.64149076080357093</c:v>
                </c:pt>
                <c:pt idx="72">
                  <c:v>0.31381216030000009</c:v>
                </c:pt>
                <c:pt idx="73">
                  <c:v>0.72375955749999998</c:v>
                </c:pt>
                <c:pt idx="74">
                  <c:v>0.31993039000000006</c:v>
                </c:pt>
                <c:pt idx="75">
                  <c:v>0.70675061500000003</c:v>
                </c:pt>
                <c:pt idx="76">
                  <c:v>0.25750000000000001</c:v>
                </c:pt>
                <c:pt idx="77">
                  <c:v>0.25750000000000001</c:v>
                </c:pt>
                <c:pt idx="78">
                  <c:v>0.28748932750000006</c:v>
                </c:pt>
                <c:pt idx="79">
                  <c:v>0.76365729999999976</c:v>
                </c:pt>
                <c:pt idx="80">
                  <c:v>0.27656245000000007</c:v>
                </c:pt>
                <c:pt idx="81">
                  <c:v>0.39075498999999997</c:v>
                </c:pt>
                <c:pt idx="82">
                  <c:v>0.25750000000000001</c:v>
                </c:pt>
                <c:pt idx="83">
                  <c:v>0.3917306350000001</c:v>
                </c:pt>
                <c:pt idx="84">
                  <c:v>0.31249994499999995</c:v>
                </c:pt>
                <c:pt idx="85">
                  <c:v>0.27583331500000002</c:v>
                </c:pt>
                <c:pt idx="86">
                  <c:v>0.19562499999999999</c:v>
                </c:pt>
                <c:pt idx="87">
                  <c:v>0.48286038250000002</c:v>
                </c:pt>
                <c:pt idx="88">
                  <c:v>0.25750000000000001</c:v>
                </c:pt>
                <c:pt idx="89">
                  <c:v>0.25750000000000001</c:v>
                </c:pt>
                <c:pt idx="90">
                  <c:v>0.33104635749999994</c:v>
                </c:pt>
                <c:pt idx="91">
                  <c:v>0.25750000000000001</c:v>
                </c:pt>
                <c:pt idx="92">
                  <c:v>0.42063937750000008</c:v>
                </c:pt>
                <c:pt idx="93">
                  <c:v>0.63288351205882365</c:v>
                </c:pt>
                <c:pt idx="94">
                  <c:v>0.75247029999999993</c:v>
                </c:pt>
                <c:pt idx="95">
                  <c:v>0.36668289249999991</c:v>
                </c:pt>
                <c:pt idx="96">
                  <c:v>0.34454206499999968</c:v>
                </c:pt>
                <c:pt idx="97">
                  <c:v>0.5580902350000001</c:v>
                </c:pt>
                <c:pt idx="98">
                  <c:v>0.17856705249999999</c:v>
                </c:pt>
                <c:pt idx="99">
                  <c:v>0.59284468000000001</c:v>
                </c:pt>
                <c:pt idx="100">
                  <c:v>0.43172002631578849</c:v>
                </c:pt>
                <c:pt idx="101">
                  <c:v>0.38821750276315797</c:v>
                </c:pt>
                <c:pt idx="102">
                  <c:v>0.34471497921052513</c:v>
                </c:pt>
                <c:pt idx="103">
                  <c:v>0.37637976249999933</c:v>
                </c:pt>
                <c:pt idx="104">
                  <c:v>0.50501410750000009</c:v>
                </c:pt>
                <c:pt idx="105">
                  <c:v>0.33714296581521858</c:v>
                </c:pt>
                <c:pt idx="106">
                  <c:v>0.25750000000000001</c:v>
                </c:pt>
                <c:pt idx="107">
                  <c:v>0.6007983400000001</c:v>
                </c:pt>
                <c:pt idx="108">
                  <c:v>0.25750000000000001</c:v>
                </c:pt>
                <c:pt idx="109">
                  <c:v>0.69948376750000008</c:v>
                </c:pt>
                <c:pt idx="110">
                  <c:v>0.42250008249999998</c:v>
                </c:pt>
                <c:pt idx="111">
                  <c:v>0.25026607000000001</c:v>
                </c:pt>
                <c:pt idx="112">
                  <c:v>0.56929456000000012</c:v>
                </c:pt>
                <c:pt idx="113">
                  <c:v>0.65327081499999995</c:v>
                </c:pt>
                <c:pt idx="114">
                  <c:v>0.69437190249999992</c:v>
                </c:pt>
                <c:pt idx="115">
                  <c:v>0.33517267750000007</c:v>
                </c:pt>
                <c:pt idx="116">
                  <c:v>0.47803537000000002</c:v>
                </c:pt>
                <c:pt idx="117">
                  <c:v>0.75008266750000008</c:v>
                </c:pt>
                <c:pt idx="118">
                  <c:v>0.39797431749999995</c:v>
                </c:pt>
                <c:pt idx="119">
                  <c:v>0.56547390249999996</c:v>
                </c:pt>
                <c:pt idx="120">
                  <c:v>0.24759999999999999</c:v>
                </c:pt>
                <c:pt idx="121">
                  <c:v>0.40720408750000009</c:v>
                </c:pt>
                <c:pt idx="122">
                  <c:v>0.25750000000000001</c:v>
                </c:pt>
                <c:pt idx="123">
                  <c:v>0.25750000000000001</c:v>
                </c:pt>
                <c:pt idx="124">
                  <c:v>0.67583563750000009</c:v>
                </c:pt>
                <c:pt idx="125">
                  <c:v>0.45205727500000009</c:v>
                </c:pt>
                <c:pt idx="126">
                  <c:v>0.39152984736842217</c:v>
                </c:pt>
                <c:pt idx="127">
                  <c:v>0.28105408000000004</c:v>
                </c:pt>
                <c:pt idx="128">
                  <c:v>0.36999988749999996</c:v>
                </c:pt>
                <c:pt idx="129">
                  <c:v>0.27587687500000008</c:v>
                </c:pt>
                <c:pt idx="130">
                  <c:v>0.38050007499999999</c:v>
                </c:pt>
                <c:pt idx="131">
                  <c:v>0.25750000000000001</c:v>
                </c:pt>
                <c:pt idx="132">
                  <c:v>0.40682569093749993</c:v>
                </c:pt>
                <c:pt idx="133">
                  <c:v>0.33829025914473582</c:v>
                </c:pt>
                <c:pt idx="134">
                  <c:v>0.32768811910000001</c:v>
                </c:pt>
                <c:pt idx="135">
                  <c:v>0.25750000000000001</c:v>
                </c:pt>
                <c:pt idx="136">
                  <c:v>0.48156372999999991</c:v>
                </c:pt>
                <c:pt idx="137">
                  <c:v>0.37764547187499992</c:v>
                </c:pt>
                <c:pt idx="138">
                  <c:v>0.38103905961009171</c:v>
                </c:pt>
                <c:pt idx="139">
                  <c:v>0.29810410749999999</c:v>
                </c:pt>
                <c:pt idx="140">
                  <c:v>0.4569341659146347</c:v>
                </c:pt>
                <c:pt idx="141">
                  <c:v>0.62680737249999985</c:v>
                </c:pt>
                <c:pt idx="142">
                  <c:v>0.75497499999999995</c:v>
                </c:pt>
                <c:pt idx="143">
                  <c:v>0.57731455000000009</c:v>
                </c:pt>
                <c:pt idx="144">
                  <c:v>0.25750000000000001</c:v>
                </c:pt>
                <c:pt idx="145">
                  <c:v>0.25750000000000001</c:v>
                </c:pt>
                <c:pt idx="146">
                  <c:v>0.40263895</c:v>
                </c:pt>
                <c:pt idx="147">
                  <c:v>0.25750000000000001</c:v>
                </c:pt>
                <c:pt idx="148">
                  <c:v>0.37579039750000004</c:v>
                </c:pt>
                <c:pt idx="149">
                  <c:v>0.23945403250000002</c:v>
                </c:pt>
                <c:pt idx="150">
                  <c:v>0.36561839499999998</c:v>
                </c:pt>
                <c:pt idx="151">
                  <c:v>0.45775403460526415</c:v>
                </c:pt>
                <c:pt idx="152">
                  <c:v>0.53937156249999996</c:v>
                </c:pt>
                <c:pt idx="153">
                  <c:v>0.25750000000000001</c:v>
                </c:pt>
                <c:pt idx="154">
                  <c:v>0.39691731571428684</c:v>
                </c:pt>
                <c:pt idx="155">
                  <c:v>0.34592036500000006</c:v>
                </c:pt>
                <c:pt idx="156">
                  <c:v>0.37242885249999996</c:v>
                </c:pt>
                <c:pt idx="157">
                  <c:v>0.46846429750000002</c:v>
                </c:pt>
                <c:pt idx="158">
                  <c:v>0.34620895000000002</c:v>
                </c:pt>
                <c:pt idx="159">
                  <c:v>0.3727624600000003</c:v>
                </c:pt>
                <c:pt idx="160">
                  <c:v>0.33456605499999997</c:v>
                </c:pt>
                <c:pt idx="161">
                  <c:v>0.33355773999999999</c:v>
                </c:pt>
                <c:pt idx="162">
                  <c:v>0.25750000000000001</c:v>
                </c:pt>
                <c:pt idx="163">
                  <c:v>0.36762512499999994</c:v>
                </c:pt>
                <c:pt idx="164">
                  <c:v>0.19385710750000001</c:v>
                </c:pt>
                <c:pt idx="165">
                  <c:v>0.3771066025</c:v>
                </c:pt>
                <c:pt idx="166">
                  <c:v>0.47071135000000003</c:v>
                </c:pt>
                <c:pt idx="167">
                  <c:v>0.5896982125000001</c:v>
                </c:pt>
                <c:pt idx="168">
                  <c:v>0.74153810124999997</c:v>
                </c:pt>
                <c:pt idx="169">
                  <c:v>0.41343910749999996</c:v>
                </c:pt>
                <c:pt idx="170">
                  <c:v>0.25750000000000001</c:v>
                </c:pt>
                <c:pt idx="171">
                  <c:v>0.38067877</c:v>
                </c:pt>
                <c:pt idx="172">
                  <c:v>0.43947536500000001</c:v>
                </c:pt>
                <c:pt idx="173">
                  <c:v>0.3925614925</c:v>
                </c:pt>
                <c:pt idx="174">
                  <c:v>0.80577189999999987</c:v>
                </c:pt>
                <c:pt idx="175">
                  <c:v>0.67871406249999988</c:v>
                </c:pt>
                <c:pt idx="176">
                  <c:v>0.29049991749999998</c:v>
                </c:pt>
                <c:pt idx="177">
                  <c:v>0.25750000000000001</c:v>
                </c:pt>
                <c:pt idx="178">
                  <c:v>0.55886416750000012</c:v>
                </c:pt>
                <c:pt idx="179">
                  <c:v>0.66577701062499917</c:v>
                </c:pt>
                <c:pt idx="180">
                  <c:v>0.56962076500000003</c:v>
                </c:pt>
                <c:pt idx="181">
                  <c:v>0.4007955960526321</c:v>
                </c:pt>
                <c:pt idx="182">
                  <c:v>0.45947484999999993</c:v>
                </c:pt>
                <c:pt idx="183">
                  <c:v>0.55044842499999991</c:v>
                </c:pt>
                <c:pt idx="184">
                  <c:v>0.47160061749999999</c:v>
                </c:pt>
                <c:pt idx="185">
                  <c:v>0.43114897000000002</c:v>
                </c:pt>
                <c:pt idx="186">
                  <c:v>0.25750000000000001</c:v>
                </c:pt>
                <c:pt idx="187">
                  <c:v>0.34528577500000007</c:v>
                </c:pt>
                <c:pt idx="188">
                  <c:v>0.60101861500000009</c:v>
                </c:pt>
                <c:pt idx="189">
                  <c:v>0.34455107125000001</c:v>
                </c:pt>
                <c:pt idx="190">
                  <c:v>0.25750000000000001</c:v>
                </c:pt>
                <c:pt idx="191">
                  <c:v>0.25750000000000001</c:v>
                </c:pt>
                <c:pt idx="192">
                  <c:v>0.54307614250000014</c:v>
                </c:pt>
                <c:pt idx="193">
                  <c:v>0.42778569249999993</c:v>
                </c:pt>
                <c:pt idx="194">
                  <c:v>0.25750000000000001</c:v>
                </c:pt>
                <c:pt idx="195">
                  <c:v>0.34210750375000004</c:v>
                </c:pt>
                <c:pt idx="196">
                  <c:v>0.64781278235714201</c:v>
                </c:pt>
                <c:pt idx="197">
                  <c:v>0.25750000000000001</c:v>
                </c:pt>
                <c:pt idx="198">
                  <c:v>0.63955881999999997</c:v>
                </c:pt>
                <c:pt idx="199">
                  <c:v>0.46058216499999999</c:v>
                </c:pt>
                <c:pt idx="200">
                  <c:v>0.44573884749999998</c:v>
                </c:pt>
                <c:pt idx="201">
                  <c:v>0.47233841500000001</c:v>
                </c:pt>
                <c:pt idx="202">
                  <c:v>0.3949526253571421</c:v>
                </c:pt>
                <c:pt idx="203">
                  <c:v>0.50561305749999996</c:v>
                </c:pt>
                <c:pt idx="204">
                  <c:v>0.34683883750000005</c:v>
                </c:pt>
                <c:pt idx="205">
                  <c:v>0.35499272499999995</c:v>
                </c:pt>
                <c:pt idx="206">
                  <c:v>0.77564867500000001</c:v>
                </c:pt>
                <c:pt idx="207">
                  <c:v>0.36428461750000002</c:v>
                </c:pt>
                <c:pt idx="208">
                  <c:v>0.21969313750000002</c:v>
                </c:pt>
                <c:pt idx="209">
                  <c:v>0.42087400749999998</c:v>
                </c:pt>
                <c:pt idx="210">
                  <c:v>0.25750000000000001</c:v>
                </c:pt>
                <c:pt idx="211">
                  <c:v>0.21961740250000006</c:v>
                </c:pt>
                <c:pt idx="212">
                  <c:v>0.45329007250000003</c:v>
                </c:pt>
                <c:pt idx="213">
                  <c:v>0.36180523056249997</c:v>
                </c:pt>
                <c:pt idx="214">
                  <c:v>0.25750000000000001</c:v>
                </c:pt>
                <c:pt idx="215">
                  <c:v>0.36180523056249997</c:v>
                </c:pt>
                <c:pt idx="216">
                  <c:v>0.39295359190000007</c:v>
                </c:pt>
                <c:pt idx="217">
                  <c:v>0.36048945250000003</c:v>
                </c:pt>
                <c:pt idx="218">
                  <c:v>0.25750000000000001</c:v>
                </c:pt>
                <c:pt idx="219">
                  <c:v>0.53510515750000009</c:v>
                </c:pt>
                <c:pt idx="220">
                  <c:v>0.55411934499999993</c:v>
                </c:pt>
                <c:pt idx="221">
                  <c:v>0.8135372125</c:v>
                </c:pt>
                <c:pt idx="222">
                  <c:v>0.25750000000000001</c:v>
                </c:pt>
                <c:pt idx="223">
                  <c:v>0.25750000000000001</c:v>
                </c:pt>
                <c:pt idx="224">
                  <c:v>0.25750000000000001</c:v>
                </c:pt>
                <c:pt idx="225">
                  <c:v>0.1075776175</c:v>
                </c:pt>
                <c:pt idx="226">
                  <c:v>0.25750000000000001</c:v>
                </c:pt>
                <c:pt idx="227">
                  <c:v>0.2720121625000001</c:v>
                </c:pt>
                <c:pt idx="228">
                  <c:v>0.43048464192307784</c:v>
                </c:pt>
                <c:pt idx="229">
                  <c:v>0.3961778210714289</c:v>
                </c:pt>
                <c:pt idx="230">
                  <c:v>0.37184896000000006</c:v>
                </c:pt>
                <c:pt idx="231">
                  <c:v>0.5385228849999999</c:v>
                </c:pt>
                <c:pt idx="232">
                  <c:v>0.28622682999999999</c:v>
                </c:pt>
                <c:pt idx="233">
                  <c:v>0.27937503999999996</c:v>
                </c:pt>
                <c:pt idx="234">
                  <c:v>0.40924982124999981</c:v>
                </c:pt>
                <c:pt idx="235">
                  <c:v>0.15850000000000003</c:v>
                </c:pt>
                <c:pt idx="236">
                  <c:v>0.3727624600000003</c:v>
                </c:pt>
                <c:pt idx="237">
                  <c:v>0.25750000000000001</c:v>
                </c:pt>
                <c:pt idx="238">
                  <c:v>0.3949526253571421</c:v>
                </c:pt>
                <c:pt idx="239">
                  <c:v>0.36180523056249997</c:v>
                </c:pt>
                <c:pt idx="240">
                  <c:v>0.32775089500000004</c:v>
                </c:pt>
                <c:pt idx="241">
                  <c:v>0.4032500275</c:v>
                </c:pt>
                <c:pt idx="242">
                  <c:v>0.58223608750000011</c:v>
                </c:pt>
                <c:pt idx="243">
                  <c:v>0.25750000000000001</c:v>
                </c:pt>
                <c:pt idx="244">
                  <c:v>0.48439983250000002</c:v>
                </c:pt>
                <c:pt idx="245">
                  <c:v>0.48797917750000003</c:v>
                </c:pt>
                <c:pt idx="246">
                  <c:v>0.39337329250000003</c:v>
                </c:pt>
                <c:pt idx="247">
                  <c:v>0.41443717374999983</c:v>
                </c:pt>
                <c:pt idx="248">
                  <c:v>0.50730051249999986</c:v>
                </c:pt>
                <c:pt idx="249">
                  <c:v>0.75602093500000001</c:v>
                </c:pt>
                <c:pt idx="250">
                  <c:v>0.35318671750000002</c:v>
                </c:pt>
                <c:pt idx="251">
                  <c:v>0.25750000000000001</c:v>
                </c:pt>
                <c:pt idx="252">
                  <c:v>0.34201060750000006</c:v>
                </c:pt>
                <c:pt idx="253">
                  <c:v>0.25750000000000001</c:v>
                </c:pt>
                <c:pt idx="254">
                  <c:v>0.25750000000000001</c:v>
                </c:pt>
                <c:pt idx="255">
                  <c:v>0.47592295749999997</c:v>
                </c:pt>
                <c:pt idx="256">
                  <c:v>0.25750000000000001</c:v>
                </c:pt>
                <c:pt idx="257">
                  <c:v>0.46131447882812499</c:v>
                </c:pt>
                <c:pt idx="258">
                  <c:v>0.25750000000000001</c:v>
                </c:pt>
                <c:pt idx="259">
                  <c:v>0.25750000000000001</c:v>
                </c:pt>
                <c:pt idx="260">
                  <c:v>0.30883224249999991</c:v>
                </c:pt>
                <c:pt idx="261">
                  <c:v>0.69008594500000009</c:v>
                </c:pt>
                <c:pt idx="262">
                  <c:v>0.36033451750000006</c:v>
                </c:pt>
                <c:pt idx="263">
                  <c:v>0.28959332499999996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5-4A78-B625-AA2CA34BCC60}"/>
            </c:ext>
          </c:extLst>
        </c:ser>
        <c:ser>
          <c:idx val="0"/>
          <c:order val="1"/>
          <c:tx>
            <c:strRef>
              <c:f>function!$C$1</c:f>
              <c:strCache>
                <c:ptCount val="1"/>
                <c:pt idx="0">
                  <c:v>FuzzyVal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88266706483218E-2"/>
                  <c:y val="-0.14513950207091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function!$B$2:$B$3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function!$C$2:$C$3</c:f>
              <c:numCache>
                <c:formatCode>General</c:formatCode>
                <c:ptCount val="2"/>
                <c:pt idx="0">
                  <c:v>0.01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5-4A78-B625-AA2CA34BCC60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function!$B$4:$B$8</c:f>
              <c:numCache>
                <c:formatCode>General</c:formatCode>
                <c:ptCount val="5"/>
                <c:pt idx="0">
                  <c:v>1.394253</c:v>
                </c:pt>
                <c:pt idx="1">
                  <c:v>4.2790499999999998</c:v>
                </c:pt>
                <c:pt idx="2">
                  <c:v>2.7750987740559179</c:v>
                </c:pt>
                <c:pt idx="3">
                  <c:v>0.59809216220235495</c:v>
                </c:pt>
                <c:pt idx="4">
                  <c:v>2.6049340000000001</c:v>
                </c:pt>
              </c:numCache>
            </c:numRef>
          </c:xVal>
          <c:yVal>
            <c:numRef>
              <c:f>function!$C$4:$C$8</c:f>
              <c:numCache>
                <c:formatCode>General</c:formatCode>
                <c:ptCount val="5"/>
                <c:pt idx="0">
                  <c:v>0.1075776175</c:v>
                </c:pt>
                <c:pt idx="1">
                  <c:v>0.82156487499999997</c:v>
                </c:pt>
                <c:pt idx="2">
                  <c:v>0.44933694657883966</c:v>
                </c:pt>
                <c:pt idx="3">
                  <c:v>-8.9472189854917145E-2</c:v>
                </c:pt>
                <c:pt idx="4">
                  <c:v>0.407221165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5-4A78-B625-AA2CA34BC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93608"/>
        <c:axId val="611291312"/>
      </c:scatterChart>
      <c:valAx>
        <c:axId val="6112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1312"/>
        <c:crosses val="autoZero"/>
        <c:crossBetween val="midCat"/>
      </c:valAx>
      <c:valAx>
        <c:axId val="6112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9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13</xdr:col>
      <xdr:colOff>231775</xdr:colOff>
      <xdr:row>18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E148B-8A80-4DB9-AE0E-E924FE1CD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_SE.ADT.1524.LT.ZS_DS2_en_csv_v2_385075_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SE.ADT.1524.LT.ZS_DS2_en_cs"/>
      <sheetName val="Clean"/>
      <sheetName val="function"/>
      <sheetName val="LinkingTableNameISO3"/>
    </sheetNames>
    <sheetDataSet>
      <sheetData sheetId="0"/>
      <sheetData sheetId="1">
        <row r="1">
          <cell r="H1" t="str">
            <v>Score</v>
          </cell>
        </row>
        <row r="2">
          <cell r="G2">
            <v>99.5</v>
          </cell>
          <cell r="H2">
            <v>1.4949999999999908E-2</v>
          </cell>
        </row>
        <row r="3">
          <cell r="G3">
            <v>65.420550000000006</v>
          </cell>
          <cell r="H3">
            <v>0.35233655499999994</v>
          </cell>
        </row>
        <row r="4">
          <cell r="G4">
            <v>77.431129999999996</v>
          </cell>
          <cell r="H4">
            <v>0.23343181299999993</v>
          </cell>
        </row>
        <row r="5">
          <cell r="G5">
            <v>99.33</v>
          </cell>
          <cell r="H5">
            <v>1.6632999999999898E-2</v>
          </cell>
        </row>
        <row r="6">
          <cell r="G6">
            <v>100</v>
          </cell>
          <cell r="H6">
            <v>9.9999999999998979E-3</v>
          </cell>
        </row>
        <row r="7">
          <cell r="G7">
            <v>85.5976</v>
          </cell>
          <cell r="H7">
            <v>0.15258375999999996</v>
          </cell>
        </row>
        <row r="8">
          <cell r="G8">
            <v>95.006450000000001</v>
          </cell>
          <cell r="H8">
            <v>5.943614499999994E-2</v>
          </cell>
        </row>
        <row r="9">
          <cell r="G9">
            <v>99.505520000000004</v>
          </cell>
          <cell r="H9">
            <v>1.4895351999999917E-2</v>
          </cell>
        </row>
        <row r="10">
          <cell r="G10">
            <v>99.847020000000001</v>
          </cell>
          <cell r="H10">
            <v>1.1514501999999927E-2</v>
          </cell>
        </row>
        <row r="11">
          <cell r="G11">
            <v>97.654212951660199</v>
          </cell>
          <cell r="H11">
            <v>3.3223291778563979E-2</v>
          </cell>
        </row>
        <row r="12">
          <cell r="G12">
            <v>100</v>
          </cell>
          <cell r="H12">
            <v>9.9999999999998979E-3</v>
          </cell>
        </row>
        <row r="13">
          <cell r="G13">
            <v>100</v>
          </cell>
          <cell r="H13">
            <v>9.9999999999998979E-3</v>
          </cell>
        </row>
        <row r="14">
          <cell r="G14">
            <v>100</v>
          </cell>
          <cell r="H14">
            <v>9.9999999999998979E-3</v>
          </cell>
        </row>
        <row r="15">
          <cell r="G15">
            <v>99.938050000000004</v>
          </cell>
          <cell r="H15">
            <v>1.0613304999999906E-2</v>
          </cell>
        </row>
        <row r="16">
          <cell r="G16">
            <v>88.221770000000006</v>
          </cell>
          <cell r="H16">
            <v>0.12660447699999988</v>
          </cell>
        </row>
        <row r="17">
          <cell r="G17">
            <v>100</v>
          </cell>
          <cell r="H17">
            <v>9.9999999999998979E-3</v>
          </cell>
        </row>
        <row r="18">
          <cell r="G18">
            <v>60.948079999999997</v>
          </cell>
          <cell r="H18">
            <v>0.39661400800000002</v>
          </cell>
        </row>
        <row r="19">
          <cell r="G19">
            <v>58.29</v>
          </cell>
          <cell r="H19">
            <v>0.422929</v>
          </cell>
        </row>
        <row r="20">
          <cell r="G20">
            <v>93.296440000000004</v>
          </cell>
          <cell r="H20">
            <v>7.6365243999999888E-2</v>
          </cell>
        </row>
        <row r="21">
          <cell r="G21">
            <v>97.865049999999997</v>
          </cell>
          <cell r="H21">
            <v>3.1136004999999911E-2</v>
          </cell>
        </row>
        <row r="22">
          <cell r="G22">
            <v>99.687200000000004</v>
          </cell>
          <cell r="H22">
            <v>1.309671999999984E-2</v>
          </cell>
        </row>
        <row r="23">
          <cell r="G23">
            <v>100</v>
          </cell>
          <cell r="H23">
            <v>9.9999999999998979E-3</v>
          </cell>
        </row>
        <row r="24">
          <cell r="G24">
            <v>99.662430000000001</v>
          </cell>
          <cell r="H24">
            <v>1.3341942999999912E-2</v>
          </cell>
        </row>
        <row r="25">
          <cell r="G25">
            <v>99.85</v>
          </cell>
          <cell r="H25">
            <v>1.1484999999999967E-2</v>
          </cell>
        </row>
        <row r="26">
          <cell r="G26">
            <v>77.641471862792997</v>
          </cell>
          <cell r="H26">
            <v>0.23134942855834928</v>
          </cell>
        </row>
        <row r="27">
          <cell r="G27">
            <v>100</v>
          </cell>
          <cell r="H27">
            <v>9.9999999999998979E-3</v>
          </cell>
        </row>
        <row r="28">
          <cell r="G28">
            <v>99.399169999999998</v>
          </cell>
          <cell r="H28">
            <v>1.5948216999999931E-2</v>
          </cell>
        </row>
        <row r="29">
          <cell r="G29">
            <v>99.204170000000005</v>
          </cell>
          <cell r="H29">
            <v>1.7878716999999877E-2</v>
          </cell>
        </row>
        <row r="30">
          <cell r="G30">
            <v>99.9</v>
          </cell>
          <cell r="H30">
            <v>1.0989999999999833E-2</v>
          </cell>
        </row>
        <row r="31">
          <cell r="G31">
            <v>99.708939999999998</v>
          </cell>
          <cell r="H31">
            <v>1.2881493999999938E-2</v>
          </cell>
        </row>
        <row r="32">
          <cell r="G32">
            <v>93.090630000000004</v>
          </cell>
          <cell r="H32">
            <v>7.8402762999999931E-2</v>
          </cell>
        </row>
        <row r="33">
          <cell r="G33">
            <v>97.7</v>
          </cell>
          <cell r="H33">
            <v>3.2769999999999855E-2</v>
          </cell>
        </row>
        <row r="34">
          <cell r="G34">
            <v>38.268650000000001</v>
          </cell>
          <cell r="H34">
            <v>0.62114036500000003</v>
          </cell>
        </row>
        <row r="35">
          <cell r="G35">
            <v>100</v>
          </cell>
          <cell r="H35">
            <v>9.9999999999998979E-3</v>
          </cell>
        </row>
        <row r="36">
          <cell r="G36">
            <v>99.495109999999997</v>
          </cell>
          <cell r="H36">
            <v>1.4998410999999989E-2</v>
          </cell>
        </row>
        <row r="37">
          <cell r="G37">
            <v>100</v>
          </cell>
          <cell r="H37">
            <v>9.9999999999998979E-3</v>
          </cell>
        </row>
        <row r="38">
          <cell r="G38">
            <v>100</v>
          </cell>
          <cell r="H38">
            <v>9.9999999999998979E-3</v>
          </cell>
        </row>
        <row r="39">
          <cell r="G39">
            <v>99.008660000000006</v>
          </cell>
          <cell r="H39">
            <v>1.9814265999999914E-2</v>
          </cell>
        </row>
        <row r="40">
          <cell r="G40">
            <v>99.783600000000007</v>
          </cell>
          <cell r="H40">
            <v>1.2142359999999797E-2</v>
          </cell>
        </row>
        <row r="41">
          <cell r="G41">
            <v>58.42015</v>
          </cell>
          <cell r="H41">
            <v>0.42164051499999999</v>
          </cell>
        </row>
        <row r="42">
          <cell r="G42">
            <v>85.08</v>
          </cell>
          <cell r="H42">
            <v>0.15770799999999996</v>
          </cell>
        </row>
        <row r="43">
          <cell r="G43">
            <v>84.989509999999996</v>
          </cell>
          <cell r="H43">
            <v>0.15860385099999996</v>
          </cell>
        </row>
        <row r="44">
          <cell r="G44">
            <v>82.054789999999997</v>
          </cell>
          <cell r="H44">
            <v>0.18765757899999991</v>
          </cell>
        </row>
        <row r="45">
          <cell r="G45">
            <v>98.851650000000006</v>
          </cell>
          <cell r="H45">
            <v>2.1368664999999898E-2</v>
          </cell>
        </row>
        <row r="46">
          <cell r="G46">
            <v>78.270390000000006</v>
          </cell>
          <cell r="H46">
            <v>0.22512313899999992</v>
          </cell>
        </row>
        <row r="47">
          <cell r="G47">
            <v>98.111310000000003</v>
          </cell>
          <cell r="H47">
            <v>2.8698030999999902E-2</v>
          </cell>
        </row>
        <row r="48">
          <cell r="G48">
            <v>99.43</v>
          </cell>
          <cell r="H48">
            <v>1.5642999999999851E-2</v>
          </cell>
        </row>
        <row r="49">
          <cell r="G49">
            <v>96.21611</v>
          </cell>
          <cell r="H49">
            <v>4.7460510999999928E-2</v>
          </cell>
        </row>
        <row r="50">
          <cell r="G50">
            <v>99.874650000000003</v>
          </cell>
          <cell r="H50">
            <v>1.1240964999999936E-2</v>
          </cell>
        </row>
        <row r="51">
          <cell r="G51">
            <v>100</v>
          </cell>
          <cell r="H51">
            <v>9.9999999999998979E-3</v>
          </cell>
        </row>
        <row r="52">
          <cell r="G52">
            <v>98.906819999999996</v>
          </cell>
          <cell r="H52">
            <v>2.082248199999992E-2</v>
          </cell>
        </row>
        <row r="53">
          <cell r="G53">
            <v>99.820989999999995</v>
          </cell>
          <cell r="H53">
            <v>1.1772198999999928E-2</v>
          </cell>
        </row>
        <row r="54">
          <cell r="G54">
            <v>100</v>
          </cell>
          <cell r="H54">
            <v>9.9999999999998979E-3</v>
          </cell>
        </row>
        <row r="55">
          <cell r="G55">
            <v>100</v>
          </cell>
          <cell r="H55">
            <v>9.9999999999998979E-3</v>
          </cell>
        </row>
        <row r="56">
          <cell r="G56">
            <v>100</v>
          </cell>
          <cell r="H56">
            <v>9.9999999999998979E-3</v>
          </cell>
        </row>
        <row r="57">
          <cell r="G57">
            <v>100</v>
          </cell>
          <cell r="H57">
            <v>9.9999999999998979E-3</v>
          </cell>
        </row>
        <row r="58">
          <cell r="G58">
            <v>100</v>
          </cell>
          <cell r="H58">
            <v>9.9999999999998979E-3</v>
          </cell>
        </row>
        <row r="59">
          <cell r="G59">
            <v>98.839410000000001</v>
          </cell>
          <cell r="H59">
            <v>2.1489840999999954E-2</v>
          </cell>
        </row>
        <row r="60">
          <cell r="G60">
            <v>97.426519999999996</v>
          </cell>
          <cell r="H60">
            <v>3.5477451999999965E-2</v>
          </cell>
        </row>
        <row r="61">
          <cell r="G61">
            <v>98.799809999999994</v>
          </cell>
          <cell r="H61">
            <v>2.1881880999999992E-2</v>
          </cell>
        </row>
        <row r="62">
          <cell r="G62">
            <v>91.681219999999996</v>
          </cell>
          <cell r="H62">
            <v>9.2355921999999979E-2</v>
          </cell>
        </row>
        <row r="63">
          <cell r="G63">
            <v>98.681010000000001</v>
          </cell>
          <cell r="H63">
            <v>2.3058000999999884E-2</v>
          </cell>
        </row>
        <row r="64">
          <cell r="G64">
            <v>99.743030000000005</v>
          </cell>
          <cell r="H64">
            <v>1.2544002999999915E-2</v>
          </cell>
        </row>
        <row r="65">
          <cell r="G65">
            <v>99.670929999999998</v>
          </cell>
          <cell r="H65">
            <v>1.3257792999999962E-2</v>
          </cell>
        </row>
        <row r="66">
          <cell r="G66">
            <v>99.255049999999997</v>
          </cell>
          <cell r="H66">
            <v>1.7375004999999999E-2</v>
          </cell>
        </row>
        <row r="67">
          <cell r="G67">
            <v>88.19256</v>
          </cell>
          <cell r="H67">
            <v>0.12689365599999991</v>
          </cell>
        </row>
        <row r="68">
          <cell r="G68">
            <v>100</v>
          </cell>
          <cell r="H68">
            <v>9.9999999999998979E-3</v>
          </cell>
        </row>
        <row r="69">
          <cell r="G69">
            <v>93.272390000000001</v>
          </cell>
          <cell r="H69">
            <v>7.6603338999999937E-2</v>
          </cell>
        </row>
        <row r="70">
          <cell r="G70">
            <v>99.715549999999993</v>
          </cell>
          <cell r="H70">
            <v>1.2816054999999937E-2</v>
          </cell>
        </row>
        <row r="71">
          <cell r="G71">
            <v>99.948899999999995</v>
          </cell>
          <cell r="H71">
            <v>1.0505890000000018E-2</v>
          </cell>
        </row>
        <row r="72">
          <cell r="G72">
            <v>72.754819999999995</v>
          </cell>
          <cell r="H72">
            <v>0.27972728199999997</v>
          </cell>
        </row>
        <row r="73">
          <cell r="G73">
            <v>100</v>
          </cell>
          <cell r="H73">
            <v>9.9999999999998979E-3</v>
          </cell>
        </row>
        <row r="74">
          <cell r="G74">
            <v>73.923910000000006</v>
          </cell>
          <cell r="H74">
            <v>0.26815329099999985</v>
          </cell>
        </row>
        <row r="75">
          <cell r="G75">
            <v>100</v>
          </cell>
          <cell r="H75">
            <v>9.9999999999998979E-3</v>
          </cell>
        </row>
        <row r="76">
          <cell r="G76">
            <v>99.744339999999994</v>
          </cell>
          <cell r="H76">
            <v>1.2531033999999996E-2</v>
          </cell>
        </row>
        <row r="77">
          <cell r="G77">
            <v>100</v>
          </cell>
          <cell r="H77">
            <v>9.9999999999998979E-3</v>
          </cell>
        </row>
        <row r="78">
          <cell r="G78">
            <v>100</v>
          </cell>
          <cell r="H78">
            <v>9.9999999999998979E-3</v>
          </cell>
        </row>
        <row r="79">
          <cell r="G79">
            <v>100</v>
          </cell>
          <cell r="H79">
            <v>9.9999999999998979E-3</v>
          </cell>
        </row>
        <row r="80">
          <cell r="G80">
            <v>89.783659999999998</v>
          </cell>
          <cell r="H80">
            <v>0.11114176599999992</v>
          </cell>
        </row>
        <row r="81">
          <cell r="G81">
            <v>100</v>
          </cell>
          <cell r="H81">
            <v>9.9999999999998979E-3</v>
          </cell>
        </row>
        <row r="82">
          <cell r="G82">
            <v>99.640810000000002</v>
          </cell>
          <cell r="H82">
            <v>1.3555980999999884E-2</v>
          </cell>
        </row>
        <row r="83">
          <cell r="G83">
            <v>92.490970000000004</v>
          </cell>
          <cell r="H83">
            <v>8.4339396999999927E-2</v>
          </cell>
        </row>
        <row r="84">
          <cell r="G84">
            <v>100</v>
          </cell>
          <cell r="H84">
            <v>9.9999999999998979E-3</v>
          </cell>
        </row>
        <row r="85">
          <cell r="G85">
            <v>46.295050000000003</v>
          </cell>
          <cell r="H85">
            <v>0.54167900499999999</v>
          </cell>
        </row>
        <row r="86">
          <cell r="G86">
            <v>67.161379999999994</v>
          </cell>
          <cell r="H86">
            <v>0.335102338</v>
          </cell>
        </row>
        <row r="87">
          <cell r="G87">
            <v>60.402349999999998</v>
          </cell>
          <cell r="H87">
            <v>0.40201673500000001</v>
          </cell>
        </row>
        <row r="88">
          <cell r="G88">
            <v>98.2</v>
          </cell>
          <cell r="H88">
            <v>2.7819999999999845E-2</v>
          </cell>
        </row>
        <row r="89">
          <cell r="G89">
            <v>98.814859999999996</v>
          </cell>
          <cell r="H89">
            <v>2.1732886000000007E-2</v>
          </cell>
        </row>
        <row r="90">
          <cell r="G90">
            <v>99.2</v>
          </cell>
          <cell r="H90">
            <v>1.7919999999999936E-2</v>
          </cell>
        </row>
        <row r="91">
          <cell r="G91">
            <v>100</v>
          </cell>
          <cell r="H91">
            <v>9.9999999999998979E-3</v>
          </cell>
        </row>
        <row r="92">
          <cell r="G92">
            <v>94.354249999999993</v>
          </cell>
          <cell r="H92">
            <v>6.5892924999999991E-2</v>
          </cell>
        </row>
        <row r="93">
          <cell r="G93">
            <v>99.879997253417997</v>
          </cell>
          <cell r="H93">
            <v>1.1188027191161742E-2</v>
          </cell>
        </row>
        <row r="94">
          <cell r="G94">
            <v>96.689670000000007</v>
          </cell>
          <cell r="H94">
            <v>4.2772266999999808E-2</v>
          </cell>
        </row>
        <row r="95">
          <cell r="G95">
            <v>100</v>
          </cell>
          <cell r="H95">
            <v>9.9999999999998979E-3</v>
          </cell>
        </row>
        <row r="96">
          <cell r="G96">
            <v>100</v>
          </cell>
          <cell r="H96">
            <v>9.9999999999998979E-3</v>
          </cell>
        </row>
        <row r="97">
          <cell r="G97">
            <v>96.515839999999997</v>
          </cell>
          <cell r="H97">
            <v>4.4493183999999908E-2</v>
          </cell>
        </row>
        <row r="98">
          <cell r="G98">
            <v>74.991190000000003</v>
          </cell>
          <cell r="H98">
            <v>0.25758721899999992</v>
          </cell>
        </row>
        <row r="99">
          <cell r="G99">
            <v>99.72363</v>
          </cell>
          <cell r="H99">
            <v>1.2736062999999964E-2</v>
          </cell>
        </row>
        <row r="100">
          <cell r="G100">
            <v>82.994249999999994</v>
          </cell>
          <cell r="H100">
            <v>0.178356925</v>
          </cell>
        </row>
        <row r="101">
          <cell r="G101">
            <v>98.8</v>
          </cell>
          <cell r="H101">
            <v>2.18799999999999E-2</v>
          </cell>
        </row>
        <row r="102">
          <cell r="G102">
            <v>95.881979999999999</v>
          </cell>
          <cell r="H102">
            <v>5.0768397999999881E-2</v>
          </cell>
        </row>
        <row r="103">
          <cell r="G103">
            <v>90.711340000000007</v>
          </cell>
          <cell r="H103">
            <v>0.10195773399999986</v>
          </cell>
        </row>
        <row r="104">
          <cell r="G104">
            <v>78.932149999999993</v>
          </cell>
          <cell r="H104">
            <v>0.21857171500000006</v>
          </cell>
        </row>
        <row r="105">
          <cell r="G105">
            <v>78.910629999999998</v>
          </cell>
          <cell r="H105">
            <v>0.21878476299999994</v>
          </cell>
        </row>
        <row r="106">
          <cell r="G106">
            <v>99.707080000000005</v>
          </cell>
          <cell r="H106">
            <v>1.2899907999999849E-2</v>
          </cell>
        </row>
        <row r="107">
          <cell r="G107">
            <v>78.942840000000004</v>
          </cell>
          <cell r="H107">
            <v>0.21846588399999989</v>
          </cell>
        </row>
        <row r="108">
          <cell r="G108">
            <v>100</v>
          </cell>
          <cell r="H108">
            <v>9.9999999999998979E-3</v>
          </cell>
        </row>
        <row r="109">
          <cell r="G109">
            <v>91.66404</v>
          </cell>
          <cell r="H109">
            <v>9.2526003999999884E-2</v>
          </cell>
        </row>
        <row r="110">
          <cell r="G110">
            <v>100</v>
          </cell>
          <cell r="H110">
            <v>9.9999999999998979E-3</v>
          </cell>
        </row>
        <row r="111">
          <cell r="G111">
            <v>100</v>
          </cell>
          <cell r="H111">
            <v>9.9999999999998979E-3</v>
          </cell>
        </row>
        <row r="112">
          <cell r="G112">
            <v>98.101349999999996</v>
          </cell>
          <cell r="H112">
            <v>2.8796634999999959E-2</v>
          </cell>
        </row>
        <row r="113">
          <cell r="G113">
            <v>56.339089999999999</v>
          </cell>
          <cell r="H113">
            <v>0.44224300900000002</v>
          </cell>
        </row>
        <row r="114">
          <cell r="G114">
            <v>100</v>
          </cell>
          <cell r="H114">
            <v>9.9999999999998979E-3</v>
          </cell>
        </row>
        <row r="115">
          <cell r="G115">
            <v>98.562858581542997</v>
          </cell>
          <cell r="H115">
            <v>2.4227700042724232E-2</v>
          </cell>
        </row>
        <row r="116">
          <cell r="G116">
            <v>99.93</v>
          </cell>
          <cell r="H116">
            <v>1.0692999999999842E-2</v>
          </cell>
        </row>
        <row r="117">
          <cell r="G117">
            <v>96.3</v>
          </cell>
          <cell r="H117">
            <v>4.6629999999999949E-2</v>
          </cell>
        </row>
        <row r="118">
          <cell r="G118">
            <v>99.343739999999997</v>
          </cell>
          <cell r="H118">
            <v>1.6496973999999942E-2</v>
          </cell>
        </row>
        <row r="119">
          <cell r="G119">
            <v>100</v>
          </cell>
          <cell r="H119">
            <v>9.9999999999998979E-3</v>
          </cell>
        </row>
        <row r="120">
          <cell r="G120">
            <v>99.897360000000006</v>
          </cell>
          <cell r="H120">
            <v>1.1016135999999843E-2</v>
          </cell>
        </row>
        <row r="121">
          <cell r="G121">
            <v>87.83</v>
          </cell>
          <cell r="H121">
            <v>0.1304829999999999</v>
          </cell>
        </row>
        <row r="122">
          <cell r="G122">
            <v>99.75</v>
          </cell>
          <cell r="H122">
            <v>1.2474999999999903E-2</v>
          </cell>
        </row>
        <row r="123">
          <cell r="G123">
            <v>92.212360000000004</v>
          </cell>
          <cell r="H123">
            <v>8.7097635999999867E-2</v>
          </cell>
        </row>
        <row r="124">
          <cell r="G124">
            <v>100</v>
          </cell>
          <cell r="H124">
            <v>9.9999999999998979E-3</v>
          </cell>
        </row>
        <row r="125">
          <cell r="G125">
            <v>100</v>
          </cell>
          <cell r="H125">
            <v>9.9999999999998979E-3</v>
          </cell>
        </row>
        <row r="126">
          <cell r="G126">
            <v>100</v>
          </cell>
          <cell r="H126">
            <v>9.9999999999998979E-3</v>
          </cell>
        </row>
        <row r="127">
          <cell r="G127">
            <v>99.080129999999997</v>
          </cell>
          <cell r="H127">
            <v>1.9106712999999997E-2</v>
          </cell>
        </row>
        <row r="128">
          <cell r="G128">
            <v>98.477029999999999</v>
          </cell>
          <cell r="H128">
            <v>2.5077402999999943E-2</v>
          </cell>
        </row>
        <row r="129">
          <cell r="G129">
            <v>92.462639999999993</v>
          </cell>
          <cell r="H129">
            <v>8.4619863999999989E-2</v>
          </cell>
        </row>
        <row r="130">
          <cell r="G130">
            <v>99.751819999999995</v>
          </cell>
          <cell r="H130">
            <v>1.2456982000000005E-2</v>
          </cell>
        </row>
        <row r="131">
          <cell r="G131">
            <v>55.398699999999998</v>
          </cell>
          <cell r="H131">
            <v>0.45155287</v>
          </cell>
        </row>
        <row r="132">
          <cell r="G132">
            <v>99.6</v>
          </cell>
          <cell r="H132">
            <v>1.3959999999999972E-2</v>
          </cell>
        </row>
        <row r="133">
          <cell r="G133">
            <v>100</v>
          </cell>
          <cell r="H133">
            <v>9.9999999999998979E-3</v>
          </cell>
        </row>
        <row r="134">
          <cell r="G134">
            <v>98.541970000000006</v>
          </cell>
          <cell r="H134">
            <v>2.4434496999999888E-2</v>
          </cell>
        </row>
        <row r="135">
          <cell r="G135">
            <v>78.319100000000006</v>
          </cell>
          <cell r="H135">
            <v>0.22464090999999986</v>
          </cell>
        </row>
        <row r="136">
          <cell r="G136">
            <v>75.555729999999997</v>
          </cell>
          <cell r="H136">
            <v>0.25199827299999999</v>
          </cell>
        </row>
        <row r="137">
          <cell r="G137">
            <v>100</v>
          </cell>
          <cell r="H137">
            <v>9.9999999999998979E-3</v>
          </cell>
        </row>
        <row r="138">
          <cell r="G138">
            <v>98.856459999999998</v>
          </cell>
          <cell r="H138">
            <v>2.1321045999999955E-2</v>
          </cell>
        </row>
        <row r="139">
          <cell r="G139">
            <v>89.737799999999993</v>
          </cell>
          <cell r="H139">
            <v>0.11159578000000003</v>
          </cell>
        </row>
        <row r="140">
          <cell r="G140">
            <v>90.636579999999995</v>
          </cell>
          <cell r="H140">
            <v>0.10269785799999998</v>
          </cell>
        </row>
        <row r="141">
          <cell r="G141">
            <v>86.632199999999997</v>
          </cell>
          <cell r="H141">
            <v>0.14234121999999994</v>
          </cell>
        </row>
        <row r="142">
          <cell r="G142">
            <v>99.434430000000006</v>
          </cell>
          <cell r="H142">
            <v>1.5599142999999871E-2</v>
          </cell>
        </row>
        <row r="143">
          <cell r="G143">
            <v>99.855800000000002</v>
          </cell>
          <cell r="H143">
            <v>1.1427579999999882E-2</v>
          </cell>
        </row>
        <row r="144">
          <cell r="G144">
            <v>100</v>
          </cell>
          <cell r="H144">
            <v>9.9999999999998979E-3</v>
          </cell>
        </row>
        <row r="145">
          <cell r="G145">
            <v>99.835430000000002</v>
          </cell>
          <cell r="H145">
            <v>1.16292429999999E-2</v>
          </cell>
        </row>
        <row r="146">
          <cell r="G146">
            <v>99.798739999999995</v>
          </cell>
          <cell r="H146">
            <v>1.199247399999992E-2</v>
          </cell>
        </row>
        <row r="147">
          <cell r="G147">
            <v>100</v>
          </cell>
          <cell r="H147">
            <v>9.9999999999998979E-3</v>
          </cell>
        </row>
        <row r="148">
          <cell r="G148">
            <v>97.73</v>
          </cell>
          <cell r="H148">
            <v>3.2472999999999863E-2</v>
          </cell>
        </row>
        <row r="149">
          <cell r="G149">
            <v>100</v>
          </cell>
          <cell r="H149">
            <v>9.9999999999998979E-3</v>
          </cell>
        </row>
        <row r="150">
          <cell r="G150">
            <v>99.811009999999996</v>
          </cell>
          <cell r="H150">
            <v>1.1871000999999937E-2</v>
          </cell>
        </row>
        <row r="151">
          <cell r="G151">
            <v>81.198369999999997</v>
          </cell>
          <cell r="H151">
            <v>0.19613613699999999</v>
          </cell>
        </row>
        <row r="152">
          <cell r="G152">
            <v>98.753649999999993</v>
          </cell>
          <cell r="H152">
            <v>2.2338865000000041E-2</v>
          </cell>
        </row>
        <row r="153">
          <cell r="G153">
            <v>89.895390000000006</v>
          </cell>
          <cell r="H153">
            <v>0.11003563899999991</v>
          </cell>
        </row>
        <row r="154">
          <cell r="G154">
            <v>99.318449999999999</v>
          </cell>
          <cell r="H154">
            <v>1.6747344999999969E-2</v>
          </cell>
        </row>
        <row r="155">
          <cell r="G155">
            <v>98.458780000000004</v>
          </cell>
          <cell r="H155">
            <v>2.5258077999999906E-2</v>
          </cell>
        </row>
        <row r="156">
          <cell r="G156">
            <v>93.116190000000003</v>
          </cell>
          <cell r="H156">
            <v>7.8149718999999895E-2</v>
          </cell>
        </row>
        <row r="157">
          <cell r="G157">
            <v>98.6</v>
          </cell>
          <cell r="H157">
            <v>2.3859999999999992E-2</v>
          </cell>
        </row>
        <row r="158">
          <cell r="G158">
            <v>50.134700000000002</v>
          </cell>
          <cell r="H158">
            <v>0.50366646999999998</v>
          </cell>
        </row>
        <row r="159">
          <cell r="G159">
            <v>99.300709999999995</v>
          </cell>
          <cell r="H159">
            <v>1.6922970999999953E-2</v>
          </cell>
        </row>
        <row r="160">
          <cell r="G160">
            <v>84.751159999999999</v>
          </cell>
          <cell r="H160">
            <v>0.16096351599999992</v>
          </cell>
        </row>
        <row r="161">
          <cell r="G161">
            <v>88.647319999999993</v>
          </cell>
          <cell r="H161">
            <v>0.12239153199999997</v>
          </cell>
        </row>
        <row r="162">
          <cell r="G162">
            <v>99.11</v>
          </cell>
          <cell r="H162">
            <v>1.8810999999999911E-2</v>
          </cell>
        </row>
        <row r="163">
          <cell r="G163">
            <v>98.63</v>
          </cell>
          <cell r="H163">
            <v>2.3563000000000001E-2</v>
          </cell>
        </row>
        <row r="164">
          <cell r="G164">
            <v>100</v>
          </cell>
          <cell r="H164">
            <v>9.9999999999998979E-3</v>
          </cell>
        </row>
        <row r="165">
          <cell r="G165">
            <v>70.912450000000007</v>
          </cell>
          <cell r="H165">
            <v>0.29796674499999987</v>
          </cell>
        </row>
        <row r="166">
          <cell r="G166">
            <v>63.947809999999997</v>
          </cell>
          <cell r="H166">
            <v>0.36691668099999997</v>
          </cell>
        </row>
        <row r="167">
          <cell r="G167">
            <v>99.042029999999997</v>
          </cell>
          <cell r="H167">
            <v>1.9483902999999914E-2</v>
          </cell>
        </row>
        <row r="168">
          <cell r="G168">
            <v>72.935609999999997</v>
          </cell>
          <cell r="H168">
            <v>0.27793746099999994</v>
          </cell>
        </row>
        <row r="169">
          <cell r="G169">
            <v>97.614469999999997</v>
          </cell>
          <cell r="H169">
            <v>3.3616746999999947E-2</v>
          </cell>
        </row>
        <row r="170">
          <cell r="G170">
            <v>100</v>
          </cell>
          <cell r="H170">
            <v>9.9999999999998979E-3</v>
          </cell>
        </row>
        <row r="171">
          <cell r="G171">
            <v>100</v>
          </cell>
          <cell r="H171">
            <v>9.9999999999998979E-3</v>
          </cell>
        </row>
        <row r="172">
          <cell r="G172">
            <v>99.2</v>
          </cell>
          <cell r="H172">
            <v>1.7919999999999936E-2</v>
          </cell>
        </row>
        <row r="173">
          <cell r="G173">
            <v>39.787730000000003</v>
          </cell>
          <cell r="H173">
            <v>0.60610147299999995</v>
          </cell>
        </row>
        <row r="174">
          <cell r="G174">
            <v>75.028750000000002</v>
          </cell>
          <cell r="H174">
            <v>0.25721537499999991</v>
          </cell>
        </row>
        <row r="175">
          <cell r="G175">
            <v>91.571780000000004</v>
          </cell>
          <cell r="H175">
            <v>9.3439377999999906E-2</v>
          </cell>
        </row>
        <row r="176">
          <cell r="G176">
            <v>100</v>
          </cell>
          <cell r="H176">
            <v>9.9999999999998979E-3</v>
          </cell>
        </row>
        <row r="177">
          <cell r="G177">
            <v>100</v>
          </cell>
          <cell r="H177">
            <v>9.9999999999998979E-3</v>
          </cell>
        </row>
        <row r="178">
          <cell r="G178">
            <v>92.393810000000002</v>
          </cell>
          <cell r="H178">
            <v>8.5301280999999896E-2</v>
          </cell>
        </row>
        <row r="179">
          <cell r="G179">
            <v>100</v>
          </cell>
          <cell r="H179">
            <v>9.9999999999998979E-3</v>
          </cell>
        </row>
        <row r="180">
          <cell r="G180">
            <v>100</v>
          </cell>
          <cell r="H180">
            <v>9.9999999999998979E-3</v>
          </cell>
        </row>
        <row r="181">
          <cell r="G181">
            <v>100</v>
          </cell>
          <cell r="H181">
            <v>9.9999999999998979E-3</v>
          </cell>
        </row>
        <row r="182">
          <cell r="G182">
            <v>98.617829999999998</v>
          </cell>
          <cell r="H182">
            <v>2.3683482999999894E-2</v>
          </cell>
        </row>
        <row r="183">
          <cell r="G183">
            <v>89.648409999999998</v>
          </cell>
          <cell r="H183">
            <v>0.11248074099999994</v>
          </cell>
        </row>
        <row r="184">
          <cell r="G184">
            <v>74.526380000000003</v>
          </cell>
          <cell r="H184">
            <v>0.26218883799999992</v>
          </cell>
        </row>
        <row r="185">
          <cell r="G185">
            <v>99.099090000000004</v>
          </cell>
          <cell r="H185">
            <v>1.8919008999999876E-2</v>
          </cell>
        </row>
        <row r="186">
          <cell r="G186">
            <v>99.023759999999996</v>
          </cell>
          <cell r="H186">
            <v>1.9664775999999939E-2</v>
          </cell>
        </row>
        <row r="187">
          <cell r="G187">
            <v>99.082599999999999</v>
          </cell>
          <cell r="H187">
            <v>1.9082259999999907E-2</v>
          </cell>
        </row>
        <row r="188">
          <cell r="G188">
            <v>98.664439999999999</v>
          </cell>
          <cell r="H188">
            <v>2.3222043999999942E-2</v>
          </cell>
        </row>
        <row r="189">
          <cell r="G189">
            <v>67.900000000000006</v>
          </cell>
          <cell r="H189">
            <v>0.32778999999999991</v>
          </cell>
        </row>
        <row r="190">
          <cell r="G190">
            <v>99.79683</v>
          </cell>
          <cell r="H190">
            <v>1.2011382999999931E-2</v>
          </cell>
        </row>
        <row r="191">
          <cell r="G191">
            <v>73.699539999999999</v>
          </cell>
          <cell r="H191">
            <v>0.27037455399999999</v>
          </cell>
        </row>
        <row r="192">
          <cell r="G192">
            <v>92.389830000000003</v>
          </cell>
          <cell r="H192">
            <v>8.5340682999999862E-2</v>
          </cell>
        </row>
        <row r="193">
          <cell r="G193">
            <v>99.999639999999999</v>
          </cell>
          <cell r="H193">
            <v>1.0003563999999909E-2</v>
          </cell>
        </row>
        <row r="194">
          <cell r="G194">
            <v>99.663920000000005</v>
          </cell>
          <cell r="H194">
            <v>1.3327191999999877E-2</v>
          </cell>
        </row>
        <row r="195">
          <cell r="G195">
            <v>98.28152</v>
          </cell>
          <cell r="H195">
            <v>2.7012951999999868E-2</v>
          </cell>
        </row>
        <row r="196">
          <cell r="G196">
            <v>99.336250000000007</v>
          </cell>
          <cell r="H196">
            <v>1.6571124999999798E-2</v>
          </cell>
        </row>
        <row r="197">
          <cell r="G197">
            <v>96.089111328125</v>
          </cell>
          <cell r="H197">
            <v>4.8717797851562383E-2</v>
          </cell>
        </row>
        <row r="198">
          <cell r="G198">
            <v>100</v>
          </cell>
          <cell r="H198">
            <v>9.9999999999998979E-3</v>
          </cell>
        </row>
        <row r="199">
          <cell r="G199">
            <v>100</v>
          </cell>
          <cell r="H199">
            <v>9.9999999999998979E-3</v>
          </cell>
        </row>
        <row r="200">
          <cell r="G200">
            <v>94.644109999999998</v>
          </cell>
          <cell r="H200">
            <v>6.3023310999999915E-2</v>
          </cell>
        </row>
        <row r="201">
          <cell r="G201">
            <v>99.429190000000006</v>
          </cell>
          <cell r="H201">
            <v>1.5651018999999877E-2</v>
          </cell>
        </row>
        <row r="202">
          <cell r="G202">
            <v>99.698449999999994</v>
          </cell>
          <cell r="H202">
            <v>1.2985344999999926E-2</v>
          </cell>
        </row>
        <row r="203">
          <cell r="G203">
            <v>86.492769999999993</v>
          </cell>
          <cell r="H203">
            <v>0.14372157699999999</v>
          </cell>
        </row>
        <row r="204">
          <cell r="G204">
            <v>89.268550000000005</v>
          </cell>
          <cell r="H204">
            <v>0.11624135499999988</v>
          </cell>
        </row>
        <row r="205">
          <cell r="G205">
            <v>99.301879999999997</v>
          </cell>
          <cell r="H205">
            <v>1.6911387999999916E-2</v>
          </cell>
        </row>
        <row r="206">
          <cell r="G206">
            <v>73</v>
          </cell>
          <cell r="H206">
            <v>0.27729999999999999</v>
          </cell>
        </row>
        <row r="207">
          <cell r="G207">
            <v>69.478409999999997</v>
          </cell>
          <cell r="H207">
            <v>0.31216374099999999</v>
          </cell>
        </row>
        <row r="208">
          <cell r="G208">
            <v>99.929630000000003</v>
          </cell>
          <cell r="H208">
            <v>1.069666299999994E-2</v>
          </cell>
        </row>
        <row r="209">
          <cell r="G209">
            <v>100</v>
          </cell>
          <cell r="H209">
            <v>9.9999999999998979E-3</v>
          </cell>
        </row>
        <row r="210">
          <cell r="G210">
            <v>66.648600000000002</v>
          </cell>
          <cell r="H210">
            <v>0.34017885999999997</v>
          </cell>
        </row>
        <row r="211">
          <cell r="G211">
            <v>97.980450000000005</v>
          </cell>
          <cell r="H211">
            <v>2.9993544999999844E-2</v>
          </cell>
        </row>
        <row r="212">
          <cell r="G212">
            <v>100</v>
          </cell>
          <cell r="H212">
            <v>9.9999999999998979E-3</v>
          </cell>
        </row>
        <row r="213">
          <cell r="G213">
            <v>13.1400003433228</v>
          </cell>
          <cell r="H213">
            <v>0.86991399660110424</v>
          </cell>
        </row>
        <row r="214">
          <cell r="G214">
            <v>98.3</v>
          </cell>
          <cell r="H214">
            <v>2.6829999999999909E-2</v>
          </cell>
        </row>
        <row r="215">
          <cell r="G215">
            <v>76.578109999999995</v>
          </cell>
          <cell r="H215">
            <v>0.24187671099999997</v>
          </cell>
        </row>
        <row r="216">
          <cell r="G216">
            <v>47.900959999999998</v>
          </cell>
          <cell r="H216">
            <v>0.52578049599999999</v>
          </cell>
        </row>
        <row r="217">
          <cell r="G217">
            <v>76.579480000000004</v>
          </cell>
          <cell r="H217">
            <v>0.24186314799999986</v>
          </cell>
        </row>
        <row r="218">
          <cell r="G218">
            <v>91.270570000000006</v>
          </cell>
          <cell r="H218">
            <v>9.6421356999999874E-2</v>
          </cell>
        </row>
        <row r="219">
          <cell r="G219">
            <v>97.782550000000001</v>
          </cell>
          <cell r="H219">
            <v>3.1952754999999944E-2</v>
          </cell>
        </row>
        <row r="220">
          <cell r="G220">
            <v>98.645560000000003</v>
          </cell>
          <cell r="H220">
            <v>2.3408955999999925E-2</v>
          </cell>
        </row>
        <row r="221">
          <cell r="G221">
            <v>100</v>
          </cell>
          <cell r="H221">
            <v>9.9999999999998979E-3</v>
          </cell>
        </row>
        <row r="222">
          <cell r="G222">
            <v>99.8</v>
          </cell>
          <cell r="H222">
            <v>1.1979999999999991E-2</v>
          </cell>
        </row>
        <row r="223">
          <cell r="G223">
            <v>100</v>
          </cell>
          <cell r="H223">
            <v>9.9999999999998979E-3</v>
          </cell>
        </row>
        <row r="224">
          <cell r="G224">
            <v>95.469369999999998</v>
          </cell>
          <cell r="H224">
            <v>5.4853236999999999E-2</v>
          </cell>
        </row>
        <row r="225">
          <cell r="G225">
            <v>100</v>
          </cell>
          <cell r="H225">
            <v>9.9999999999998979E-3</v>
          </cell>
        </row>
        <row r="226">
          <cell r="G226">
            <v>99.07</v>
          </cell>
          <cell r="H226">
            <v>1.9206999999999974E-2</v>
          </cell>
        </row>
        <row r="227">
          <cell r="G227">
            <v>92.453810000000004</v>
          </cell>
          <cell r="H227">
            <v>8.4707280999999912E-2</v>
          </cell>
        </row>
        <row r="228">
          <cell r="G228">
            <v>100</v>
          </cell>
          <cell r="H228">
            <v>9.9999999999998979E-3</v>
          </cell>
        </row>
        <row r="229">
          <cell r="G229">
            <v>30.791609999999999</v>
          </cell>
          <cell r="H229">
            <v>0.69516306099999992</v>
          </cell>
        </row>
        <row r="230">
          <cell r="G230">
            <v>98.783439999999999</v>
          </cell>
          <cell r="H230">
            <v>2.2043943999999982E-2</v>
          </cell>
        </row>
        <row r="231">
          <cell r="G231">
            <v>99.746899999999997</v>
          </cell>
          <cell r="H231">
            <v>1.2505689999999903E-2</v>
          </cell>
        </row>
        <row r="232">
          <cell r="G232">
            <v>84.290109999999999</v>
          </cell>
          <cell r="H232">
            <v>0.16552791099999997</v>
          </cell>
        </row>
        <row r="233">
          <cell r="G233">
            <v>98.146630000000002</v>
          </cell>
          <cell r="H233">
            <v>2.8348362999999877E-2</v>
          </cell>
        </row>
        <row r="234">
          <cell r="G234">
            <v>99.9</v>
          </cell>
          <cell r="H234">
            <v>1.0989999999999833E-2</v>
          </cell>
        </row>
        <row r="235">
          <cell r="G235">
            <v>99.8</v>
          </cell>
          <cell r="H235">
            <v>1.1979999999999991E-2</v>
          </cell>
        </row>
        <row r="236">
          <cell r="G236">
            <v>98.547830000000005</v>
          </cell>
          <cell r="H236">
            <v>2.4376482999999838E-2</v>
          </cell>
        </row>
        <row r="237">
          <cell r="G237">
            <v>83.539029999999997</v>
          </cell>
          <cell r="H237">
            <v>0.17296360299999991</v>
          </cell>
        </row>
        <row r="238">
          <cell r="G238">
            <v>88.476849999999999</v>
          </cell>
          <cell r="H238">
            <v>0.12407918499999993</v>
          </cell>
        </row>
        <row r="239">
          <cell r="G239">
            <v>99.441119999999998</v>
          </cell>
          <cell r="H239">
            <v>1.5532911999999954E-2</v>
          </cell>
        </row>
        <row r="240">
          <cell r="G240">
            <v>89.268550000000005</v>
          </cell>
          <cell r="H240">
            <v>0.11624135499999988</v>
          </cell>
        </row>
        <row r="241">
          <cell r="G241">
            <v>76.579480000000004</v>
          </cell>
          <cell r="H241">
            <v>0.24186314799999986</v>
          </cell>
        </row>
        <row r="242">
          <cell r="G242">
            <v>99.6</v>
          </cell>
          <cell r="H242">
            <v>1.3959999999999972E-2</v>
          </cell>
        </row>
        <row r="243">
          <cell r="G243">
            <v>96.209100000000007</v>
          </cell>
          <cell r="H243">
            <v>4.7529909999999842E-2</v>
          </cell>
        </row>
        <row r="244">
          <cell r="G244">
            <v>99.750870000000006</v>
          </cell>
          <cell r="H244">
            <v>1.2466386999999912E-2</v>
          </cell>
        </row>
        <row r="245">
          <cell r="G245">
            <v>100</v>
          </cell>
          <cell r="H245">
            <v>9.9999999999998979E-3</v>
          </cell>
        </row>
        <row r="246">
          <cell r="G246">
            <v>85.755139999999997</v>
          </cell>
          <cell r="H246">
            <v>0.15102411399999993</v>
          </cell>
        </row>
        <row r="247">
          <cell r="G247">
            <v>89.39631</v>
          </cell>
          <cell r="H247">
            <v>0.11497653099999994</v>
          </cell>
        </row>
        <row r="248">
          <cell r="G248">
            <v>99.969759999999994</v>
          </cell>
          <cell r="H248">
            <v>1.0299375999999971E-2</v>
          </cell>
        </row>
        <row r="249">
          <cell r="G249">
            <v>98.316969999999998</v>
          </cell>
          <cell r="H249">
            <v>2.6661996999999937E-2</v>
          </cell>
        </row>
        <row r="250">
          <cell r="G250">
            <v>98.880269999999996</v>
          </cell>
          <cell r="H250">
            <v>2.1085326999999987E-2</v>
          </cell>
        </row>
        <row r="251">
          <cell r="G251">
            <v>100</v>
          </cell>
          <cell r="H251">
            <v>9.9999999999998979E-3</v>
          </cell>
        </row>
        <row r="252">
          <cell r="G252">
            <v>100</v>
          </cell>
          <cell r="H252">
            <v>9.9999999999998979E-3</v>
          </cell>
        </row>
        <row r="253">
          <cell r="G253">
            <v>97.962921142578097</v>
          </cell>
          <cell r="H253">
            <v>3.0167080688476733E-2</v>
          </cell>
        </row>
        <row r="254">
          <cell r="G254">
            <v>98.759510000000006</v>
          </cell>
          <cell r="H254">
            <v>2.2280850999999879E-2</v>
          </cell>
        </row>
        <row r="255">
          <cell r="G255">
            <v>100</v>
          </cell>
          <cell r="H255">
            <v>9.9999999999998979E-3</v>
          </cell>
        </row>
        <row r="256">
          <cell r="G256">
            <v>100</v>
          </cell>
          <cell r="H256">
            <v>9.9999999999998979E-3</v>
          </cell>
        </row>
        <row r="257">
          <cell r="G257">
            <v>98.408100000000005</v>
          </cell>
          <cell r="H257">
            <v>2.5759809999999828E-2</v>
          </cell>
        </row>
        <row r="258">
          <cell r="G258">
            <v>96.282120000000006</v>
          </cell>
          <cell r="H258">
            <v>4.6807011999999815E-2</v>
          </cell>
        </row>
        <row r="259">
          <cell r="G259">
            <v>91.669370000000001</v>
          </cell>
          <cell r="H259">
            <v>9.2473236999999875E-2</v>
          </cell>
        </row>
        <row r="260">
          <cell r="G260">
            <v>99.123480000000001</v>
          </cell>
          <cell r="H260">
            <v>1.8677547999999877E-2</v>
          </cell>
        </row>
        <row r="261">
          <cell r="G261">
            <v>100</v>
          </cell>
          <cell r="H261">
            <v>9.9999999999998979E-3</v>
          </cell>
        </row>
        <row r="262">
          <cell r="G262">
            <v>77</v>
          </cell>
          <cell r="H262">
            <v>0.23769999999999991</v>
          </cell>
        </row>
        <row r="263">
          <cell r="G263">
            <v>95.323819999999998</v>
          </cell>
          <cell r="H263">
            <v>5.6294181999999915E-2</v>
          </cell>
        </row>
        <row r="264">
          <cell r="G264">
            <v>92.091570000000004</v>
          </cell>
          <cell r="H264">
            <v>8.8293456999999909E-2</v>
          </cell>
        </row>
        <row r="265">
          <cell r="G265">
            <v>90.428120000000007</v>
          </cell>
          <cell r="H265">
            <v>0.10476161199999989</v>
          </cell>
        </row>
      </sheetData>
      <sheetData sheetId="2">
        <row r="1">
          <cell r="C1" t="str">
            <v>FuzzyVal</v>
          </cell>
        </row>
        <row r="2">
          <cell r="B2">
            <v>0</v>
          </cell>
          <cell r="C2">
            <v>1</v>
          </cell>
        </row>
        <row r="3">
          <cell r="B3">
            <v>100</v>
          </cell>
          <cell r="C3">
            <v>0.01</v>
          </cell>
        </row>
        <row r="4">
          <cell r="B4">
            <v>13.1400003433228</v>
          </cell>
          <cell r="C4">
            <v>0.86991399660110424</v>
          </cell>
        </row>
        <row r="5">
          <cell r="B5">
            <v>100</v>
          </cell>
          <cell r="C5">
            <v>9.9999999999998979E-3</v>
          </cell>
        </row>
        <row r="6">
          <cell r="B6">
            <v>90.165038056193367</v>
          </cell>
          <cell r="C6">
            <v>0.10736612324368555</v>
          </cell>
        </row>
        <row r="7">
          <cell r="B7">
            <v>14.614128467052568</v>
          </cell>
          <cell r="C7">
            <v>0.85532012817617953</v>
          </cell>
        </row>
        <row r="8">
          <cell r="B8">
            <v>97.823800000000006</v>
          </cell>
          <cell r="C8">
            <v>3.1544379999999816E-2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69"/>
  <sheetViews>
    <sheetView topLeftCell="A249" workbookViewId="0">
      <selection activeCell="E5" sqref="A5:E269"/>
    </sheetView>
  </sheetViews>
  <sheetFormatPr defaultRowHeight="14.5" x14ac:dyDescent="0.35"/>
  <cols>
    <col min="5" max="5" width="17.81640625" style="1" customWidth="1"/>
  </cols>
  <sheetData>
    <row r="1" spans="1:65" x14ac:dyDescent="0.35">
      <c r="A1" t="s">
        <v>0</v>
      </c>
      <c r="B1" t="s">
        <v>1</v>
      </c>
    </row>
    <row r="3" spans="1:65" x14ac:dyDescent="0.35">
      <c r="A3" t="s">
        <v>2</v>
      </c>
      <c r="B3" t="s">
        <v>3</v>
      </c>
    </row>
    <row r="5" spans="1:65" x14ac:dyDescent="0.35">
      <c r="A5" t="s">
        <v>4</v>
      </c>
      <c r="B5" t="s">
        <v>5</v>
      </c>
      <c r="C5" t="s">
        <v>6</v>
      </c>
      <c r="D5" t="s">
        <v>7</v>
      </c>
      <c r="E5" s="1" t="s">
        <v>538</v>
      </c>
      <c r="F5">
        <v>1960</v>
      </c>
      <c r="G5">
        <v>1961</v>
      </c>
      <c r="H5">
        <v>1962</v>
      </c>
      <c r="I5">
        <v>1963</v>
      </c>
      <c r="J5">
        <v>1964</v>
      </c>
      <c r="K5">
        <v>1965</v>
      </c>
      <c r="L5">
        <v>1966</v>
      </c>
      <c r="M5">
        <v>1967</v>
      </c>
      <c r="N5">
        <v>1968</v>
      </c>
      <c r="O5">
        <v>1969</v>
      </c>
      <c r="P5">
        <v>1970</v>
      </c>
      <c r="Q5">
        <v>1971</v>
      </c>
      <c r="R5">
        <v>1972</v>
      </c>
      <c r="S5">
        <v>1973</v>
      </c>
      <c r="T5">
        <v>1974</v>
      </c>
      <c r="U5">
        <v>1975</v>
      </c>
      <c r="V5">
        <v>1976</v>
      </c>
      <c r="W5">
        <v>1977</v>
      </c>
      <c r="X5">
        <v>1978</v>
      </c>
      <c r="Y5">
        <v>1979</v>
      </c>
      <c r="Z5">
        <v>1980</v>
      </c>
      <c r="AA5">
        <v>1981</v>
      </c>
      <c r="AB5">
        <v>1982</v>
      </c>
      <c r="AC5">
        <v>1983</v>
      </c>
      <c r="AD5">
        <v>1984</v>
      </c>
      <c r="AE5">
        <v>1985</v>
      </c>
      <c r="AF5">
        <v>1986</v>
      </c>
      <c r="AG5">
        <v>1987</v>
      </c>
      <c r="AH5">
        <v>1988</v>
      </c>
      <c r="AI5">
        <v>1989</v>
      </c>
      <c r="AJ5">
        <v>1990</v>
      </c>
      <c r="AK5">
        <v>1991</v>
      </c>
      <c r="AL5">
        <v>1992</v>
      </c>
      <c r="AM5">
        <v>1993</v>
      </c>
      <c r="AN5">
        <v>1994</v>
      </c>
      <c r="AO5">
        <v>1995</v>
      </c>
      <c r="AP5">
        <v>1996</v>
      </c>
      <c r="AQ5">
        <v>1997</v>
      </c>
      <c r="AR5">
        <v>1998</v>
      </c>
      <c r="AS5">
        <v>1999</v>
      </c>
      <c r="AT5">
        <v>2000</v>
      </c>
      <c r="AU5">
        <v>2001</v>
      </c>
      <c r="AV5">
        <v>2002</v>
      </c>
      <c r="AW5">
        <v>2003</v>
      </c>
      <c r="AX5">
        <v>2004</v>
      </c>
      <c r="AY5">
        <v>2005</v>
      </c>
      <c r="AZ5">
        <v>2006</v>
      </c>
      <c r="BA5">
        <v>2007</v>
      </c>
      <c r="BB5">
        <v>2008</v>
      </c>
      <c r="BC5">
        <v>2009</v>
      </c>
      <c r="BD5">
        <v>2010</v>
      </c>
      <c r="BE5">
        <v>2011</v>
      </c>
      <c r="BF5">
        <v>2012</v>
      </c>
      <c r="BG5">
        <v>2013</v>
      </c>
      <c r="BH5">
        <v>2014</v>
      </c>
      <c r="BI5">
        <v>2015</v>
      </c>
      <c r="BJ5">
        <v>2016</v>
      </c>
      <c r="BK5">
        <v>2017</v>
      </c>
      <c r="BL5">
        <v>2018</v>
      </c>
      <c r="BM5">
        <v>2019</v>
      </c>
    </row>
    <row r="6" spans="1:65" x14ac:dyDescent="0.35">
      <c r="A6" t="s">
        <v>8</v>
      </c>
      <c r="B6" t="s">
        <v>9</v>
      </c>
      <c r="C6" t="s">
        <v>10</v>
      </c>
      <c r="D6" t="s">
        <v>11</v>
      </c>
      <c r="E6" s="1">
        <f>IFERROR(LOOKUP(100,1/(ISNUMBER(F6:BN6)),F6:BN6),-250)</f>
        <v>-250</v>
      </c>
    </row>
    <row r="7" spans="1:65" x14ac:dyDescent="0.35">
      <c r="A7" t="s">
        <v>12</v>
      </c>
      <c r="B7" t="s">
        <v>13</v>
      </c>
      <c r="C7" t="s">
        <v>10</v>
      </c>
      <c r="D7" t="s">
        <v>11</v>
      </c>
      <c r="E7" s="1">
        <f t="shared" ref="E7:E70" si="0">IFERROR(LOOKUP(100,1/(ISNUMBER(F7:BN7)),F7:BN7),-250)</f>
        <v>2.145073</v>
      </c>
      <c r="BA7">
        <v>1.25</v>
      </c>
      <c r="BD7">
        <v>2.09</v>
      </c>
      <c r="BF7">
        <v>2.16</v>
      </c>
      <c r="BH7">
        <v>2.1197089999999998</v>
      </c>
      <c r="BJ7">
        <v>2.145073</v>
      </c>
    </row>
    <row r="8" spans="1:65" x14ac:dyDescent="0.35">
      <c r="A8" t="s">
        <v>14</v>
      </c>
      <c r="B8" t="s">
        <v>15</v>
      </c>
      <c r="C8" t="s">
        <v>10</v>
      </c>
      <c r="D8" t="s">
        <v>11</v>
      </c>
      <c r="E8" s="1">
        <f t="shared" si="0"/>
        <v>2.3106300000000002</v>
      </c>
      <c r="BA8">
        <v>2.5</v>
      </c>
      <c r="BD8">
        <v>2.02</v>
      </c>
      <c r="BF8">
        <v>2</v>
      </c>
      <c r="BH8">
        <v>2.3111730000000001</v>
      </c>
      <c r="BJ8">
        <v>2.3106300000000002</v>
      </c>
    </row>
    <row r="9" spans="1:65" x14ac:dyDescent="0.35">
      <c r="A9" t="s">
        <v>16</v>
      </c>
      <c r="B9" t="s">
        <v>17</v>
      </c>
      <c r="C9" t="s">
        <v>10</v>
      </c>
      <c r="D9" t="s">
        <v>11</v>
      </c>
      <c r="E9" s="1">
        <f t="shared" si="0"/>
        <v>2.4848330000000001</v>
      </c>
      <c r="BA9">
        <v>2</v>
      </c>
      <c r="BD9">
        <v>2.39</v>
      </c>
      <c r="BF9">
        <v>2.65</v>
      </c>
      <c r="BJ9">
        <v>2.4848330000000001</v>
      </c>
    </row>
    <row r="10" spans="1:65" x14ac:dyDescent="0.35">
      <c r="A10" t="s">
        <v>18</v>
      </c>
      <c r="B10" t="s">
        <v>19</v>
      </c>
      <c r="C10" t="s">
        <v>10</v>
      </c>
      <c r="D10" t="s">
        <v>11</v>
      </c>
      <c r="E10" s="1">
        <f t="shared" si="0"/>
        <v>-250</v>
      </c>
    </row>
    <row r="11" spans="1:65" x14ac:dyDescent="0.35">
      <c r="A11" t="s">
        <v>20</v>
      </c>
      <c r="B11" t="s">
        <v>21</v>
      </c>
      <c r="C11" t="s">
        <v>10</v>
      </c>
      <c r="D11" t="s">
        <v>11</v>
      </c>
      <c r="E11" s="1">
        <f t="shared" si="0"/>
        <v>2.6405305000000001</v>
      </c>
      <c r="BA11">
        <v>2.5615789473684201</v>
      </c>
      <c r="BD11">
        <v>2.5889473684210502</v>
      </c>
      <c r="BF11">
        <v>2.6164999999999998</v>
      </c>
      <c r="BH11">
        <v>2.5852811999999998</v>
      </c>
      <c r="BJ11">
        <v>2.6405305000000001</v>
      </c>
    </row>
    <row r="12" spans="1:65" x14ac:dyDescent="0.35">
      <c r="A12" t="s">
        <v>22</v>
      </c>
      <c r="B12" t="s">
        <v>23</v>
      </c>
      <c r="C12" t="s">
        <v>10</v>
      </c>
      <c r="D12" t="s">
        <v>11</v>
      </c>
      <c r="E12" s="1">
        <f t="shared" si="0"/>
        <v>3.8224320000000001</v>
      </c>
      <c r="BA12">
        <v>3.67</v>
      </c>
      <c r="BD12">
        <v>3.53</v>
      </c>
      <c r="BF12">
        <v>3.74</v>
      </c>
      <c r="BH12">
        <v>3.4970729999999999</v>
      </c>
      <c r="BJ12">
        <v>3.8224320000000001</v>
      </c>
    </row>
    <row r="13" spans="1:65" x14ac:dyDescent="0.35">
      <c r="A13" t="s">
        <v>24</v>
      </c>
      <c r="B13" t="s">
        <v>25</v>
      </c>
      <c r="C13" t="s">
        <v>10</v>
      </c>
      <c r="D13" t="s">
        <v>11</v>
      </c>
      <c r="E13" s="1">
        <f t="shared" si="0"/>
        <v>2.8252329999999999</v>
      </c>
      <c r="BA13">
        <v>3</v>
      </c>
      <c r="BD13">
        <v>3.03</v>
      </c>
      <c r="BF13">
        <v>2.95</v>
      </c>
      <c r="BH13">
        <v>2.9305539999999999</v>
      </c>
      <c r="BJ13">
        <v>2.8252329999999999</v>
      </c>
    </row>
    <row r="14" spans="1:65" x14ac:dyDescent="0.35">
      <c r="A14" t="s">
        <v>26</v>
      </c>
      <c r="B14" t="s">
        <v>27</v>
      </c>
      <c r="C14" t="s">
        <v>10</v>
      </c>
      <c r="D14" t="s">
        <v>11</v>
      </c>
      <c r="E14" s="1">
        <f t="shared" si="0"/>
        <v>2.2064949999999999</v>
      </c>
      <c r="BA14">
        <v>2.11</v>
      </c>
      <c r="BD14">
        <v>2.59</v>
      </c>
      <c r="BF14">
        <v>2.4</v>
      </c>
      <c r="BH14">
        <v>2.75</v>
      </c>
      <c r="BJ14">
        <v>2.2064949999999999</v>
      </c>
    </row>
    <row r="15" spans="1:65" x14ac:dyDescent="0.35">
      <c r="A15" t="s">
        <v>28</v>
      </c>
      <c r="B15" t="s">
        <v>29</v>
      </c>
      <c r="C15" t="s">
        <v>10</v>
      </c>
      <c r="D15" t="s">
        <v>11</v>
      </c>
      <c r="E15" s="1">
        <f t="shared" si="0"/>
        <v>-250</v>
      </c>
    </row>
    <row r="16" spans="1:65" x14ac:dyDescent="0.35">
      <c r="A16" t="s">
        <v>30</v>
      </c>
      <c r="B16" t="s">
        <v>31</v>
      </c>
      <c r="C16" t="s">
        <v>10</v>
      </c>
      <c r="D16" t="s">
        <v>11</v>
      </c>
      <c r="E16" s="1">
        <f t="shared" si="0"/>
        <v>-250</v>
      </c>
    </row>
    <row r="17" spans="1:62" x14ac:dyDescent="0.35">
      <c r="A17" t="s">
        <v>32</v>
      </c>
      <c r="B17" t="s">
        <v>33</v>
      </c>
      <c r="C17" t="s">
        <v>10</v>
      </c>
      <c r="D17" t="s">
        <v>11</v>
      </c>
      <c r="E17" s="1">
        <f t="shared" si="0"/>
        <v>3.871699</v>
      </c>
      <c r="BA17">
        <v>3.76</v>
      </c>
      <c r="BD17">
        <v>3.77</v>
      </c>
      <c r="BF17">
        <v>3.75</v>
      </c>
      <c r="BH17">
        <v>3.7482090000000001</v>
      </c>
      <c r="BJ17">
        <v>3.871699</v>
      </c>
    </row>
    <row r="18" spans="1:62" x14ac:dyDescent="0.35">
      <c r="A18" t="s">
        <v>34</v>
      </c>
      <c r="B18" t="s">
        <v>35</v>
      </c>
      <c r="C18" t="s">
        <v>10</v>
      </c>
      <c r="D18" t="s">
        <v>11</v>
      </c>
      <c r="E18" s="1">
        <f t="shared" si="0"/>
        <v>4.1818629999999999</v>
      </c>
      <c r="BA18">
        <v>4.13</v>
      </c>
      <c r="BD18">
        <v>3.7</v>
      </c>
      <c r="BF18">
        <v>4.0999999999999996</v>
      </c>
      <c r="BH18">
        <v>3.5584889999999998</v>
      </c>
      <c r="BJ18">
        <v>4.1818629999999999</v>
      </c>
    </row>
    <row r="19" spans="1:62" x14ac:dyDescent="0.35">
      <c r="A19" t="s">
        <v>36</v>
      </c>
      <c r="B19" t="s">
        <v>37</v>
      </c>
      <c r="C19" t="s">
        <v>10</v>
      </c>
      <c r="D19" t="s">
        <v>11</v>
      </c>
      <c r="E19" s="1">
        <f t="shared" si="0"/>
        <v>2.1428569999999998</v>
      </c>
      <c r="BA19">
        <v>2</v>
      </c>
      <c r="BD19">
        <v>2.48</v>
      </c>
      <c r="BF19">
        <v>2.14</v>
      </c>
      <c r="BH19">
        <v>2.1428569999999998</v>
      </c>
    </row>
    <row r="20" spans="1:62" x14ac:dyDescent="0.35">
      <c r="A20" t="s">
        <v>38</v>
      </c>
      <c r="B20" t="s">
        <v>39</v>
      </c>
      <c r="C20" t="s">
        <v>10</v>
      </c>
      <c r="D20" t="s">
        <v>11</v>
      </c>
      <c r="E20" s="1">
        <f t="shared" si="0"/>
        <v>2.461408</v>
      </c>
      <c r="BA20">
        <v>2.5</v>
      </c>
      <c r="BF20">
        <v>1.43</v>
      </c>
      <c r="BH20">
        <v>2.5099999999999998</v>
      </c>
      <c r="BJ20">
        <v>2.461408</v>
      </c>
    </row>
    <row r="21" spans="1:62" x14ac:dyDescent="0.35">
      <c r="A21" t="s">
        <v>40</v>
      </c>
      <c r="B21" t="s">
        <v>41</v>
      </c>
      <c r="C21" t="s">
        <v>10</v>
      </c>
      <c r="D21" t="s">
        <v>11</v>
      </c>
      <c r="E21" s="1">
        <f t="shared" si="0"/>
        <v>4.0706020000000001</v>
      </c>
      <c r="BA21">
        <v>3.95</v>
      </c>
      <c r="BD21">
        <v>4.13</v>
      </c>
      <c r="BF21">
        <v>3.98</v>
      </c>
      <c r="BH21">
        <v>4.1111120000000003</v>
      </c>
      <c r="BJ21">
        <v>4.0706020000000001</v>
      </c>
    </row>
    <row r="22" spans="1:62" x14ac:dyDescent="0.35">
      <c r="A22" t="s">
        <v>42</v>
      </c>
      <c r="B22" t="s">
        <v>43</v>
      </c>
      <c r="C22" t="s">
        <v>10</v>
      </c>
      <c r="D22" t="s">
        <v>11</v>
      </c>
      <c r="E22" s="1">
        <f t="shared" si="0"/>
        <v>2.471603</v>
      </c>
      <c r="BA22">
        <v>2.56</v>
      </c>
      <c r="BD22">
        <v>2.64</v>
      </c>
      <c r="BF22">
        <v>2.9</v>
      </c>
      <c r="BH22">
        <v>2.351515</v>
      </c>
      <c r="BJ22">
        <v>2.471603</v>
      </c>
    </row>
    <row r="23" spans="1:62" x14ac:dyDescent="0.35">
      <c r="A23" t="s">
        <v>44</v>
      </c>
      <c r="B23" t="s">
        <v>45</v>
      </c>
      <c r="C23" t="s">
        <v>10</v>
      </c>
      <c r="D23" t="s">
        <v>11</v>
      </c>
      <c r="E23" s="1">
        <f t="shared" si="0"/>
        <v>2.7815400000000001</v>
      </c>
      <c r="BA23">
        <v>2.33</v>
      </c>
      <c r="BD23">
        <v>2.02</v>
      </c>
      <c r="BF23">
        <v>2.2799999999999998</v>
      </c>
      <c r="BH23">
        <v>2.6339290000000002</v>
      </c>
      <c r="BJ23">
        <v>2.7815400000000001</v>
      </c>
    </row>
    <row r="24" spans="1:62" x14ac:dyDescent="0.35">
      <c r="A24" t="s">
        <v>46</v>
      </c>
      <c r="B24" t="s">
        <v>47</v>
      </c>
      <c r="C24" t="s">
        <v>10</v>
      </c>
      <c r="D24" t="s">
        <v>11</v>
      </c>
      <c r="E24" s="1">
        <f t="shared" si="0"/>
        <v>2.6739389999999998</v>
      </c>
      <c r="BA24">
        <v>2.33</v>
      </c>
      <c r="BD24">
        <v>2.44</v>
      </c>
      <c r="BH24">
        <v>2.6363639999999999</v>
      </c>
      <c r="BJ24">
        <v>2.6739389999999998</v>
      </c>
    </row>
    <row r="25" spans="1:62" x14ac:dyDescent="0.35">
      <c r="A25" t="s">
        <v>48</v>
      </c>
      <c r="B25" t="s">
        <v>49</v>
      </c>
      <c r="C25" t="s">
        <v>10</v>
      </c>
      <c r="D25" t="s">
        <v>11</v>
      </c>
      <c r="E25" s="1">
        <f t="shared" si="0"/>
        <v>3.057436</v>
      </c>
      <c r="BA25">
        <v>2.86</v>
      </c>
      <c r="BD25">
        <v>2.85</v>
      </c>
      <c r="BF25">
        <v>3.1</v>
      </c>
      <c r="BH25">
        <v>3</v>
      </c>
      <c r="BJ25">
        <v>3.057436</v>
      </c>
    </row>
    <row r="26" spans="1:62" x14ac:dyDescent="0.35">
      <c r="A26" t="s">
        <v>50</v>
      </c>
      <c r="B26" t="s">
        <v>51</v>
      </c>
      <c r="C26" t="s">
        <v>10</v>
      </c>
      <c r="D26" t="s">
        <v>11</v>
      </c>
      <c r="E26" s="1">
        <f t="shared" si="0"/>
        <v>3.383041</v>
      </c>
      <c r="BA26">
        <v>2.75</v>
      </c>
      <c r="BD26">
        <v>3.36</v>
      </c>
      <c r="BF26">
        <v>2.94</v>
      </c>
      <c r="BH26">
        <v>3.04</v>
      </c>
      <c r="BJ26">
        <v>3.383041</v>
      </c>
    </row>
    <row r="27" spans="1:62" x14ac:dyDescent="0.35">
      <c r="A27" t="s">
        <v>52</v>
      </c>
      <c r="B27" t="s">
        <v>53</v>
      </c>
      <c r="C27" t="s">
        <v>10</v>
      </c>
      <c r="D27" t="s">
        <v>11</v>
      </c>
      <c r="E27" s="1">
        <f t="shared" si="0"/>
        <v>2.7411940000000001</v>
      </c>
      <c r="BD27">
        <v>2.69</v>
      </c>
      <c r="BF27">
        <v>2.69</v>
      </c>
      <c r="BH27">
        <v>2.9150290000000001</v>
      </c>
      <c r="BJ27">
        <v>2.7411940000000001</v>
      </c>
    </row>
    <row r="28" spans="1:62" x14ac:dyDescent="0.35">
      <c r="A28" t="s">
        <v>54</v>
      </c>
      <c r="B28" t="s">
        <v>55</v>
      </c>
      <c r="C28" t="s">
        <v>10</v>
      </c>
      <c r="D28" t="s">
        <v>11</v>
      </c>
      <c r="E28" s="1">
        <f t="shared" si="0"/>
        <v>2.5236689999999999</v>
      </c>
      <c r="BA28">
        <v>2.37</v>
      </c>
      <c r="BD28">
        <v>2.2999999999999998</v>
      </c>
      <c r="BF28">
        <v>2.93</v>
      </c>
      <c r="BH28">
        <v>2.7328670000000002</v>
      </c>
      <c r="BJ28">
        <v>2.5236689999999999</v>
      </c>
    </row>
    <row r="29" spans="1:62" x14ac:dyDescent="0.35">
      <c r="A29" t="s">
        <v>56</v>
      </c>
      <c r="B29" t="s">
        <v>57</v>
      </c>
      <c r="C29" t="s">
        <v>10</v>
      </c>
      <c r="D29" t="s">
        <v>11</v>
      </c>
      <c r="E29" s="1">
        <f t="shared" si="0"/>
        <v>2.316265</v>
      </c>
      <c r="BA29">
        <v>2.13</v>
      </c>
      <c r="BF29">
        <v>2.65</v>
      </c>
      <c r="BH29">
        <v>2.4623170000000001</v>
      </c>
      <c r="BJ29">
        <v>2.316265</v>
      </c>
    </row>
    <row r="30" spans="1:62" x14ac:dyDescent="0.35">
      <c r="A30" t="s">
        <v>58</v>
      </c>
      <c r="B30" t="s">
        <v>59</v>
      </c>
      <c r="C30" t="s">
        <v>10</v>
      </c>
      <c r="D30" t="s">
        <v>11</v>
      </c>
      <c r="E30" s="1">
        <f t="shared" si="0"/>
        <v>-250</v>
      </c>
    </row>
    <row r="31" spans="1:62" x14ac:dyDescent="0.35">
      <c r="A31" t="s">
        <v>60</v>
      </c>
      <c r="B31" t="s">
        <v>61</v>
      </c>
      <c r="C31" t="s">
        <v>10</v>
      </c>
      <c r="D31" t="s">
        <v>11</v>
      </c>
      <c r="E31" s="1">
        <f t="shared" si="0"/>
        <v>-250</v>
      </c>
    </row>
    <row r="32" spans="1:62" x14ac:dyDescent="0.35">
      <c r="A32" t="s">
        <v>62</v>
      </c>
      <c r="B32" t="s">
        <v>63</v>
      </c>
      <c r="C32" t="s">
        <v>10</v>
      </c>
      <c r="D32" t="s">
        <v>11</v>
      </c>
      <c r="E32" s="1">
        <f t="shared" si="0"/>
        <v>1.8992659999999999</v>
      </c>
      <c r="BA32">
        <v>2.17</v>
      </c>
      <c r="BD32">
        <v>2.38</v>
      </c>
      <c r="BF32">
        <v>2.58</v>
      </c>
      <c r="BH32">
        <v>2.67849</v>
      </c>
      <c r="BJ32">
        <v>1.8992659999999999</v>
      </c>
    </row>
    <row r="33" spans="1:62" x14ac:dyDescent="0.35">
      <c r="A33" t="s">
        <v>64</v>
      </c>
      <c r="B33" t="s">
        <v>65</v>
      </c>
      <c r="C33" t="s">
        <v>10</v>
      </c>
      <c r="D33" t="s">
        <v>11</v>
      </c>
      <c r="E33" s="1">
        <f t="shared" si="0"/>
        <v>3.122646</v>
      </c>
      <c r="BA33">
        <v>2.94</v>
      </c>
      <c r="BD33">
        <v>3.3</v>
      </c>
      <c r="BF33">
        <v>3.12</v>
      </c>
      <c r="BH33">
        <v>3.050503</v>
      </c>
      <c r="BJ33">
        <v>3.122646</v>
      </c>
    </row>
    <row r="34" spans="1:62" x14ac:dyDescent="0.35">
      <c r="A34" t="s">
        <v>66</v>
      </c>
      <c r="B34" t="s">
        <v>67</v>
      </c>
      <c r="C34" t="s">
        <v>10</v>
      </c>
      <c r="D34" t="s">
        <v>11</v>
      </c>
      <c r="E34" s="1">
        <f t="shared" si="0"/>
        <v>-250</v>
      </c>
    </row>
    <row r="35" spans="1:62" x14ac:dyDescent="0.35">
      <c r="A35" t="s">
        <v>68</v>
      </c>
      <c r="B35" t="s">
        <v>69</v>
      </c>
      <c r="C35" t="s">
        <v>10</v>
      </c>
      <c r="D35" t="s">
        <v>11</v>
      </c>
      <c r="E35" s="1">
        <f t="shared" si="0"/>
        <v>2.5672730000000001</v>
      </c>
      <c r="BJ35">
        <v>2.5672730000000001</v>
      </c>
    </row>
    <row r="36" spans="1:62" x14ac:dyDescent="0.35">
      <c r="A36" t="s">
        <v>70</v>
      </c>
      <c r="B36" t="s">
        <v>71</v>
      </c>
      <c r="C36" t="s">
        <v>10</v>
      </c>
      <c r="D36" t="s">
        <v>11</v>
      </c>
      <c r="E36" s="1">
        <f t="shared" si="0"/>
        <v>2.2952379999999999</v>
      </c>
      <c r="BA36">
        <v>2.1800000000000002</v>
      </c>
      <c r="BD36">
        <v>2.2400000000000002</v>
      </c>
      <c r="BF36">
        <v>2.42</v>
      </c>
      <c r="BH36">
        <v>2.4826450000000002</v>
      </c>
      <c r="BJ36">
        <v>2.2952379999999999</v>
      </c>
    </row>
    <row r="37" spans="1:62" x14ac:dyDescent="0.35">
      <c r="A37" t="s">
        <v>72</v>
      </c>
      <c r="B37" t="s">
        <v>73</v>
      </c>
      <c r="C37" t="s">
        <v>10</v>
      </c>
      <c r="D37" t="s">
        <v>11</v>
      </c>
      <c r="E37" s="1">
        <f t="shared" si="0"/>
        <v>2.7351619999999999</v>
      </c>
      <c r="BD37">
        <v>2.29</v>
      </c>
      <c r="BF37">
        <v>2.74</v>
      </c>
      <c r="BH37">
        <v>2.5771920000000001</v>
      </c>
      <c r="BJ37">
        <v>2.7351619999999999</v>
      </c>
    </row>
    <row r="38" spans="1:62" x14ac:dyDescent="0.35">
      <c r="A38" t="s">
        <v>74</v>
      </c>
      <c r="B38" t="s">
        <v>75</v>
      </c>
      <c r="C38" t="s">
        <v>10</v>
      </c>
      <c r="D38" t="s">
        <v>11</v>
      </c>
      <c r="E38" s="1">
        <f t="shared" si="0"/>
        <v>2.3079360000000002</v>
      </c>
      <c r="BH38">
        <v>2.3079360000000002</v>
      </c>
    </row>
    <row r="39" spans="1:62" x14ac:dyDescent="0.35">
      <c r="A39" t="s">
        <v>76</v>
      </c>
      <c r="B39" t="s">
        <v>77</v>
      </c>
      <c r="C39" t="s">
        <v>10</v>
      </c>
      <c r="D39" t="s">
        <v>11</v>
      </c>
      <c r="E39" s="1">
        <f t="shared" si="0"/>
        <v>3.8971930000000001</v>
      </c>
      <c r="BA39">
        <v>3.85</v>
      </c>
      <c r="BD39">
        <v>3.99</v>
      </c>
      <c r="BF39">
        <v>3.85</v>
      </c>
      <c r="BH39">
        <v>3.9406680000000001</v>
      </c>
      <c r="BJ39">
        <v>3.8971930000000001</v>
      </c>
    </row>
    <row r="40" spans="1:62" x14ac:dyDescent="0.35">
      <c r="A40" t="s">
        <v>78</v>
      </c>
      <c r="B40" t="s">
        <v>79</v>
      </c>
      <c r="C40" t="s">
        <v>10</v>
      </c>
      <c r="D40" t="s">
        <v>11</v>
      </c>
      <c r="E40" s="1">
        <f t="shared" si="0"/>
        <v>3.2513215454545499</v>
      </c>
      <c r="BA40">
        <v>2.9445454545454499</v>
      </c>
      <c r="BD40">
        <v>2.9536363636363601</v>
      </c>
      <c r="BF40">
        <v>3.0327272727272701</v>
      </c>
      <c r="BH40">
        <v>3.2406470909090901</v>
      </c>
      <c r="BJ40">
        <v>3.2513215454545499</v>
      </c>
    </row>
    <row r="41" spans="1:62" x14ac:dyDescent="0.35">
      <c r="A41" t="s">
        <v>80</v>
      </c>
      <c r="B41" t="s">
        <v>81</v>
      </c>
      <c r="C41" t="s">
        <v>10</v>
      </c>
      <c r="D41" t="s">
        <v>11</v>
      </c>
      <c r="E41" s="1">
        <f t="shared" si="0"/>
        <v>3.9456069999999999</v>
      </c>
      <c r="BA41">
        <v>4</v>
      </c>
      <c r="BD41">
        <v>4.32</v>
      </c>
      <c r="BF41">
        <v>3.71</v>
      </c>
      <c r="BH41">
        <v>3.7513999999999998</v>
      </c>
      <c r="BJ41">
        <v>3.9456069999999999</v>
      </c>
    </row>
    <row r="42" spans="1:62" x14ac:dyDescent="0.35">
      <c r="A42" t="s">
        <v>82</v>
      </c>
      <c r="B42" t="s">
        <v>83</v>
      </c>
      <c r="C42" t="s">
        <v>10</v>
      </c>
      <c r="D42" t="s">
        <v>11</v>
      </c>
      <c r="E42" s="1">
        <f t="shared" si="0"/>
        <v>-250</v>
      </c>
    </row>
    <row r="43" spans="1:62" x14ac:dyDescent="0.35">
      <c r="A43" t="s">
        <v>84</v>
      </c>
      <c r="B43" t="s">
        <v>85</v>
      </c>
      <c r="C43" t="s">
        <v>10</v>
      </c>
      <c r="D43" t="s">
        <v>11</v>
      </c>
      <c r="E43" s="1">
        <f t="shared" si="0"/>
        <v>2.9729459999999999</v>
      </c>
      <c r="BA43">
        <v>3.19</v>
      </c>
      <c r="BD43">
        <v>2.94</v>
      </c>
      <c r="BF43">
        <v>3</v>
      </c>
      <c r="BH43">
        <v>3.1942919999999999</v>
      </c>
      <c r="BJ43">
        <v>2.9729459999999999</v>
      </c>
    </row>
    <row r="44" spans="1:62" x14ac:dyDescent="0.35">
      <c r="A44" t="s">
        <v>86</v>
      </c>
      <c r="B44" t="s">
        <v>87</v>
      </c>
      <c r="C44" t="s">
        <v>10</v>
      </c>
      <c r="D44" t="s">
        <v>11</v>
      </c>
      <c r="E44" s="1">
        <f t="shared" si="0"/>
        <v>3.6200709999999998</v>
      </c>
      <c r="BA44">
        <v>3.4</v>
      </c>
      <c r="BD44">
        <v>3.49</v>
      </c>
      <c r="BF44">
        <v>3.47</v>
      </c>
      <c r="BH44">
        <v>3.460197</v>
      </c>
      <c r="BJ44">
        <v>3.6200709999999998</v>
      </c>
    </row>
    <row r="45" spans="1:62" x14ac:dyDescent="0.35">
      <c r="A45" t="s">
        <v>88</v>
      </c>
      <c r="B45" t="s">
        <v>89</v>
      </c>
      <c r="C45" t="s">
        <v>10</v>
      </c>
      <c r="D45" t="s">
        <v>11</v>
      </c>
      <c r="E45" s="1">
        <f t="shared" si="0"/>
        <v>2.6172360000000001</v>
      </c>
      <c r="BA45">
        <v>2.38</v>
      </c>
      <c r="BD45">
        <v>2.57</v>
      </c>
      <c r="BF45">
        <v>2.73</v>
      </c>
      <c r="BH45">
        <v>2.623745</v>
      </c>
      <c r="BJ45">
        <v>2.6172360000000001</v>
      </c>
    </row>
    <row r="46" spans="1:62" x14ac:dyDescent="0.35">
      <c r="A46" t="s">
        <v>90</v>
      </c>
      <c r="B46" t="s">
        <v>91</v>
      </c>
      <c r="C46" t="s">
        <v>10</v>
      </c>
      <c r="D46" t="s">
        <v>11</v>
      </c>
      <c r="E46" s="1">
        <f t="shared" si="0"/>
        <v>2.3168039999999999</v>
      </c>
      <c r="BA46">
        <v>2.25</v>
      </c>
      <c r="BD46">
        <v>2.5299999999999998</v>
      </c>
      <c r="BF46">
        <v>2.41</v>
      </c>
      <c r="BH46">
        <v>2.5204080000000002</v>
      </c>
      <c r="BJ46">
        <v>2.3168039999999999</v>
      </c>
    </row>
    <row r="47" spans="1:62" x14ac:dyDescent="0.35">
      <c r="A47" t="s">
        <v>92</v>
      </c>
      <c r="B47" t="s">
        <v>93</v>
      </c>
      <c r="C47" t="s">
        <v>10</v>
      </c>
      <c r="D47" t="s">
        <v>11</v>
      </c>
      <c r="E47" s="1">
        <f t="shared" si="0"/>
        <v>2.333415</v>
      </c>
      <c r="BD47">
        <v>2.93</v>
      </c>
      <c r="BF47">
        <v>2.17</v>
      </c>
      <c r="BH47">
        <v>1.837745</v>
      </c>
      <c r="BJ47">
        <v>2.333415</v>
      </c>
    </row>
    <row r="48" spans="1:62" x14ac:dyDescent="0.35">
      <c r="A48" t="s">
        <v>94</v>
      </c>
      <c r="B48" t="s">
        <v>95</v>
      </c>
      <c r="C48" t="s">
        <v>10</v>
      </c>
      <c r="D48" t="s">
        <v>11</v>
      </c>
      <c r="E48" s="1">
        <f t="shared" si="0"/>
        <v>2.262626</v>
      </c>
      <c r="BD48">
        <v>2.42</v>
      </c>
      <c r="BF48">
        <v>2.15</v>
      </c>
      <c r="BH48">
        <v>2.1666669999999999</v>
      </c>
      <c r="BJ48">
        <v>2.262626</v>
      </c>
    </row>
    <row r="49" spans="1:62" x14ac:dyDescent="0.35">
      <c r="A49" t="s">
        <v>96</v>
      </c>
      <c r="B49" t="s">
        <v>97</v>
      </c>
      <c r="C49" t="s">
        <v>10</v>
      </c>
      <c r="D49" t="s">
        <v>11</v>
      </c>
      <c r="E49" s="1">
        <f t="shared" si="0"/>
        <v>2.672612</v>
      </c>
      <c r="BA49">
        <v>2.44</v>
      </c>
      <c r="BD49">
        <v>2.75</v>
      </c>
      <c r="BF49">
        <v>2.95</v>
      </c>
      <c r="BH49">
        <v>2.640476</v>
      </c>
      <c r="BJ49">
        <v>2.672612</v>
      </c>
    </row>
    <row r="50" spans="1:62" x14ac:dyDescent="0.35">
      <c r="A50" t="s">
        <v>98</v>
      </c>
      <c r="B50" t="s">
        <v>99</v>
      </c>
      <c r="C50" t="s">
        <v>10</v>
      </c>
      <c r="D50" t="s">
        <v>11</v>
      </c>
      <c r="E50" s="1">
        <f t="shared" si="0"/>
        <v>2.6049340000000001</v>
      </c>
      <c r="BA50">
        <v>2.64</v>
      </c>
      <c r="BD50">
        <v>2.2599999999999998</v>
      </c>
      <c r="BF50">
        <v>2.2000000000000002</v>
      </c>
      <c r="BH50">
        <v>2.260294</v>
      </c>
      <c r="BJ50">
        <v>2.6049340000000001</v>
      </c>
    </row>
    <row r="51" spans="1:62" x14ac:dyDescent="0.35">
      <c r="A51" t="s">
        <v>100</v>
      </c>
      <c r="B51" t="s">
        <v>101</v>
      </c>
      <c r="C51" t="s">
        <v>10</v>
      </c>
      <c r="D51" t="s">
        <v>11</v>
      </c>
      <c r="E51" s="1">
        <f t="shared" si="0"/>
        <v>-250</v>
      </c>
    </row>
    <row r="52" spans="1:62" x14ac:dyDescent="0.35">
      <c r="A52" t="s">
        <v>102</v>
      </c>
      <c r="B52" t="s">
        <v>103</v>
      </c>
      <c r="C52" t="s">
        <v>10</v>
      </c>
      <c r="D52" t="s">
        <v>11</v>
      </c>
      <c r="E52" s="1">
        <f t="shared" si="0"/>
        <v>2.551282</v>
      </c>
      <c r="BA52">
        <v>2.4300000000000002</v>
      </c>
      <c r="BD52">
        <v>2.8</v>
      </c>
      <c r="BF52">
        <v>2.5299999999999998</v>
      </c>
      <c r="BH52">
        <v>2.8618209999999999</v>
      </c>
      <c r="BJ52">
        <v>2.551282</v>
      </c>
    </row>
    <row r="53" spans="1:62" x14ac:dyDescent="0.35">
      <c r="A53" t="s">
        <v>104</v>
      </c>
      <c r="B53" t="s">
        <v>105</v>
      </c>
      <c r="C53" t="s">
        <v>10</v>
      </c>
      <c r="D53" t="s">
        <v>11</v>
      </c>
      <c r="E53" s="1">
        <f t="shared" si="0"/>
        <v>2.4995034999999999</v>
      </c>
      <c r="BA53">
        <v>2.0099999999999998</v>
      </c>
      <c r="BD53">
        <v>2.42</v>
      </c>
      <c r="BF53">
        <v>2.41</v>
      </c>
      <c r="BH53">
        <v>2.63368766666667</v>
      </c>
      <c r="BJ53">
        <v>2.4995034999999999</v>
      </c>
    </row>
    <row r="54" spans="1:62" x14ac:dyDescent="0.35">
      <c r="A54" t="s">
        <v>106</v>
      </c>
      <c r="B54" t="s">
        <v>107</v>
      </c>
      <c r="C54" t="s">
        <v>10</v>
      </c>
      <c r="D54" t="s">
        <v>11</v>
      </c>
      <c r="E54" s="1">
        <f t="shared" si="0"/>
        <v>2.25</v>
      </c>
      <c r="BD54">
        <v>1.88</v>
      </c>
      <c r="BF54">
        <v>2.21</v>
      </c>
      <c r="BH54">
        <v>2.0841280000000002</v>
      </c>
      <c r="BJ54">
        <v>2.25</v>
      </c>
    </row>
    <row r="55" spans="1:62" x14ac:dyDescent="0.35">
      <c r="A55" t="s">
        <v>108</v>
      </c>
      <c r="B55" t="s">
        <v>109</v>
      </c>
      <c r="C55" t="s">
        <v>10</v>
      </c>
      <c r="D55" t="s">
        <v>11</v>
      </c>
      <c r="E55" s="1">
        <f t="shared" si="0"/>
        <v>-250</v>
      </c>
    </row>
    <row r="56" spans="1:62" x14ac:dyDescent="0.35">
      <c r="A56" t="s">
        <v>110</v>
      </c>
      <c r="B56" t="s">
        <v>111</v>
      </c>
      <c r="C56" t="s">
        <v>10</v>
      </c>
      <c r="D56" t="s">
        <v>11</v>
      </c>
      <c r="E56" s="1">
        <f t="shared" si="0"/>
        <v>-250</v>
      </c>
    </row>
    <row r="57" spans="1:62" x14ac:dyDescent="0.35">
      <c r="A57" t="s">
        <v>112</v>
      </c>
      <c r="B57" t="s">
        <v>113</v>
      </c>
      <c r="C57" t="s">
        <v>10</v>
      </c>
      <c r="D57" t="s">
        <v>11</v>
      </c>
      <c r="E57" s="1">
        <f t="shared" si="0"/>
        <v>2.7222219999999999</v>
      </c>
      <c r="BA57">
        <v>2.77</v>
      </c>
      <c r="BD57">
        <v>2.82</v>
      </c>
      <c r="BF57">
        <v>3.17</v>
      </c>
      <c r="BH57">
        <v>2.9230770000000001</v>
      </c>
      <c r="BJ57">
        <v>2.7222219999999999</v>
      </c>
    </row>
    <row r="58" spans="1:62" x14ac:dyDescent="0.35">
      <c r="A58" t="s">
        <v>114</v>
      </c>
      <c r="B58" t="s">
        <v>115</v>
      </c>
      <c r="C58" t="s">
        <v>10</v>
      </c>
      <c r="D58" t="s">
        <v>11</v>
      </c>
      <c r="E58" s="1">
        <f t="shared" si="0"/>
        <v>3.6483989999999999</v>
      </c>
      <c r="BA58">
        <v>3</v>
      </c>
      <c r="BD58">
        <v>3.27</v>
      </c>
      <c r="BF58">
        <v>3.34</v>
      </c>
      <c r="BH58">
        <v>3.5141640000000001</v>
      </c>
      <c r="BJ58">
        <v>3.6483989999999999</v>
      </c>
    </row>
    <row r="59" spans="1:62" x14ac:dyDescent="0.35">
      <c r="A59" t="s">
        <v>116</v>
      </c>
      <c r="B59" t="s">
        <v>117</v>
      </c>
      <c r="C59" t="s">
        <v>10</v>
      </c>
      <c r="D59" t="s">
        <v>11</v>
      </c>
      <c r="E59" s="1">
        <f t="shared" si="0"/>
        <v>4.2790499999999998</v>
      </c>
      <c r="BA59">
        <v>4.21</v>
      </c>
      <c r="BD59">
        <v>4.1399999999999997</v>
      </c>
      <c r="BF59">
        <v>4.09</v>
      </c>
      <c r="BH59">
        <v>4.122776</v>
      </c>
      <c r="BJ59">
        <v>4.2790499999999998</v>
      </c>
    </row>
    <row r="60" spans="1:62" x14ac:dyDescent="0.35">
      <c r="A60" t="s">
        <v>118</v>
      </c>
      <c r="B60" t="s">
        <v>119</v>
      </c>
      <c r="C60" t="s">
        <v>10</v>
      </c>
      <c r="D60" t="s">
        <v>11</v>
      </c>
      <c r="E60" s="1">
        <f t="shared" si="0"/>
        <v>1.956725</v>
      </c>
      <c r="BA60">
        <v>2</v>
      </c>
      <c r="BD60">
        <v>2.17</v>
      </c>
      <c r="BF60">
        <v>1.84</v>
      </c>
      <c r="BH60">
        <v>2.213333</v>
      </c>
      <c r="BJ60">
        <v>1.956725</v>
      </c>
    </row>
    <row r="61" spans="1:62" x14ac:dyDescent="0.35">
      <c r="A61" t="s">
        <v>120</v>
      </c>
      <c r="B61" t="s">
        <v>121</v>
      </c>
      <c r="C61" t="s">
        <v>10</v>
      </c>
      <c r="D61" t="s">
        <v>11</v>
      </c>
      <c r="E61" s="1">
        <f t="shared" si="0"/>
        <v>-250</v>
      </c>
    </row>
    <row r="62" spans="1:62" x14ac:dyDescent="0.35">
      <c r="A62" t="s">
        <v>122</v>
      </c>
      <c r="B62" t="s">
        <v>123</v>
      </c>
      <c r="C62" t="s">
        <v>10</v>
      </c>
      <c r="D62" t="s">
        <v>11</v>
      </c>
      <c r="E62" s="1">
        <f t="shared" si="0"/>
        <v>4.0105579999999996</v>
      </c>
      <c r="BA62">
        <v>3.83</v>
      </c>
      <c r="BD62">
        <v>3.83</v>
      </c>
      <c r="BF62">
        <v>4.1399999999999997</v>
      </c>
      <c r="BH62">
        <v>3.7413919999999998</v>
      </c>
      <c r="BJ62">
        <v>4.0105579999999996</v>
      </c>
    </row>
    <row r="63" spans="1:62" x14ac:dyDescent="0.35">
      <c r="A63" t="s">
        <v>124</v>
      </c>
      <c r="B63" t="s">
        <v>125</v>
      </c>
      <c r="C63" t="s">
        <v>10</v>
      </c>
      <c r="D63" t="s">
        <v>11</v>
      </c>
      <c r="E63" s="1">
        <f t="shared" si="0"/>
        <v>2.677222</v>
      </c>
      <c r="BA63">
        <v>2.25</v>
      </c>
      <c r="BD63">
        <v>2.42</v>
      </c>
      <c r="BF63">
        <v>2.74</v>
      </c>
      <c r="BH63">
        <v>2.9116599999999999</v>
      </c>
      <c r="BJ63">
        <v>2.677222</v>
      </c>
    </row>
    <row r="64" spans="1:62" x14ac:dyDescent="0.35">
      <c r="A64" t="s">
        <v>126</v>
      </c>
      <c r="B64" t="s">
        <v>127</v>
      </c>
      <c r="C64" t="s">
        <v>10</v>
      </c>
      <c r="D64" t="s">
        <v>11</v>
      </c>
      <c r="E64" s="1">
        <f t="shared" si="0"/>
        <v>2.9124979999999998</v>
      </c>
      <c r="BA64">
        <v>1.92</v>
      </c>
      <c r="BD64">
        <v>2.2400000000000002</v>
      </c>
      <c r="BF64">
        <v>2.13</v>
      </c>
      <c r="BH64">
        <v>2.540816</v>
      </c>
      <c r="BJ64">
        <v>2.9124979999999998</v>
      </c>
    </row>
    <row r="65" spans="1:62" x14ac:dyDescent="0.35">
      <c r="A65" t="s">
        <v>128</v>
      </c>
      <c r="B65" t="s">
        <v>129</v>
      </c>
      <c r="C65" t="s">
        <v>10</v>
      </c>
      <c r="D65" t="s">
        <v>11</v>
      </c>
      <c r="E65" s="1">
        <f t="shared" si="0"/>
        <v>2.69892784615385</v>
      </c>
      <c r="BA65">
        <v>2.5392307692307701</v>
      </c>
      <c r="BD65">
        <v>2.58153846153846</v>
      </c>
      <c r="BF65">
        <v>2.64307692307692</v>
      </c>
      <c r="BH65">
        <v>2.78735892307692</v>
      </c>
      <c r="BJ65">
        <v>2.69892784615385</v>
      </c>
    </row>
    <row r="66" spans="1:62" x14ac:dyDescent="0.35">
      <c r="A66" t="s">
        <v>130</v>
      </c>
      <c r="B66" t="s">
        <v>131</v>
      </c>
      <c r="C66" t="s">
        <v>10</v>
      </c>
      <c r="D66" t="s">
        <v>11</v>
      </c>
      <c r="E66" s="1">
        <f t="shared" si="0"/>
        <v>2.59807868</v>
      </c>
      <c r="BA66">
        <v>2.4293617021276601</v>
      </c>
      <c r="BD66">
        <v>2.5381632653061201</v>
      </c>
      <c r="BF66">
        <v>2.5785106382978702</v>
      </c>
      <c r="BH66">
        <v>2.6721881399999998</v>
      </c>
      <c r="BJ66">
        <v>2.59807868</v>
      </c>
    </row>
    <row r="67" spans="1:62" x14ac:dyDescent="0.35">
      <c r="A67" t="s">
        <v>132</v>
      </c>
      <c r="B67" t="s">
        <v>133</v>
      </c>
      <c r="C67" t="s">
        <v>10</v>
      </c>
      <c r="D67" t="s">
        <v>11</v>
      </c>
      <c r="E67" s="1">
        <f t="shared" si="0"/>
        <v>3.0698544285714302</v>
      </c>
      <c r="BA67">
        <v>3.0059999999999998</v>
      </c>
      <c r="BD67">
        <v>3.0055000000000001</v>
      </c>
      <c r="BF67">
        <v>3.0405000000000002</v>
      </c>
      <c r="BH67">
        <v>3.1252593499999999</v>
      </c>
      <c r="BJ67">
        <v>3.0698544285714302</v>
      </c>
    </row>
    <row r="68" spans="1:62" x14ac:dyDescent="0.35">
      <c r="A68" t="s">
        <v>134</v>
      </c>
      <c r="B68" t="s">
        <v>135</v>
      </c>
      <c r="C68" t="s">
        <v>10</v>
      </c>
      <c r="D68" t="s">
        <v>11</v>
      </c>
      <c r="E68" s="1">
        <f t="shared" si="0"/>
        <v>2.4823233157894702</v>
      </c>
      <c r="BA68">
        <v>2.3394117647058801</v>
      </c>
      <c r="BD68">
        <v>2.5289473684210502</v>
      </c>
      <c r="BF68">
        <v>2.6352631578947401</v>
      </c>
      <c r="BH68">
        <v>2.6387149999999999</v>
      </c>
      <c r="BJ68">
        <v>2.4823233157894702</v>
      </c>
    </row>
    <row r="69" spans="1:62" x14ac:dyDescent="0.35">
      <c r="A69" t="s">
        <v>136</v>
      </c>
      <c r="B69" t="s">
        <v>137</v>
      </c>
      <c r="C69" t="s">
        <v>10</v>
      </c>
      <c r="D69" t="s">
        <v>11</v>
      </c>
      <c r="E69" s="1">
        <f t="shared" si="0"/>
        <v>3.1655835957446801</v>
      </c>
      <c r="BA69">
        <v>3.0431818181818202</v>
      </c>
      <c r="BD69">
        <v>3.1036170212765999</v>
      </c>
      <c r="BF69">
        <v>3.1597872340425499</v>
      </c>
      <c r="BH69">
        <v>3.2166936808510602</v>
      </c>
      <c r="BJ69">
        <v>3.1655835957446801</v>
      </c>
    </row>
    <row r="70" spans="1:62" x14ac:dyDescent="0.35">
      <c r="A70" t="s">
        <v>138</v>
      </c>
      <c r="B70" t="s">
        <v>139</v>
      </c>
      <c r="C70" t="s">
        <v>10</v>
      </c>
      <c r="D70" t="s">
        <v>11</v>
      </c>
      <c r="E70" s="1">
        <f t="shared" si="0"/>
        <v>2.6593339999999999</v>
      </c>
      <c r="BA70">
        <v>2.64</v>
      </c>
      <c r="BD70">
        <v>2.6</v>
      </c>
      <c r="BF70">
        <v>2.65</v>
      </c>
      <c r="BH70">
        <v>2.612717</v>
      </c>
      <c r="BJ70">
        <v>2.6593339999999999</v>
      </c>
    </row>
    <row r="71" spans="1:62" x14ac:dyDescent="0.35">
      <c r="A71" t="s">
        <v>140</v>
      </c>
      <c r="B71" t="s">
        <v>141</v>
      </c>
      <c r="C71" t="s">
        <v>10</v>
      </c>
      <c r="D71" t="s">
        <v>11</v>
      </c>
      <c r="E71" s="1">
        <f t="shared" ref="E71:E134" si="1">IFERROR(LOOKUP(100,1/(ISNUMBER(F71:BN71)),F71:BN71),-250)</f>
        <v>3.2039849999999999</v>
      </c>
      <c r="BA71">
        <v>2.38</v>
      </c>
      <c r="BD71">
        <v>2.87</v>
      </c>
      <c r="BF71">
        <v>2.95</v>
      </c>
      <c r="BH71">
        <v>2.9909729999999999</v>
      </c>
      <c r="BJ71">
        <v>3.2039849999999999</v>
      </c>
    </row>
    <row r="72" spans="1:62" x14ac:dyDescent="0.35">
      <c r="A72" t="s">
        <v>142</v>
      </c>
      <c r="B72" t="s">
        <v>143</v>
      </c>
      <c r="C72" t="s">
        <v>10</v>
      </c>
      <c r="D72" t="s">
        <v>11</v>
      </c>
      <c r="E72" s="1">
        <f t="shared" si="1"/>
        <v>3.5608088947368399</v>
      </c>
      <c r="BA72">
        <v>3.4722222222222201</v>
      </c>
      <c r="BD72">
        <v>3.4473684210526301</v>
      </c>
      <c r="BF72">
        <v>3.4731578947368398</v>
      </c>
      <c r="BH72">
        <v>3.5567793157894698</v>
      </c>
      <c r="BJ72">
        <v>3.5608088947368399</v>
      </c>
    </row>
    <row r="73" spans="1:62" x14ac:dyDescent="0.35">
      <c r="A73" t="s">
        <v>144</v>
      </c>
      <c r="B73" t="s">
        <v>145</v>
      </c>
      <c r="C73" t="s">
        <v>10</v>
      </c>
      <c r="D73" t="s">
        <v>11</v>
      </c>
      <c r="E73" s="1">
        <f t="shared" si="1"/>
        <v>2.24864</v>
      </c>
      <c r="BA73">
        <v>2.67</v>
      </c>
      <c r="BD73">
        <v>1.88</v>
      </c>
      <c r="BF73">
        <v>2.0299999999999998</v>
      </c>
      <c r="BH73">
        <v>2.2322220000000002</v>
      </c>
      <c r="BJ73">
        <v>2.24864</v>
      </c>
    </row>
    <row r="74" spans="1:62" x14ac:dyDescent="0.35">
      <c r="A74" t="s">
        <v>146</v>
      </c>
      <c r="B74" t="s">
        <v>147</v>
      </c>
      <c r="C74" t="s">
        <v>10</v>
      </c>
      <c r="D74" t="s">
        <v>11</v>
      </c>
      <c r="E74" s="1">
        <f t="shared" si="1"/>
        <v>3.7288779999999999</v>
      </c>
      <c r="BA74">
        <v>3.55</v>
      </c>
      <c r="BD74">
        <v>3.62</v>
      </c>
      <c r="BF74">
        <v>3.69</v>
      </c>
      <c r="BH74">
        <v>3.8304320000000001</v>
      </c>
      <c r="BJ74">
        <v>3.7288779999999999</v>
      </c>
    </row>
    <row r="75" spans="1:62" x14ac:dyDescent="0.35">
      <c r="A75" t="s">
        <v>148</v>
      </c>
      <c r="B75" t="s">
        <v>149</v>
      </c>
      <c r="C75" t="s">
        <v>10</v>
      </c>
      <c r="D75" t="s">
        <v>11</v>
      </c>
      <c r="E75" s="1">
        <f t="shared" si="1"/>
        <v>3.1763499999999998</v>
      </c>
      <c r="BA75">
        <v>3</v>
      </c>
      <c r="BD75">
        <v>3.17</v>
      </c>
      <c r="BF75">
        <v>2.82</v>
      </c>
      <c r="BH75">
        <v>3.266667</v>
      </c>
      <c r="BJ75">
        <v>3.1763499999999998</v>
      </c>
    </row>
    <row r="76" spans="1:62" x14ac:dyDescent="0.35">
      <c r="A76" t="s">
        <v>150</v>
      </c>
      <c r="B76" t="s">
        <v>151</v>
      </c>
      <c r="C76" t="s">
        <v>10</v>
      </c>
      <c r="D76" t="s">
        <v>11</v>
      </c>
      <c r="E76" s="1">
        <f t="shared" si="1"/>
        <v>2.3676740000000001</v>
      </c>
      <c r="BA76">
        <v>2</v>
      </c>
      <c r="BD76">
        <v>2.14</v>
      </c>
      <c r="BF76">
        <v>2.16</v>
      </c>
      <c r="BH76">
        <v>2.6208330000000002</v>
      </c>
      <c r="BJ76">
        <v>2.3676740000000001</v>
      </c>
    </row>
    <row r="77" spans="1:62" x14ac:dyDescent="0.35">
      <c r="A77" t="s">
        <v>152</v>
      </c>
      <c r="B77" t="s">
        <v>153</v>
      </c>
      <c r="C77" t="s">
        <v>10</v>
      </c>
      <c r="D77" t="s">
        <v>11</v>
      </c>
      <c r="E77" s="1">
        <f t="shared" si="1"/>
        <v>3.5514778214285698</v>
      </c>
      <c r="BA77">
        <v>3.41</v>
      </c>
      <c r="BD77">
        <v>3.3903571428571402</v>
      </c>
      <c r="BF77">
        <v>3.4510714285714301</v>
      </c>
      <c r="BH77">
        <v>3.5300327857142899</v>
      </c>
      <c r="BJ77">
        <v>3.5514778214285698</v>
      </c>
    </row>
    <row r="78" spans="1:62" x14ac:dyDescent="0.35">
      <c r="A78" t="s">
        <v>154</v>
      </c>
      <c r="B78" t="s">
        <v>155</v>
      </c>
      <c r="C78" t="s">
        <v>10</v>
      </c>
      <c r="D78" t="s">
        <v>11</v>
      </c>
      <c r="E78" s="1">
        <f t="shared" si="1"/>
        <v>2.2275238800000001</v>
      </c>
      <c r="BA78">
        <v>2.21</v>
      </c>
      <c r="BD78">
        <v>2.2679999999999998</v>
      </c>
      <c r="BF78">
        <v>2.2400000000000002</v>
      </c>
      <c r="BH78">
        <v>2.2818008571428599</v>
      </c>
      <c r="BJ78">
        <v>2.2275238800000001</v>
      </c>
    </row>
    <row r="79" spans="1:62" x14ac:dyDescent="0.35">
      <c r="A79" t="s">
        <v>156</v>
      </c>
      <c r="B79" t="s">
        <v>157</v>
      </c>
      <c r="C79" t="s">
        <v>10</v>
      </c>
      <c r="D79" t="s">
        <v>11</v>
      </c>
      <c r="E79" s="1">
        <f t="shared" si="1"/>
        <v>3.883877</v>
      </c>
      <c r="BA79">
        <v>3.85</v>
      </c>
      <c r="BD79">
        <v>3.92</v>
      </c>
      <c r="BF79">
        <v>4.1399999999999997</v>
      </c>
      <c r="BH79">
        <v>3.7224740000000001</v>
      </c>
      <c r="BJ79">
        <v>3.883877</v>
      </c>
    </row>
    <row r="80" spans="1:62" x14ac:dyDescent="0.35">
      <c r="A80" t="s">
        <v>158</v>
      </c>
      <c r="B80" t="s">
        <v>159</v>
      </c>
      <c r="C80" t="s">
        <v>10</v>
      </c>
      <c r="D80" t="s">
        <v>11</v>
      </c>
      <c r="E80" s="1">
        <f t="shared" si="1"/>
        <v>2.2522440000000001</v>
      </c>
      <c r="BD80">
        <v>2.11</v>
      </c>
      <c r="BF80">
        <v>2.1800000000000002</v>
      </c>
      <c r="BH80">
        <v>2.2200000000000002</v>
      </c>
      <c r="BJ80">
        <v>2.2522440000000001</v>
      </c>
    </row>
    <row r="81" spans="1:62" x14ac:dyDescent="0.35">
      <c r="A81" t="s">
        <v>160</v>
      </c>
      <c r="B81" t="s">
        <v>161</v>
      </c>
      <c r="C81" t="s">
        <v>10</v>
      </c>
      <c r="D81" t="s">
        <v>11</v>
      </c>
      <c r="E81" s="1">
        <f t="shared" si="1"/>
        <v>3.8151540000000002</v>
      </c>
      <c r="BA81">
        <v>3.76</v>
      </c>
      <c r="BD81">
        <v>3.87</v>
      </c>
      <c r="BF81">
        <v>3.82</v>
      </c>
      <c r="BH81">
        <v>3.7546439999999999</v>
      </c>
      <c r="BJ81">
        <v>3.8151540000000002</v>
      </c>
    </row>
    <row r="82" spans="1:62" x14ac:dyDescent="0.35">
      <c r="A82" t="s">
        <v>162</v>
      </c>
      <c r="B82" t="s">
        <v>163</v>
      </c>
      <c r="C82" t="s">
        <v>10</v>
      </c>
      <c r="D82" t="s">
        <v>11</v>
      </c>
      <c r="E82" s="1">
        <f t="shared" si="1"/>
        <v>-250</v>
      </c>
    </row>
    <row r="83" spans="1:62" x14ac:dyDescent="0.35">
      <c r="A83" t="s">
        <v>164</v>
      </c>
      <c r="B83" t="s">
        <v>165</v>
      </c>
      <c r="C83" t="s">
        <v>10</v>
      </c>
      <c r="D83" t="s">
        <v>11</v>
      </c>
      <c r="E83" s="1">
        <f t="shared" si="1"/>
        <v>-250</v>
      </c>
    </row>
    <row r="84" spans="1:62" x14ac:dyDescent="0.35">
      <c r="A84" t="s">
        <v>166</v>
      </c>
      <c r="B84" t="s">
        <v>167</v>
      </c>
      <c r="C84" t="s">
        <v>10</v>
      </c>
      <c r="D84" t="s">
        <v>11</v>
      </c>
      <c r="E84" s="1">
        <f t="shared" si="1"/>
        <v>2.1211690000000001</v>
      </c>
      <c r="BA84">
        <v>2</v>
      </c>
      <c r="BD84">
        <v>2.31</v>
      </c>
      <c r="BF84">
        <v>2.4</v>
      </c>
      <c r="BH84">
        <v>2.25</v>
      </c>
      <c r="BJ84">
        <v>2.1211690000000001</v>
      </c>
    </row>
    <row r="85" spans="1:62" x14ac:dyDescent="0.35">
      <c r="A85" t="s">
        <v>168</v>
      </c>
      <c r="B85" t="s">
        <v>169</v>
      </c>
      <c r="C85" t="s">
        <v>10</v>
      </c>
      <c r="D85" t="s">
        <v>11</v>
      </c>
      <c r="E85" s="1">
        <f t="shared" si="1"/>
        <v>4.0450799999999996</v>
      </c>
      <c r="BA85">
        <v>4.0199999999999996</v>
      </c>
      <c r="BD85">
        <v>3.92</v>
      </c>
      <c r="BF85">
        <v>3.93</v>
      </c>
      <c r="BH85">
        <v>4.028607</v>
      </c>
      <c r="BJ85">
        <v>4.0450799999999996</v>
      </c>
    </row>
    <row r="86" spans="1:62" x14ac:dyDescent="0.35">
      <c r="A86" t="s">
        <v>170</v>
      </c>
      <c r="B86" t="s">
        <v>171</v>
      </c>
      <c r="C86" t="s">
        <v>10</v>
      </c>
      <c r="D86" t="s">
        <v>11</v>
      </c>
      <c r="E86" s="1">
        <f t="shared" si="1"/>
        <v>2.0770200000000001</v>
      </c>
      <c r="BD86">
        <v>2.57</v>
      </c>
      <c r="BF86">
        <v>2.78</v>
      </c>
      <c r="BH86">
        <v>2.4397820000000001</v>
      </c>
      <c r="BJ86">
        <v>2.0770200000000001</v>
      </c>
    </row>
    <row r="87" spans="1:62" x14ac:dyDescent="0.35">
      <c r="A87" t="s">
        <v>172</v>
      </c>
      <c r="B87" t="s">
        <v>173</v>
      </c>
      <c r="C87" t="s">
        <v>10</v>
      </c>
      <c r="D87" t="s">
        <v>11</v>
      </c>
      <c r="E87" s="1">
        <f t="shared" si="1"/>
        <v>2.5384039999999999</v>
      </c>
      <c r="BA87">
        <v>1.75</v>
      </c>
      <c r="BD87">
        <v>2.42</v>
      </c>
      <c r="BF87">
        <v>2.68</v>
      </c>
      <c r="BH87">
        <v>2.3718319999999999</v>
      </c>
      <c r="BJ87">
        <v>2.5384039999999999</v>
      </c>
    </row>
    <row r="88" spans="1:62" x14ac:dyDescent="0.35">
      <c r="A88" t="s">
        <v>174</v>
      </c>
      <c r="B88" t="s">
        <v>175</v>
      </c>
      <c r="C88" t="s">
        <v>10</v>
      </c>
      <c r="D88" t="s">
        <v>11</v>
      </c>
      <c r="E88" s="1">
        <f t="shared" si="1"/>
        <v>-250</v>
      </c>
    </row>
    <row r="89" spans="1:62" x14ac:dyDescent="0.35">
      <c r="A89" t="s">
        <v>176</v>
      </c>
      <c r="B89" t="s">
        <v>177</v>
      </c>
      <c r="C89" t="s">
        <v>10</v>
      </c>
      <c r="D89" t="s">
        <v>11</v>
      </c>
      <c r="E89" s="1">
        <f t="shared" si="1"/>
        <v>2.5423460000000002</v>
      </c>
      <c r="BA89">
        <v>2.67</v>
      </c>
      <c r="BD89">
        <v>2.68</v>
      </c>
      <c r="BF89">
        <v>2.59</v>
      </c>
      <c r="BH89">
        <v>2.347318</v>
      </c>
      <c r="BJ89">
        <v>2.5423460000000002</v>
      </c>
    </row>
    <row r="90" spans="1:62" x14ac:dyDescent="0.35">
      <c r="A90" t="s">
        <v>178</v>
      </c>
      <c r="B90" t="s">
        <v>179</v>
      </c>
      <c r="C90" t="s">
        <v>10</v>
      </c>
      <c r="D90" t="s">
        <v>11</v>
      </c>
      <c r="E90" s="1">
        <f t="shared" si="1"/>
        <v>2.2222219999999999</v>
      </c>
      <c r="BA90">
        <v>3</v>
      </c>
      <c r="BD90">
        <v>2.37</v>
      </c>
      <c r="BF90">
        <v>2.5499999999999998</v>
      </c>
      <c r="BH90">
        <v>2.2222219999999999</v>
      </c>
    </row>
    <row r="91" spans="1:62" x14ac:dyDescent="0.35">
      <c r="A91" t="s">
        <v>180</v>
      </c>
      <c r="B91" t="s">
        <v>181</v>
      </c>
      <c r="C91" t="s">
        <v>10</v>
      </c>
      <c r="D91" t="s">
        <v>11</v>
      </c>
      <c r="E91" s="1">
        <f t="shared" si="1"/>
        <v>2.074074</v>
      </c>
      <c r="BA91">
        <v>2</v>
      </c>
      <c r="BD91">
        <v>1.56</v>
      </c>
      <c r="BF91">
        <v>2.58</v>
      </c>
      <c r="BH91">
        <v>2.5714290000000002</v>
      </c>
      <c r="BJ91">
        <v>2.074074</v>
      </c>
    </row>
    <row r="92" spans="1:62" x14ac:dyDescent="0.35">
      <c r="A92" t="s">
        <v>182</v>
      </c>
      <c r="B92" t="s">
        <v>183</v>
      </c>
      <c r="C92" t="s">
        <v>10</v>
      </c>
      <c r="D92" t="s">
        <v>11</v>
      </c>
      <c r="E92" s="1">
        <f t="shared" si="1"/>
        <v>1.75</v>
      </c>
      <c r="BH92">
        <v>2.199074</v>
      </c>
      <c r="BJ92">
        <v>1.75</v>
      </c>
    </row>
    <row r="93" spans="1:62" x14ac:dyDescent="0.35">
      <c r="A93" t="s">
        <v>184</v>
      </c>
      <c r="B93" t="s">
        <v>185</v>
      </c>
      <c r="C93" t="s">
        <v>10</v>
      </c>
      <c r="D93" t="s">
        <v>11</v>
      </c>
      <c r="E93" s="1">
        <f t="shared" si="1"/>
        <v>2.9105470000000002</v>
      </c>
      <c r="BA93">
        <v>3.33</v>
      </c>
      <c r="BD93">
        <v>2.69</v>
      </c>
      <c r="BF93">
        <v>2.76</v>
      </c>
      <c r="BH93">
        <v>3.2271329999999998</v>
      </c>
      <c r="BJ93">
        <v>2.9105470000000002</v>
      </c>
    </row>
    <row r="94" spans="1:62" x14ac:dyDescent="0.35">
      <c r="A94" t="s">
        <v>186</v>
      </c>
      <c r="B94" t="s">
        <v>187</v>
      </c>
      <c r="C94" t="s">
        <v>10</v>
      </c>
      <c r="D94" t="s">
        <v>11</v>
      </c>
      <c r="E94" s="1">
        <f t="shared" si="1"/>
        <v>-250</v>
      </c>
    </row>
    <row r="95" spans="1:62" x14ac:dyDescent="0.35">
      <c r="A95" t="s">
        <v>188</v>
      </c>
      <c r="B95" t="s">
        <v>189</v>
      </c>
      <c r="C95" t="s">
        <v>10</v>
      </c>
      <c r="D95" t="s">
        <v>11</v>
      </c>
      <c r="E95" s="1">
        <f t="shared" si="1"/>
        <v>-250</v>
      </c>
    </row>
    <row r="96" spans="1:62" x14ac:dyDescent="0.35">
      <c r="A96" t="s">
        <v>190</v>
      </c>
      <c r="B96" t="s">
        <v>191</v>
      </c>
      <c r="C96" t="s">
        <v>10</v>
      </c>
      <c r="D96" t="s">
        <v>11</v>
      </c>
      <c r="E96" s="1">
        <f t="shared" si="1"/>
        <v>2.2971569999999999</v>
      </c>
      <c r="BA96">
        <v>2.5</v>
      </c>
      <c r="BD96">
        <v>2.74</v>
      </c>
      <c r="BF96">
        <v>2.78</v>
      </c>
      <c r="BH96">
        <v>2.6831480000000001</v>
      </c>
      <c r="BJ96">
        <v>2.2971569999999999</v>
      </c>
    </row>
    <row r="97" spans="1:62" x14ac:dyDescent="0.35">
      <c r="A97" t="s">
        <v>192</v>
      </c>
      <c r="B97" t="s">
        <v>193</v>
      </c>
      <c r="C97" t="s">
        <v>10</v>
      </c>
      <c r="D97" t="s">
        <v>11</v>
      </c>
      <c r="E97" s="1">
        <f t="shared" si="1"/>
        <v>-250</v>
      </c>
    </row>
    <row r="98" spans="1:62" x14ac:dyDescent="0.35">
      <c r="A98" t="s">
        <v>194</v>
      </c>
      <c r="B98" t="s">
        <v>195</v>
      </c>
      <c r="C98" t="s">
        <v>10</v>
      </c>
      <c r="D98" t="s">
        <v>11</v>
      </c>
      <c r="E98" s="1">
        <f t="shared" si="1"/>
        <v>2.6591490000000002</v>
      </c>
      <c r="BA98">
        <v>1.95</v>
      </c>
      <c r="BD98">
        <v>2.25</v>
      </c>
      <c r="BF98">
        <v>2.33</v>
      </c>
      <c r="BH98">
        <v>2.2702939999999998</v>
      </c>
      <c r="BJ98">
        <v>2.6591490000000002</v>
      </c>
    </row>
    <row r="99" spans="1:62" x14ac:dyDescent="0.35">
      <c r="A99" t="s">
        <v>196</v>
      </c>
      <c r="B99" t="s">
        <v>197</v>
      </c>
      <c r="C99" t="s">
        <v>10</v>
      </c>
      <c r="D99" t="s">
        <v>11</v>
      </c>
      <c r="E99" s="1">
        <f t="shared" si="1"/>
        <v>3.5167010588235299</v>
      </c>
      <c r="BA99">
        <v>3.4458695652173899</v>
      </c>
      <c r="BD99">
        <v>3.4283673469387801</v>
      </c>
      <c r="BF99">
        <v>3.44895833333333</v>
      </c>
      <c r="BH99">
        <v>3.5127624693877602</v>
      </c>
      <c r="BJ99">
        <v>3.5167010588235299</v>
      </c>
    </row>
    <row r="100" spans="1:62" x14ac:dyDescent="0.35">
      <c r="A100" t="s">
        <v>198</v>
      </c>
      <c r="B100" t="s">
        <v>199</v>
      </c>
      <c r="C100" t="s">
        <v>10</v>
      </c>
      <c r="D100" t="s">
        <v>11</v>
      </c>
      <c r="E100" s="1">
        <f t="shared" si="1"/>
        <v>3.9998800000000001</v>
      </c>
      <c r="BA100">
        <v>3.99</v>
      </c>
      <c r="BD100">
        <v>3.83</v>
      </c>
      <c r="BF100">
        <v>4.08</v>
      </c>
      <c r="BH100">
        <v>3.8089170000000001</v>
      </c>
      <c r="BJ100">
        <v>3.9998800000000001</v>
      </c>
    </row>
    <row r="101" spans="1:62" x14ac:dyDescent="0.35">
      <c r="A101" t="s">
        <v>200</v>
      </c>
      <c r="B101" t="s">
        <v>201</v>
      </c>
      <c r="C101" t="s">
        <v>10</v>
      </c>
      <c r="D101" t="s">
        <v>11</v>
      </c>
      <c r="E101" s="1">
        <f t="shared" si="1"/>
        <v>2.4411429999999998</v>
      </c>
      <c r="BA101">
        <v>2.41</v>
      </c>
      <c r="BD101">
        <v>2.57</v>
      </c>
      <c r="BF101">
        <v>2.44</v>
      </c>
      <c r="BH101">
        <v>2.469754</v>
      </c>
      <c r="BJ101">
        <v>2.4411429999999998</v>
      </c>
    </row>
    <row r="102" spans="1:62" x14ac:dyDescent="0.35">
      <c r="A102" t="s">
        <v>202</v>
      </c>
      <c r="B102" t="s">
        <v>203</v>
      </c>
      <c r="C102" t="s">
        <v>10</v>
      </c>
      <c r="D102" t="s">
        <v>11</v>
      </c>
      <c r="E102" s="1">
        <f t="shared" si="1"/>
        <v>2.3516851111111099</v>
      </c>
      <c r="BA102">
        <v>2.2888888888888901</v>
      </c>
      <c r="BD102">
        <v>2.2602941176470601</v>
      </c>
      <c r="BF102">
        <v>2.3518750000000002</v>
      </c>
      <c r="BH102">
        <v>2.3579512702702701</v>
      </c>
      <c r="BJ102">
        <v>2.3516851111111099</v>
      </c>
    </row>
    <row r="103" spans="1:62" x14ac:dyDescent="0.35">
      <c r="A103" t="s">
        <v>204</v>
      </c>
      <c r="B103" t="s">
        <v>205</v>
      </c>
      <c r="C103" t="s">
        <v>10</v>
      </c>
      <c r="D103" t="s">
        <v>11</v>
      </c>
      <c r="E103" s="1">
        <f t="shared" si="1"/>
        <v>3.2145060000000001</v>
      </c>
      <c r="BA103">
        <v>2.83</v>
      </c>
      <c r="BD103">
        <v>2.5299999999999998</v>
      </c>
      <c r="BF103">
        <v>2.92</v>
      </c>
      <c r="BH103">
        <v>3</v>
      </c>
      <c r="BJ103">
        <v>3.2145060000000001</v>
      </c>
    </row>
    <row r="104" spans="1:62" x14ac:dyDescent="0.35">
      <c r="A104" t="s">
        <v>206</v>
      </c>
      <c r="B104" t="s">
        <v>207</v>
      </c>
      <c r="C104" t="s">
        <v>10</v>
      </c>
      <c r="D104" t="s">
        <v>11</v>
      </c>
      <c r="E104" s="1">
        <f t="shared" si="1"/>
        <v>1.681079</v>
      </c>
      <c r="BA104">
        <v>2.11</v>
      </c>
      <c r="BD104">
        <v>2.46</v>
      </c>
      <c r="BF104">
        <v>1.74</v>
      </c>
      <c r="BH104">
        <v>2.1447560000000001</v>
      </c>
      <c r="BJ104">
        <v>1.681079</v>
      </c>
    </row>
    <row r="105" spans="1:62" x14ac:dyDescent="0.35">
      <c r="A105" t="s">
        <v>208</v>
      </c>
      <c r="B105" t="s">
        <v>209</v>
      </c>
      <c r="C105" t="s">
        <v>10</v>
      </c>
      <c r="D105" t="s">
        <v>11</v>
      </c>
      <c r="E105" s="1">
        <f t="shared" si="1"/>
        <v>3.3549280000000001</v>
      </c>
      <c r="BA105">
        <v>3.07</v>
      </c>
      <c r="BD105">
        <v>2.87</v>
      </c>
      <c r="BF105">
        <v>3.18</v>
      </c>
      <c r="BH105">
        <v>3.3349099999999998</v>
      </c>
      <c r="BJ105">
        <v>3.3549280000000001</v>
      </c>
    </row>
    <row r="106" spans="1:62" x14ac:dyDescent="0.35">
      <c r="A106" t="s">
        <v>210</v>
      </c>
      <c r="B106" t="s">
        <v>211</v>
      </c>
      <c r="C106" t="s">
        <v>10</v>
      </c>
      <c r="D106" t="s">
        <v>11</v>
      </c>
      <c r="E106" s="1">
        <f t="shared" si="1"/>
        <v>2.7039192982456099</v>
      </c>
      <c r="BA106">
        <v>2.5744230769230798</v>
      </c>
      <c r="BD106">
        <v>2.67196428571429</v>
      </c>
      <c r="BF106">
        <v>2.7584210526315802</v>
      </c>
      <c r="BH106">
        <v>2.80755233928571</v>
      </c>
      <c r="BJ106">
        <v>2.7039192982456099</v>
      </c>
    </row>
    <row r="107" spans="1:62" x14ac:dyDescent="0.35">
      <c r="A107" t="s">
        <v>212</v>
      </c>
      <c r="B107" t="s">
        <v>213</v>
      </c>
      <c r="C107" t="s">
        <v>10</v>
      </c>
      <c r="D107" t="s">
        <v>11</v>
      </c>
      <c r="E107" s="1">
        <f t="shared" si="1"/>
        <v>2.5281515263157899</v>
      </c>
      <c r="BA107">
        <v>2.4007339449541298</v>
      </c>
      <c r="BD107">
        <v>2.4710000000000001</v>
      </c>
      <c r="BF107">
        <v>2.5581818181818199</v>
      </c>
      <c r="BH107">
        <v>2.5870169130434801</v>
      </c>
      <c r="BJ107">
        <v>2.5281515263157899</v>
      </c>
    </row>
    <row r="108" spans="1:62" x14ac:dyDescent="0.35">
      <c r="A108" t="s">
        <v>214</v>
      </c>
      <c r="B108" t="s">
        <v>215</v>
      </c>
      <c r="C108" t="s">
        <v>10</v>
      </c>
      <c r="D108" t="s">
        <v>11</v>
      </c>
      <c r="E108" s="1">
        <f t="shared" si="1"/>
        <v>2.35238375438596</v>
      </c>
      <c r="BA108">
        <v>2.2422807017543902</v>
      </c>
      <c r="BD108">
        <v>2.2625925925925898</v>
      </c>
      <c r="BF108">
        <v>2.3428301886792502</v>
      </c>
      <c r="BH108">
        <v>2.37769515254237</v>
      </c>
      <c r="BJ108">
        <v>2.35238375438596</v>
      </c>
    </row>
    <row r="109" spans="1:62" x14ac:dyDescent="0.35">
      <c r="A109" t="s">
        <v>216</v>
      </c>
      <c r="B109" t="s">
        <v>217</v>
      </c>
      <c r="C109" t="s">
        <v>10</v>
      </c>
      <c r="D109" t="s">
        <v>11</v>
      </c>
      <c r="E109" s="1">
        <f t="shared" si="1"/>
        <v>2.4803222727272698</v>
      </c>
      <c r="BA109">
        <v>2.1909999999999998</v>
      </c>
      <c r="BD109">
        <v>2.3180000000000001</v>
      </c>
      <c r="BF109">
        <v>2.2981818181818201</v>
      </c>
      <c r="BH109">
        <v>2.4693800000000001</v>
      </c>
      <c r="BJ109">
        <v>2.4803222727272698</v>
      </c>
    </row>
    <row r="110" spans="1:62" x14ac:dyDescent="0.35">
      <c r="A110" t="s">
        <v>218</v>
      </c>
      <c r="B110" t="s">
        <v>219</v>
      </c>
      <c r="C110" t="s">
        <v>10</v>
      </c>
      <c r="D110" t="s">
        <v>11</v>
      </c>
      <c r="E110" s="1">
        <f t="shared" si="1"/>
        <v>3.000057</v>
      </c>
      <c r="BA110">
        <v>2.9</v>
      </c>
      <c r="BD110">
        <v>2.4700000000000002</v>
      </c>
      <c r="BF110">
        <v>2.85</v>
      </c>
      <c r="BH110">
        <v>3.209638</v>
      </c>
      <c r="BJ110">
        <v>3.000057</v>
      </c>
    </row>
    <row r="111" spans="1:62" x14ac:dyDescent="0.35">
      <c r="A111" t="s">
        <v>220</v>
      </c>
      <c r="B111" t="s">
        <v>221</v>
      </c>
      <c r="C111" t="s">
        <v>10</v>
      </c>
      <c r="D111" t="s">
        <v>11</v>
      </c>
      <c r="E111" s="1">
        <f t="shared" si="1"/>
        <v>2.3217897608695699</v>
      </c>
      <c r="BA111">
        <v>2.2531914893617002</v>
      </c>
      <c r="BD111">
        <v>2.25</v>
      </c>
      <c r="BF111">
        <v>2.3545238095238101</v>
      </c>
      <c r="BH111">
        <v>2.3566840416666701</v>
      </c>
      <c r="BJ111">
        <v>2.3217897608695699</v>
      </c>
    </row>
    <row r="112" spans="1:62" x14ac:dyDescent="0.35">
      <c r="A112" t="s">
        <v>222</v>
      </c>
      <c r="B112" t="s">
        <v>223</v>
      </c>
      <c r="C112" t="s">
        <v>10</v>
      </c>
      <c r="D112" t="s">
        <v>11</v>
      </c>
      <c r="E112" s="1">
        <f t="shared" si="1"/>
        <v>-250</v>
      </c>
    </row>
    <row r="113" spans="1:62" x14ac:dyDescent="0.35">
      <c r="A113" t="s">
        <v>224</v>
      </c>
      <c r="B113" t="s">
        <v>225</v>
      </c>
      <c r="C113" t="s">
        <v>10</v>
      </c>
      <c r="D113" t="s">
        <v>11</v>
      </c>
      <c r="E113" s="1">
        <f t="shared" si="1"/>
        <v>3.3870640000000001</v>
      </c>
      <c r="BA113">
        <v>3.27</v>
      </c>
      <c r="BD113">
        <v>3.16</v>
      </c>
      <c r="BF113">
        <v>3.14</v>
      </c>
      <c r="BH113">
        <v>3.0293190000000001</v>
      </c>
      <c r="BJ113">
        <v>3.3870640000000001</v>
      </c>
    </row>
    <row r="114" spans="1:62" x14ac:dyDescent="0.35">
      <c r="A114" t="s">
        <v>226</v>
      </c>
      <c r="B114" t="s">
        <v>227</v>
      </c>
      <c r="C114" t="s">
        <v>10</v>
      </c>
      <c r="D114" t="s">
        <v>11</v>
      </c>
      <c r="E114" s="1">
        <f t="shared" si="1"/>
        <v>-250</v>
      </c>
    </row>
    <row r="115" spans="1:62" x14ac:dyDescent="0.35">
      <c r="A115" t="s">
        <v>228</v>
      </c>
      <c r="B115" t="s">
        <v>229</v>
      </c>
      <c r="C115" t="s">
        <v>10</v>
      </c>
      <c r="D115" t="s">
        <v>11</v>
      </c>
      <c r="E115" s="1">
        <f t="shared" si="1"/>
        <v>3.785793</v>
      </c>
      <c r="BA115">
        <v>3.93</v>
      </c>
      <c r="BD115">
        <v>3.82</v>
      </c>
      <c r="BF115">
        <v>3.54</v>
      </c>
      <c r="BH115">
        <v>3.9434670000000001</v>
      </c>
      <c r="BJ115">
        <v>3.785793</v>
      </c>
    </row>
    <row r="116" spans="1:62" x14ac:dyDescent="0.35">
      <c r="A116" t="s">
        <v>230</v>
      </c>
      <c r="B116" t="s">
        <v>231</v>
      </c>
      <c r="C116" t="s">
        <v>10</v>
      </c>
      <c r="D116" t="s">
        <v>11</v>
      </c>
      <c r="E116" s="1">
        <f t="shared" si="1"/>
        <v>2.6666669999999999</v>
      </c>
      <c r="BA116">
        <v>2.69</v>
      </c>
      <c r="BD116">
        <v>2.65</v>
      </c>
      <c r="BF116">
        <v>2.66</v>
      </c>
      <c r="BJ116">
        <v>2.6666669999999999</v>
      </c>
    </row>
    <row r="117" spans="1:62" x14ac:dyDescent="0.35">
      <c r="A117" t="s">
        <v>232</v>
      </c>
      <c r="B117" t="s">
        <v>233</v>
      </c>
      <c r="C117" t="s">
        <v>10</v>
      </c>
      <c r="D117" t="s">
        <v>11</v>
      </c>
      <c r="E117" s="1">
        <f t="shared" si="1"/>
        <v>1.970772</v>
      </c>
      <c r="BD117">
        <v>2.1</v>
      </c>
      <c r="BF117">
        <v>2.19</v>
      </c>
      <c r="BH117">
        <v>2.1451760000000002</v>
      </c>
      <c r="BJ117">
        <v>1.970772</v>
      </c>
    </row>
    <row r="118" spans="1:62" x14ac:dyDescent="0.35">
      <c r="A118" t="s">
        <v>234</v>
      </c>
      <c r="B118" t="s">
        <v>235</v>
      </c>
      <c r="C118" t="s">
        <v>10</v>
      </c>
      <c r="D118" t="s">
        <v>11</v>
      </c>
      <c r="E118" s="1">
        <f t="shared" si="1"/>
        <v>3.259776</v>
      </c>
      <c r="BD118">
        <v>3.14</v>
      </c>
      <c r="BF118">
        <v>3.47</v>
      </c>
      <c r="BH118">
        <v>3.4615390000000001</v>
      </c>
      <c r="BJ118">
        <v>3.259776</v>
      </c>
    </row>
    <row r="119" spans="1:62" x14ac:dyDescent="0.35">
      <c r="A119" t="s">
        <v>236</v>
      </c>
      <c r="B119" t="s">
        <v>237</v>
      </c>
      <c r="C119" t="s">
        <v>10</v>
      </c>
      <c r="D119" t="s">
        <v>11</v>
      </c>
      <c r="E119" s="1">
        <f t="shared" si="1"/>
        <v>3.5990739999999999</v>
      </c>
      <c r="BA119">
        <v>3.23</v>
      </c>
      <c r="BD119">
        <v>3.5</v>
      </c>
      <c r="BH119">
        <v>3.351191</v>
      </c>
      <c r="BJ119">
        <v>3.5990739999999999</v>
      </c>
    </row>
    <row r="120" spans="1:62" x14ac:dyDescent="0.35">
      <c r="A120" t="s">
        <v>238</v>
      </c>
      <c r="B120" t="s">
        <v>239</v>
      </c>
      <c r="C120" t="s">
        <v>10</v>
      </c>
      <c r="D120" t="s">
        <v>11</v>
      </c>
      <c r="E120" s="1">
        <f t="shared" si="1"/>
        <v>3.765139</v>
      </c>
      <c r="BA120">
        <v>3.63</v>
      </c>
      <c r="BD120">
        <v>3.74</v>
      </c>
      <c r="BF120">
        <v>3.65</v>
      </c>
      <c r="BH120">
        <v>3.6249500000000001</v>
      </c>
      <c r="BJ120">
        <v>3.765139</v>
      </c>
    </row>
    <row r="121" spans="1:62" x14ac:dyDescent="0.35">
      <c r="A121" t="s">
        <v>240</v>
      </c>
      <c r="B121" t="s">
        <v>241</v>
      </c>
      <c r="C121" t="s">
        <v>10</v>
      </c>
      <c r="D121" t="s">
        <v>11</v>
      </c>
      <c r="E121" s="1">
        <f t="shared" si="1"/>
        <v>2.3138290000000001</v>
      </c>
      <c r="BA121">
        <v>2.0699999999999998</v>
      </c>
      <c r="BD121">
        <v>2.3199999999999998</v>
      </c>
      <c r="BF121">
        <v>2.21</v>
      </c>
      <c r="BH121">
        <v>2.7157399999999998</v>
      </c>
      <c r="BJ121">
        <v>2.3138290000000001</v>
      </c>
    </row>
    <row r="122" spans="1:62" x14ac:dyDescent="0.35">
      <c r="A122" t="s">
        <v>242</v>
      </c>
      <c r="B122" t="s">
        <v>243</v>
      </c>
      <c r="C122" t="s">
        <v>10</v>
      </c>
      <c r="D122" t="s">
        <v>11</v>
      </c>
      <c r="E122" s="1">
        <f t="shared" si="1"/>
        <v>2.8910520000000002</v>
      </c>
      <c r="BA122">
        <v>3</v>
      </c>
      <c r="BD122">
        <v>2.4900000000000002</v>
      </c>
      <c r="BF122">
        <v>2.17</v>
      </c>
      <c r="BH122">
        <v>2.9393940000000001</v>
      </c>
      <c r="BJ122">
        <v>2.8910520000000002</v>
      </c>
    </row>
    <row r="123" spans="1:62" x14ac:dyDescent="0.35">
      <c r="A123" t="s">
        <v>244</v>
      </c>
      <c r="B123" t="s">
        <v>245</v>
      </c>
      <c r="C123" t="s">
        <v>10</v>
      </c>
      <c r="D123" t="s">
        <v>11</v>
      </c>
      <c r="E123" s="1">
        <f t="shared" si="1"/>
        <v>3.9902329999999999</v>
      </c>
      <c r="BA123">
        <v>4.12</v>
      </c>
      <c r="BD123">
        <v>4</v>
      </c>
      <c r="BF123">
        <v>3.97</v>
      </c>
      <c r="BH123">
        <v>3.9315669999999998</v>
      </c>
      <c r="BJ123">
        <v>3.9902329999999999</v>
      </c>
    </row>
    <row r="124" spans="1:62" x14ac:dyDescent="0.35">
      <c r="A124" t="s">
        <v>246</v>
      </c>
      <c r="B124" t="s">
        <v>247</v>
      </c>
      <c r="C124" t="s">
        <v>10</v>
      </c>
      <c r="D124" t="s">
        <v>11</v>
      </c>
      <c r="E124" s="1">
        <f t="shared" si="1"/>
        <v>2.5675729999999999</v>
      </c>
      <c r="BA124">
        <v>2.0499999999999998</v>
      </c>
      <c r="BD124">
        <v>2.6</v>
      </c>
      <c r="BF124">
        <v>2.75</v>
      </c>
      <c r="BH124">
        <v>2.7163560000000002</v>
      </c>
      <c r="BJ124">
        <v>2.5675729999999999</v>
      </c>
    </row>
    <row r="125" spans="1:62" x14ac:dyDescent="0.35">
      <c r="A125" t="s">
        <v>248</v>
      </c>
      <c r="B125" t="s">
        <v>249</v>
      </c>
      <c r="C125" t="s">
        <v>10</v>
      </c>
      <c r="D125" t="s">
        <v>11</v>
      </c>
      <c r="E125" s="1">
        <f t="shared" si="1"/>
        <v>3.2443390000000001</v>
      </c>
      <c r="BA125">
        <v>2.31</v>
      </c>
      <c r="BD125">
        <v>2.2799999999999998</v>
      </c>
      <c r="BF125">
        <v>2.38</v>
      </c>
      <c r="BH125">
        <v>2.6527780000000001</v>
      </c>
      <c r="BJ125">
        <v>3.2443390000000001</v>
      </c>
    </row>
    <row r="126" spans="1:62" x14ac:dyDescent="0.35">
      <c r="A126" t="s">
        <v>250</v>
      </c>
      <c r="B126" t="s">
        <v>251</v>
      </c>
      <c r="C126" t="s">
        <v>10</v>
      </c>
      <c r="D126" t="s">
        <v>11</v>
      </c>
      <c r="E126" s="1">
        <f t="shared" si="1"/>
        <v>1.96</v>
      </c>
      <c r="BA126">
        <v>2.35</v>
      </c>
      <c r="BD126">
        <v>2.37</v>
      </c>
      <c r="BF126">
        <v>2.25</v>
      </c>
      <c r="BH126">
        <v>2.131777</v>
      </c>
      <c r="BJ126">
        <v>1.96</v>
      </c>
    </row>
    <row r="127" spans="1:62" x14ac:dyDescent="0.35">
      <c r="A127" t="s">
        <v>252</v>
      </c>
      <c r="B127" t="s">
        <v>253</v>
      </c>
      <c r="C127" t="s">
        <v>10</v>
      </c>
      <c r="D127" t="s">
        <v>11</v>
      </c>
      <c r="E127" s="1">
        <f t="shared" si="1"/>
        <v>2.6048650000000002</v>
      </c>
      <c r="BA127">
        <v>2.4700000000000002</v>
      </c>
      <c r="BD127">
        <v>2.29</v>
      </c>
      <c r="BF127">
        <v>2.5</v>
      </c>
      <c r="BH127">
        <v>2.6666669999999999</v>
      </c>
      <c r="BJ127">
        <v>2.6048650000000002</v>
      </c>
    </row>
    <row r="128" spans="1:62" x14ac:dyDescent="0.35">
      <c r="A128" t="s">
        <v>254</v>
      </c>
      <c r="B128" t="s">
        <v>255</v>
      </c>
      <c r="C128" t="s">
        <v>10</v>
      </c>
      <c r="D128" t="s">
        <v>11</v>
      </c>
      <c r="E128" s="1">
        <f t="shared" si="1"/>
        <v>-250</v>
      </c>
    </row>
    <row r="129" spans="1:62" x14ac:dyDescent="0.35">
      <c r="A129" t="s">
        <v>256</v>
      </c>
      <c r="B129" t="s">
        <v>257</v>
      </c>
      <c r="C129" t="s">
        <v>10</v>
      </c>
      <c r="D129" t="s">
        <v>11</v>
      </c>
      <c r="E129" s="1">
        <f t="shared" si="1"/>
        <v>-250</v>
      </c>
    </row>
    <row r="130" spans="1:62" x14ac:dyDescent="0.35">
      <c r="A130" t="s">
        <v>258</v>
      </c>
      <c r="B130" t="s">
        <v>259</v>
      </c>
      <c r="C130" t="s">
        <v>10</v>
      </c>
      <c r="D130" t="s">
        <v>11</v>
      </c>
      <c r="E130" s="1">
        <f t="shared" si="1"/>
        <v>3.690245</v>
      </c>
      <c r="BA130">
        <v>3.63</v>
      </c>
      <c r="BD130">
        <v>3.64</v>
      </c>
      <c r="BF130">
        <v>3.65</v>
      </c>
      <c r="BH130">
        <v>3.6635209999999998</v>
      </c>
      <c r="BJ130">
        <v>3.690245</v>
      </c>
    </row>
    <row r="131" spans="1:62" x14ac:dyDescent="0.35">
      <c r="A131" t="s">
        <v>260</v>
      </c>
      <c r="B131" t="s">
        <v>261</v>
      </c>
      <c r="C131" t="s">
        <v>10</v>
      </c>
      <c r="D131" t="s">
        <v>11</v>
      </c>
      <c r="E131" s="1">
        <f t="shared" si="1"/>
        <v>2.7860900000000002</v>
      </c>
      <c r="BA131">
        <v>3</v>
      </c>
      <c r="BD131">
        <v>3.11</v>
      </c>
      <c r="BF131">
        <v>2.68</v>
      </c>
      <c r="BH131">
        <v>2.9565079999999999</v>
      </c>
      <c r="BJ131">
        <v>2.7860900000000002</v>
      </c>
    </row>
    <row r="132" spans="1:62" x14ac:dyDescent="0.35">
      <c r="A132" t="s">
        <v>262</v>
      </c>
      <c r="B132" t="s">
        <v>263</v>
      </c>
      <c r="C132" t="s">
        <v>10</v>
      </c>
      <c r="D132" t="s">
        <v>11</v>
      </c>
      <c r="E132" s="1">
        <f t="shared" si="1"/>
        <v>2.54153473684211</v>
      </c>
      <c r="BA132">
        <v>2.4777777777777801</v>
      </c>
      <c r="BD132">
        <v>2.5915789473684199</v>
      </c>
      <c r="BF132">
        <v>2.58777777777778</v>
      </c>
      <c r="BH132">
        <v>2.69561031578947</v>
      </c>
      <c r="BJ132">
        <v>2.54153473684211</v>
      </c>
    </row>
    <row r="133" spans="1:62" x14ac:dyDescent="0.35">
      <c r="A133" t="s">
        <v>264</v>
      </c>
      <c r="B133" t="s">
        <v>265</v>
      </c>
      <c r="C133" t="s">
        <v>10</v>
      </c>
      <c r="D133" t="s">
        <v>11</v>
      </c>
      <c r="E133" s="1">
        <f t="shared" si="1"/>
        <v>2.0951680000000001</v>
      </c>
      <c r="BA133">
        <v>2.29</v>
      </c>
      <c r="BD133">
        <v>2.14</v>
      </c>
      <c r="BF133">
        <v>2.4900000000000002</v>
      </c>
      <c r="BH133">
        <v>2.308951</v>
      </c>
      <c r="BJ133">
        <v>2.0951680000000001</v>
      </c>
    </row>
    <row r="134" spans="1:62" x14ac:dyDescent="0.35">
      <c r="A134" t="s">
        <v>266</v>
      </c>
      <c r="B134" t="s">
        <v>267</v>
      </c>
      <c r="C134" t="s">
        <v>10</v>
      </c>
      <c r="D134" t="s">
        <v>11</v>
      </c>
      <c r="E134" s="1">
        <f t="shared" si="1"/>
        <v>2.454545</v>
      </c>
      <c r="BA134">
        <v>2.4</v>
      </c>
      <c r="BD134">
        <v>3.73</v>
      </c>
      <c r="BF134">
        <v>2.38</v>
      </c>
      <c r="BH134">
        <v>2.8888889999999998</v>
      </c>
      <c r="BJ134">
        <v>2.454545</v>
      </c>
    </row>
    <row r="135" spans="1:62" x14ac:dyDescent="0.35">
      <c r="A135" t="s">
        <v>268</v>
      </c>
      <c r="B135" t="s">
        <v>269</v>
      </c>
      <c r="C135" t="s">
        <v>10</v>
      </c>
      <c r="D135" t="s">
        <v>11</v>
      </c>
      <c r="E135" s="1">
        <f t="shared" ref="E135:E198" si="2">IFERROR(LOOKUP(100,1/(ISNUMBER(F135:BN135)),F135:BN135),-250)</f>
        <v>2.0742500000000001</v>
      </c>
      <c r="BA135">
        <v>2</v>
      </c>
      <c r="BD135">
        <v>2.16</v>
      </c>
      <c r="BF135">
        <v>2.46</v>
      </c>
      <c r="BH135">
        <v>2.8571430000000002</v>
      </c>
      <c r="BJ135">
        <v>2.0742500000000001</v>
      </c>
    </row>
    <row r="136" spans="1:62" x14ac:dyDescent="0.35">
      <c r="A136" t="s">
        <v>270</v>
      </c>
      <c r="B136" t="s">
        <v>271</v>
      </c>
      <c r="C136" t="s">
        <v>10</v>
      </c>
      <c r="D136" t="s">
        <v>11</v>
      </c>
      <c r="E136" s="1">
        <f t="shared" si="2"/>
        <v>2.4969700000000001</v>
      </c>
      <c r="BD136">
        <v>2.2799999999999998</v>
      </c>
      <c r="BF136">
        <v>2.25</v>
      </c>
      <c r="BH136">
        <v>2.2941180000000001</v>
      </c>
      <c r="BJ136">
        <v>2.4969700000000001</v>
      </c>
    </row>
    <row r="137" spans="1:62" x14ac:dyDescent="0.35">
      <c r="A137" t="s">
        <v>272</v>
      </c>
      <c r="B137" t="s">
        <v>273</v>
      </c>
      <c r="C137" t="s">
        <v>10</v>
      </c>
      <c r="D137" t="s">
        <v>11</v>
      </c>
      <c r="E137" s="1">
        <f t="shared" si="2"/>
        <v>-250</v>
      </c>
    </row>
    <row r="138" spans="1:62" x14ac:dyDescent="0.35">
      <c r="A138" t="s">
        <v>274</v>
      </c>
      <c r="B138" t="s">
        <v>275</v>
      </c>
      <c r="C138" t="s">
        <v>10</v>
      </c>
      <c r="D138" t="s">
        <v>11</v>
      </c>
      <c r="E138" s="1">
        <f t="shared" si="2"/>
        <v>2.6033361249999998</v>
      </c>
      <c r="BA138">
        <v>2.5223809523809502</v>
      </c>
      <c r="BD138">
        <v>2.62130434782609</v>
      </c>
      <c r="BF138">
        <v>2.6404545454545501</v>
      </c>
      <c r="BH138">
        <v>2.7290372173913</v>
      </c>
      <c r="BJ138">
        <v>2.6033361249999998</v>
      </c>
    </row>
    <row r="139" spans="1:62" x14ac:dyDescent="0.35">
      <c r="A139" t="s">
        <v>276</v>
      </c>
      <c r="B139" t="s">
        <v>277</v>
      </c>
      <c r="C139" t="s">
        <v>10</v>
      </c>
      <c r="D139" t="s">
        <v>11</v>
      </c>
      <c r="E139" s="1">
        <f t="shared" si="2"/>
        <v>2.3264252894736801</v>
      </c>
      <c r="BA139">
        <v>2.2695121951219499</v>
      </c>
      <c r="BD139">
        <v>2.2055555555555602</v>
      </c>
      <c r="BF139">
        <v>2.3165714285714301</v>
      </c>
      <c r="BH139">
        <v>2.3475801000000001</v>
      </c>
      <c r="BJ139">
        <v>2.3264252894736801</v>
      </c>
    </row>
    <row r="140" spans="1:62" x14ac:dyDescent="0.35">
      <c r="A140" t="s">
        <v>278</v>
      </c>
      <c r="B140" t="s">
        <v>279</v>
      </c>
      <c r="C140" t="s">
        <v>10</v>
      </c>
      <c r="D140" t="s">
        <v>11</v>
      </c>
      <c r="E140" s="1">
        <f t="shared" si="2"/>
        <v>2.28358836</v>
      </c>
      <c r="BA140">
        <v>2.1755555555555599</v>
      </c>
      <c r="BD140">
        <v>2.21192307692308</v>
      </c>
      <c r="BF140">
        <v>2.32375</v>
      </c>
      <c r="BH140">
        <v>2.3174842962962998</v>
      </c>
      <c r="BJ140">
        <v>2.28358836</v>
      </c>
    </row>
    <row r="141" spans="1:62" x14ac:dyDescent="0.35">
      <c r="A141" t="s">
        <v>280</v>
      </c>
      <c r="B141" t="s">
        <v>281</v>
      </c>
      <c r="C141" t="s">
        <v>10</v>
      </c>
      <c r="D141" t="s">
        <v>11</v>
      </c>
      <c r="E141" s="1">
        <f t="shared" si="2"/>
        <v>-250</v>
      </c>
    </row>
    <row r="142" spans="1:62" x14ac:dyDescent="0.35">
      <c r="A142" t="s">
        <v>282</v>
      </c>
      <c r="B142" t="s">
        <v>283</v>
      </c>
      <c r="C142" t="s">
        <v>10</v>
      </c>
      <c r="D142" t="s">
        <v>11</v>
      </c>
      <c r="E142" s="1">
        <f t="shared" si="2"/>
        <v>2.9053079999999998</v>
      </c>
      <c r="BA142">
        <v>2.4500000000000002</v>
      </c>
      <c r="BD142">
        <v>2.09</v>
      </c>
      <c r="BF142">
        <v>2.8</v>
      </c>
      <c r="BH142">
        <v>2.9053079999999998</v>
      </c>
    </row>
    <row r="143" spans="1:62" x14ac:dyDescent="0.35">
      <c r="A143" t="s">
        <v>284</v>
      </c>
      <c r="B143" t="s">
        <v>285</v>
      </c>
      <c r="C143" t="s">
        <v>10</v>
      </c>
      <c r="D143" t="s">
        <v>11</v>
      </c>
      <c r="E143" s="1">
        <f t="shared" si="2"/>
        <v>2.4854362499999998</v>
      </c>
      <c r="BA143">
        <v>2.38225</v>
      </c>
      <c r="BD143">
        <v>2.4105714285714299</v>
      </c>
      <c r="BF143">
        <v>2.4867567567567601</v>
      </c>
      <c r="BH143">
        <v>2.54104330769231</v>
      </c>
      <c r="BJ143">
        <v>2.4854362499999998</v>
      </c>
    </row>
    <row r="144" spans="1:62" x14ac:dyDescent="0.35">
      <c r="A144" t="s">
        <v>286</v>
      </c>
      <c r="B144" t="s">
        <v>287</v>
      </c>
      <c r="C144" t="s">
        <v>10</v>
      </c>
      <c r="D144" t="s">
        <v>11</v>
      </c>
      <c r="E144" s="1">
        <f t="shared" si="2"/>
        <v>2.49914771559633</v>
      </c>
      <c r="BA144">
        <v>2.3792307692307699</v>
      </c>
      <c r="BD144">
        <v>2.4484905660377398</v>
      </c>
      <c r="BF144">
        <v>2.5336792452830199</v>
      </c>
      <c r="BH144">
        <v>2.5629714774774799</v>
      </c>
      <c r="BJ144">
        <v>2.49914771559633</v>
      </c>
    </row>
    <row r="145" spans="1:62" x14ac:dyDescent="0.35">
      <c r="A145" t="s">
        <v>288</v>
      </c>
      <c r="B145" t="s">
        <v>289</v>
      </c>
      <c r="C145" t="s">
        <v>10</v>
      </c>
      <c r="D145" t="s">
        <v>11</v>
      </c>
      <c r="E145" s="1">
        <f t="shared" si="2"/>
        <v>2.1640570000000001</v>
      </c>
      <c r="BA145">
        <v>2.2000000000000002</v>
      </c>
      <c r="BF145">
        <v>2.42</v>
      </c>
      <c r="BH145">
        <v>2.2253090000000002</v>
      </c>
      <c r="BJ145">
        <v>2.1640570000000001</v>
      </c>
    </row>
    <row r="146" spans="1:62" x14ac:dyDescent="0.35">
      <c r="A146" t="s">
        <v>290</v>
      </c>
      <c r="B146" t="s">
        <v>291</v>
      </c>
      <c r="C146" t="s">
        <v>10</v>
      </c>
      <c r="D146" t="s">
        <v>11</v>
      </c>
      <c r="E146" s="1">
        <f t="shared" si="2"/>
        <v>2.8057946097561</v>
      </c>
      <c r="BA146">
        <v>2.62216216216216</v>
      </c>
      <c r="BD146">
        <v>2.76512195121951</v>
      </c>
      <c r="BF146">
        <v>2.7888095238095199</v>
      </c>
      <c r="BH146">
        <v>2.8901324000000002</v>
      </c>
      <c r="BJ146">
        <v>2.8057946097561</v>
      </c>
    </row>
    <row r="147" spans="1:62" x14ac:dyDescent="0.35">
      <c r="A147" t="s">
        <v>292</v>
      </c>
      <c r="B147" t="s">
        <v>293</v>
      </c>
      <c r="C147" t="s">
        <v>10</v>
      </c>
      <c r="D147" t="s">
        <v>11</v>
      </c>
      <c r="E147" s="1">
        <f t="shared" si="2"/>
        <v>3.4921509999999998</v>
      </c>
      <c r="BA147">
        <v>2.7</v>
      </c>
      <c r="BD147">
        <v>2.85</v>
      </c>
      <c r="BF147">
        <v>2.91</v>
      </c>
      <c r="BH147">
        <v>2.9926469999999998</v>
      </c>
      <c r="BJ147">
        <v>3.4921509999999998</v>
      </c>
    </row>
    <row r="148" spans="1:62" x14ac:dyDescent="0.35">
      <c r="A148" t="s">
        <v>294</v>
      </c>
      <c r="B148" t="s">
        <v>295</v>
      </c>
      <c r="C148" t="s">
        <v>10</v>
      </c>
      <c r="D148" t="s">
        <v>11</v>
      </c>
      <c r="E148" s="1">
        <f t="shared" si="2"/>
        <v>4.01</v>
      </c>
      <c r="BA148">
        <v>3.22</v>
      </c>
      <c r="BD148">
        <v>3.67</v>
      </c>
      <c r="BF148">
        <v>3.82</v>
      </c>
      <c r="BH148">
        <v>3.783471</v>
      </c>
      <c r="BJ148">
        <v>4.01</v>
      </c>
    </row>
    <row r="149" spans="1:62" x14ac:dyDescent="0.35">
      <c r="A149" t="s">
        <v>296</v>
      </c>
      <c r="B149" t="s">
        <v>297</v>
      </c>
      <c r="C149" t="s">
        <v>10</v>
      </c>
      <c r="D149" t="s">
        <v>11</v>
      </c>
      <c r="E149" s="1">
        <f t="shared" si="2"/>
        <v>3.2921800000000001</v>
      </c>
      <c r="BA149">
        <v>2.94</v>
      </c>
      <c r="BD149">
        <v>2.96</v>
      </c>
      <c r="BF149">
        <v>2.64</v>
      </c>
      <c r="BH149">
        <v>3.209473</v>
      </c>
      <c r="BJ149">
        <v>3.2921800000000001</v>
      </c>
    </row>
    <row r="150" spans="1:62" x14ac:dyDescent="0.35">
      <c r="A150" t="s">
        <v>298</v>
      </c>
      <c r="B150" t="s">
        <v>299</v>
      </c>
      <c r="C150" t="s">
        <v>10</v>
      </c>
      <c r="D150" t="s">
        <v>11</v>
      </c>
      <c r="E150" s="1">
        <f t="shared" si="2"/>
        <v>-250</v>
      </c>
    </row>
    <row r="151" spans="1:62" x14ac:dyDescent="0.35">
      <c r="A151" t="s">
        <v>300</v>
      </c>
      <c r="B151" t="s">
        <v>301</v>
      </c>
      <c r="C151" t="s">
        <v>10</v>
      </c>
      <c r="D151" t="s">
        <v>11</v>
      </c>
      <c r="E151" s="1">
        <f t="shared" si="2"/>
        <v>-250</v>
      </c>
    </row>
    <row r="152" spans="1:62" x14ac:dyDescent="0.35">
      <c r="A152" t="s">
        <v>302</v>
      </c>
      <c r="B152" t="s">
        <v>303</v>
      </c>
      <c r="C152" t="s">
        <v>10</v>
      </c>
      <c r="D152" t="s">
        <v>11</v>
      </c>
      <c r="E152" s="1">
        <f t="shared" si="2"/>
        <v>2.5864199999999999</v>
      </c>
      <c r="BA152">
        <v>2.13</v>
      </c>
      <c r="BF152">
        <v>2.89</v>
      </c>
      <c r="BJ152">
        <v>2.5864199999999999</v>
      </c>
    </row>
    <row r="153" spans="1:62" x14ac:dyDescent="0.35">
      <c r="A153" t="s">
        <v>304</v>
      </c>
      <c r="B153" t="s">
        <v>305</v>
      </c>
      <c r="C153" t="s">
        <v>10</v>
      </c>
      <c r="D153" t="s">
        <v>11</v>
      </c>
      <c r="E153" s="1">
        <f t="shared" si="2"/>
        <v>-250</v>
      </c>
    </row>
    <row r="154" spans="1:62" x14ac:dyDescent="0.35">
      <c r="A154" t="s">
        <v>306</v>
      </c>
      <c r="B154" t="s">
        <v>307</v>
      </c>
      <c r="C154" t="s">
        <v>10</v>
      </c>
      <c r="D154" t="s">
        <v>11</v>
      </c>
      <c r="E154" s="1">
        <f t="shared" si="2"/>
        <v>2.4779409999999999</v>
      </c>
      <c r="BA154">
        <v>2.21</v>
      </c>
      <c r="BD154">
        <v>2.17</v>
      </c>
      <c r="BF154">
        <v>2.15</v>
      </c>
      <c r="BH154">
        <v>2.4449860000000001</v>
      </c>
      <c r="BJ154">
        <v>2.4779409999999999</v>
      </c>
    </row>
    <row r="155" spans="1:62" x14ac:dyDescent="0.35">
      <c r="A155" t="s">
        <v>308</v>
      </c>
      <c r="B155" t="s">
        <v>309</v>
      </c>
      <c r="C155" t="s">
        <v>10</v>
      </c>
      <c r="D155" t="s">
        <v>11</v>
      </c>
      <c r="E155" s="1">
        <f t="shared" si="2"/>
        <v>1.927087</v>
      </c>
      <c r="BA155">
        <v>2</v>
      </c>
      <c r="BD155">
        <v>2.4</v>
      </c>
      <c r="BF155">
        <v>2.8</v>
      </c>
      <c r="BH155">
        <v>2.329545</v>
      </c>
      <c r="BJ155">
        <v>1.927087</v>
      </c>
    </row>
    <row r="156" spans="1:62" x14ac:dyDescent="0.35">
      <c r="A156" t="s">
        <v>310</v>
      </c>
      <c r="B156" t="s">
        <v>311</v>
      </c>
      <c r="C156" t="s">
        <v>10</v>
      </c>
      <c r="D156" t="s">
        <v>11</v>
      </c>
      <c r="E156" s="1">
        <f t="shared" si="2"/>
        <v>2.436842</v>
      </c>
      <c r="BD156">
        <v>2.29</v>
      </c>
      <c r="BF156">
        <v>2.68</v>
      </c>
      <c r="BH156">
        <v>2.7916669999999999</v>
      </c>
      <c r="BJ156">
        <v>2.436842</v>
      </c>
    </row>
    <row r="157" spans="1:62" x14ac:dyDescent="0.35">
      <c r="A157" t="s">
        <v>312</v>
      </c>
      <c r="B157" t="s">
        <v>313</v>
      </c>
      <c r="C157" t="s">
        <v>10</v>
      </c>
      <c r="D157" t="s">
        <v>11</v>
      </c>
      <c r="E157" s="1">
        <f t="shared" si="2"/>
        <v>2.80910721052632</v>
      </c>
      <c r="BA157">
        <v>2.5982352941176501</v>
      </c>
      <c r="BD157">
        <v>2.7626315789473699</v>
      </c>
      <c r="BF157">
        <v>2.6942105263157901</v>
      </c>
      <c r="BH157">
        <v>2.76710105555556</v>
      </c>
      <c r="BJ157">
        <v>2.80910721052632</v>
      </c>
    </row>
    <row r="158" spans="1:62" x14ac:dyDescent="0.35">
      <c r="A158" t="s">
        <v>314</v>
      </c>
      <c r="B158" t="s">
        <v>315</v>
      </c>
      <c r="C158" t="s">
        <v>10</v>
      </c>
      <c r="D158" t="s">
        <v>11</v>
      </c>
      <c r="E158" s="1">
        <f t="shared" si="2"/>
        <v>3.1388750000000001</v>
      </c>
      <c r="BA158">
        <v>2.8</v>
      </c>
      <c r="BD158">
        <v>3.04</v>
      </c>
      <c r="BF158">
        <v>3.02</v>
      </c>
      <c r="BH158">
        <v>3.118379</v>
      </c>
      <c r="BJ158">
        <v>3.1388750000000001</v>
      </c>
    </row>
    <row r="159" spans="1:62" x14ac:dyDescent="0.35">
      <c r="A159" t="s">
        <v>316</v>
      </c>
      <c r="B159" t="s">
        <v>317</v>
      </c>
      <c r="C159" t="s">
        <v>10</v>
      </c>
      <c r="D159" t="s">
        <v>11</v>
      </c>
      <c r="E159" s="1">
        <f t="shared" si="2"/>
        <v>-250</v>
      </c>
    </row>
    <row r="160" spans="1:62" x14ac:dyDescent="0.35">
      <c r="A160" t="s">
        <v>318</v>
      </c>
      <c r="B160" t="s">
        <v>319</v>
      </c>
      <c r="C160" t="s">
        <v>10</v>
      </c>
      <c r="D160" t="s">
        <v>11</v>
      </c>
      <c r="E160" s="1">
        <f t="shared" si="2"/>
        <v>2.5633022857142902</v>
      </c>
      <c r="BA160">
        <v>2.4506493506493499</v>
      </c>
      <c r="BD160">
        <v>2.5253749999999999</v>
      </c>
      <c r="BF160">
        <v>2.5951219512195101</v>
      </c>
      <c r="BH160">
        <v>2.6418780714285699</v>
      </c>
      <c r="BJ160">
        <v>2.5633022857142902</v>
      </c>
    </row>
    <row r="161" spans="1:62" x14ac:dyDescent="0.35">
      <c r="A161" t="s">
        <v>320</v>
      </c>
      <c r="B161" t="s">
        <v>321</v>
      </c>
      <c r="C161" t="s">
        <v>10</v>
      </c>
      <c r="D161" t="s">
        <v>11</v>
      </c>
      <c r="E161" s="1">
        <f t="shared" si="2"/>
        <v>2.3572540000000002</v>
      </c>
      <c r="BA161">
        <v>2.33</v>
      </c>
      <c r="BD161">
        <v>2.76</v>
      </c>
      <c r="BF161">
        <v>2.66</v>
      </c>
      <c r="BH161">
        <v>2.51444</v>
      </c>
      <c r="BJ161">
        <v>2.3572540000000002</v>
      </c>
    </row>
    <row r="162" spans="1:62" x14ac:dyDescent="0.35">
      <c r="A162" t="s">
        <v>322</v>
      </c>
      <c r="B162" t="s">
        <v>323</v>
      </c>
      <c r="C162" t="s">
        <v>10</v>
      </c>
      <c r="D162" t="s">
        <v>11</v>
      </c>
      <c r="E162" s="1">
        <f t="shared" si="2"/>
        <v>2.464359</v>
      </c>
      <c r="BA162">
        <v>2.21</v>
      </c>
      <c r="BD162">
        <v>2.13</v>
      </c>
      <c r="BH162">
        <v>2.2027779999999999</v>
      </c>
      <c r="BJ162">
        <v>2.464359</v>
      </c>
    </row>
    <row r="163" spans="1:62" x14ac:dyDescent="0.35">
      <c r="A163" t="s">
        <v>324</v>
      </c>
      <c r="B163" t="s">
        <v>325</v>
      </c>
      <c r="C163" t="s">
        <v>10</v>
      </c>
      <c r="D163" t="s">
        <v>11</v>
      </c>
      <c r="E163" s="1">
        <f t="shared" si="2"/>
        <v>2.8523809999999998</v>
      </c>
      <c r="BD163">
        <v>2.89</v>
      </c>
      <c r="BF163">
        <v>3.01</v>
      </c>
      <c r="BH163">
        <v>3</v>
      </c>
      <c r="BJ163">
        <v>2.8523809999999998</v>
      </c>
    </row>
    <row r="164" spans="1:62" x14ac:dyDescent="0.35">
      <c r="A164" t="s">
        <v>326</v>
      </c>
      <c r="B164" t="s">
        <v>327</v>
      </c>
      <c r="C164" t="s">
        <v>10</v>
      </c>
      <c r="D164" t="s">
        <v>11</v>
      </c>
      <c r="E164" s="1">
        <f t="shared" si="2"/>
        <v>2.3584200000000002</v>
      </c>
      <c r="BA164">
        <v>2</v>
      </c>
      <c r="BD164">
        <v>2.0099999999999998</v>
      </c>
      <c r="BF164">
        <v>2.42</v>
      </c>
      <c r="BH164">
        <v>2.0714290000000002</v>
      </c>
      <c r="BJ164">
        <v>2.3584200000000002</v>
      </c>
    </row>
    <row r="165" spans="1:62" x14ac:dyDescent="0.35">
      <c r="A165" t="s">
        <v>328</v>
      </c>
      <c r="B165" t="s">
        <v>329</v>
      </c>
      <c r="C165" t="s">
        <v>10</v>
      </c>
      <c r="D165" t="s">
        <v>11</v>
      </c>
      <c r="E165" s="1">
        <f t="shared" si="2"/>
        <v>2.4657069090909101</v>
      </c>
      <c r="BA165">
        <v>2.2970000000000002</v>
      </c>
      <c r="BD165">
        <v>2.5299999999999998</v>
      </c>
      <c r="BF165">
        <v>2.4874999999999998</v>
      </c>
      <c r="BH165">
        <v>2.4463124000000001</v>
      </c>
      <c r="BJ165">
        <v>2.4657069090909101</v>
      </c>
    </row>
    <row r="166" spans="1:62" x14ac:dyDescent="0.35">
      <c r="A166" t="s">
        <v>330</v>
      </c>
      <c r="B166" t="s">
        <v>331</v>
      </c>
      <c r="C166" t="s">
        <v>10</v>
      </c>
      <c r="D166" t="s">
        <v>11</v>
      </c>
      <c r="E166" s="1">
        <f t="shared" si="2"/>
        <v>2.3113779999999999</v>
      </c>
      <c r="BD166">
        <v>2.3199999999999998</v>
      </c>
      <c r="BF166">
        <v>2.35</v>
      </c>
      <c r="BH166">
        <v>2.4549449999999999</v>
      </c>
      <c r="BJ166">
        <v>2.3113779999999999</v>
      </c>
    </row>
    <row r="167" spans="1:62" x14ac:dyDescent="0.35">
      <c r="A167" t="s">
        <v>332</v>
      </c>
      <c r="B167" t="s">
        <v>333</v>
      </c>
      <c r="C167" t="s">
        <v>10</v>
      </c>
      <c r="D167" t="s">
        <v>11</v>
      </c>
      <c r="E167" s="1">
        <f t="shared" si="2"/>
        <v>2.3073039999999998</v>
      </c>
      <c r="BA167">
        <v>1.8</v>
      </c>
      <c r="BD167">
        <v>2.2400000000000002</v>
      </c>
      <c r="BF167">
        <v>1.88</v>
      </c>
      <c r="BH167">
        <v>2.3349690000000001</v>
      </c>
      <c r="BJ167">
        <v>2.3073039999999998</v>
      </c>
    </row>
    <row r="168" spans="1:62" x14ac:dyDescent="0.35">
      <c r="A168" t="s">
        <v>334</v>
      </c>
      <c r="B168" t="s">
        <v>335</v>
      </c>
      <c r="C168" t="s">
        <v>10</v>
      </c>
      <c r="D168" t="s">
        <v>11</v>
      </c>
      <c r="E168" s="1">
        <f t="shared" si="2"/>
        <v>-250</v>
      </c>
    </row>
    <row r="169" spans="1:62" x14ac:dyDescent="0.35">
      <c r="A169" t="s">
        <v>336</v>
      </c>
      <c r="B169" t="s">
        <v>337</v>
      </c>
      <c r="C169" t="s">
        <v>10</v>
      </c>
      <c r="D169" t="s">
        <v>11</v>
      </c>
      <c r="E169" s="1">
        <f t="shared" si="2"/>
        <v>2.44495</v>
      </c>
      <c r="BA169">
        <v>2.36</v>
      </c>
      <c r="BD169">
        <v>2.2000000000000002</v>
      </c>
      <c r="BH169">
        <v>2.1021269999999999</v>
      </c>
      <c r="BJ169">
        <v>2.44495</v>
      </c>
    </row>
    <row r="170" spans="1:62" x14ac:dyDescent="0.35">
      <c r="A170" t="s">
        <v>338</v>
      </c>
      <c r="B170" t="s">
        <v>339</v>
      </c>
      <c r="C170" t="s">
        <v>10</v>
      </c>
      <c r="D170" t="s">
        <v>11</v>
      </c>
      <c r="E170" s="1">
        <f t="shared" si="2"/>
        <v>1.7428570000000001</v>
      </c>
      <c r="BA170">
        <v>2.7</v>
      </c>
      <c r="BF170">
        <v>2.2799999999999998</v>
      </c>
      <c r="BH170">
        <v>2.0583330000000002</v>
      </c>
      <c r="BJ170">
        <v>1.7428570000000001</v>
      </c>
    </row>
    <row r="171" spans="1:62" x14ac:dyDescent="0.35">
      <c r="A171" t="s">
        <v>340</v>
      </c>
      <c r="B171" t="s">
        <v>341</v>
      </c>
      <c r="C171" t="s">
        <v>10</v>
      </c>
      <c r="D171" t="s">
        <v>11</v>
      </c>
      <c r="E171" s="1">
        <f t="shared" si="2"/>
        <v>2.4832589999999999</v>
      </c>
      <c r="BA171">
        <v>1.75</v>
      </c>
      <c r="BD171">
        <v>2.4300000000000002</v>
      </c>
      <c r="BF171">
        <v>2.67</v>
      </c>
      <c r="BH171">
        <v>2.4832589999999999</v>
      </c>
    </row>
    <row r="172" spans="1:62" x14ac:dyDescent="0.35">
      <c r="A172" t="s">
        <v>342</v>
      </c>
      <c r="B172" t="s">
        <v>343</v>
      </c>
      <c r="C172" t="s">
        <v>10</v>
      </c>
      <c r="D172" t="s">
        <v>11</v>
      </c>
      <c r="E172" s="1">
        <f t="shared" si="2"/>
        <v>2.8614600000000001</v>
      </c>
      <c r="BA172">
        <v>2.56</v>
      </c>
      <c r="BF172">
        <v>2.85</v>
      </c>
      <c r="BH172">
        <v>2.8614600000000001</v>
      </c>
    </row>
    <row r="173" spans="1:62" x14ac:dyDescent="0.35">
      <c r="A173" t="s">
        <v>344</v>
      </c>
      <c r="B173" t="s">
        <v>345</v>
      </c>
      <c r="C173" t="s">
        <v>10</v>
      </c>
      <c r="D173" t="s">
        <v>11</v>
      </c>
      <c r="E173" s="1">
        <f t="shared" si="2"/>
        <v>3.3422149999999999</v>
      </c>
      <c r="BA173">
        <v>3.4</v>
      </c>
      <c r="BD173">
        <v>3.34</v>
      </c>
      <c r="BF173">
        <v>3.45</v>
      </c>
      <c r="BH173">
        <v>3.4656389999999999</v>
      </c>
      <c r="BJ173">
        <v>3.3422149999999999</v>
      </c>
    </row>
    <row r="174" spans="1:62" x14ac:dyDescent="0.35">
      <c r="A174" t="s">
        <v>346</v>
      </c>
      <c r="B174" t="s">
        <v>347</v>
      </c>
      <c r="C174" t="s">
        <v>10</v>
      </c>
      <c r="D174" t="s">
        <v>11</v>
      </c>
      <c r="E174" s="1">
        <f t="shared" si="2"/>
        <v>3.9557095000000002</v>
      </c>
      <c r="BA174">
        <v>3.85</v>
      </c>
      <c r="BD174">
        <v>3.9550000000000001</v>
      </c>
      <c r="BF174">
        <v>3.9049999999999998</v>
      </c>
      <c r="BH174">
        <v>3.9554334999999998</v>
      </c>
      <c r="BJ174">
        <v>3.9557095000000002</v>
      </c>
    </row>
    <row r="175" spans="1:62" x14ac:dyDescent="0.35">
      <c r="A175" t="s">
        <v>348</v>
      </c>
      <c r="B175" t="s">
        <v>349</v>
      </c>
      <c r="C175" t="s">
        <v>10</v>
      </c>
      <c r="D175" t="s">
        <v>11</v>
      </c>
      <c r="E175" s="1">
        <f t="shared" si="2"/>
        <v>2.6300569999999999</v>
      </c>
      <c r="BA175">
        <v>1.83</v>
      </c>
      <c r="BD175">
        <v>2.04</v>
      </c>
      <c r="BF175">
        <v>2.65</v>
      </c>
      <c r="BH175">
        <v>2.6877870000000001</v>
      </c>
      <c r="BJ175">
        <v>2.6300569999999999</v>
      </c>
    </row>
    <row r="176" spans="1:62" x14ac:dyDescent="0.35">
      <c r="A176" t="s">
        <v>350</v>
      </c>
      <c r="B176" t="s">
        <v>351</v>
      </c>
      <c r="C176" t="s">
        <v>10</v>
      </c>
      <c r="D176" t="s">
        <v>11</v>
      </c>
      <c r="E176" s="1">
        <f t="shared" si="2"/>
        <v>-250</v>
      </c>
    </row>
    <row r="177" spans="1:62" x14ac:dyDescent="0.35">
      <c r="A177" t="s">
        <v>352</v>
      </c>
      <c r="B177" t="s">
        <v>353</v>
      </c>
      <c r="C177" t="s">
        <v>10</v>
      </c>
      <c r="D177" t="s">
        <v>11</v>
      </c>
      <c r="E177" s="1">
        <f t="shared" si="2"/>
        <v>2.4976919999999998</v>
      </c>
      <c r="BA177">
        <v>2</v>
      </c>
      <c r="BD177">
        <v>2.42</v>
      </c>
      <c r="BF177">
        <v>2.4900000000000002</v>
      </c>
      <c r="BH177">
        <v>2.2768739999999998</v>
      </c>
      <c r="BJ177">
        <v>2.4976919999999998</v>
      </c>
    </row>
    <row r="178" spans="1:62" x14ac:dyDescent="0.35">
      <c r="A178" t="s">
        <v>354</v>
      </c>
      <c r="B178" t="s">
        <v>355</v>
      </c>
      <c r="C178" t="s">
        <v>10</v>
      </c>
      <c r="D178" t="s">
        <v>11</v>
      </c>
      <c r="E178" s="1">
        <f t="shared" si="2"/>
        <v>2.7352539999999999</v>
      </c>
      <c r="BA178">
        <v>2.38</v>
      </c>
      <c r="BD178">
        <v>2.4500000000000002</v>
      </c>
      <c r="BF178">
        <v>2.52</v>
      </c>
      <c r="BH178">
        <v>2.7024759999999999</v>
      </c>
      <c r="BJ178">
        <v>2.7352539999999999</v>
      </c>
    </row>
    <row r="179" spans="1:62" x14ac:dyDescent="0.35">
      <c r="A179" t="s">
        <v>356</v>
      </c>
      <c r="B179" t="s">
        <v>357</v>
      </c>
      <c r="C179" t="s">
        <v>10</v>
      </c>
      <c r="D179" t="s">
        <v>11</v>
      </c>
      <c r="E179" s="1">
        <f t="shared" si="2"/>
        <v>2.545703</v>
      </c>
      <c r="BA179">
        <v>2.41</v>
      </c>
      <c r="BD179">
        <v>2.31</v>
      </c>
      <c r="BH179">
        <v>2.5802489999999998</v>
      </c>
      <c r="BJ179">
        <v>2.545703</v>
      </c>
    </row>
    <row r="180" spans="1:62" x14ac:dyDescent="0.35">
      <c r="A180" t="s">
        <v>358</v>
      </c>
      <c r="B180" t="s">
        <v>359</v>
      </c>
      <c r="C180" t="s">
        <v>10</v>
      </c>
      <c r="D180" t="s">
        <v>11</v>
      </c>
      <c r="E180" s="1">
        <f t="shared" si="2"/>
        <v>4.2152399999999997</v>
      </c>
      <c r="BA180">
        <v>4.25</v>
      </c>
      <c r="BD180">
        <v>4.1500000000000004</v>
      </c>
      <c r="BF180">
        <v>4.05</v>
      </c>
      <c r="BH180">
        <v>4.1274040000000003</v>
      </c>
      <c r="BJ180">
        <v>4.2152399999999997</v>
      </c>
    </row>
    <row r="181" spans="1:62" x14ac:dyDescent="0.35">
      <c r="A181" t="s">
        <v>360</v>
      </c>
      <c r="B181" t="s">
        <v>361</v>
      </c>
      <c r="C181" t="s">
        <v>10</v>
      </c>
      <c r="D181" t="s">
        <v>11</v>
      </c>
      <c r="E181" s="1">
        <f t="shared" si="2"/>
        <v>3.7018749999999998</v>
      </c>
      <c r="BA181">
        <v>3.78</v>
      </c>
      <c r="BD181">
        <v>3.85</v>
      </c>
      <c r="BF181">
        <v>3.57</v>
      </c>
      <c r="BH181">
        <v>4.1919409999999999</v>
      </c>
      <c r="BJ181">
        <v>3.7018749999999998</v>
      </c>
    </row>
    <row r="182" spans="1:62" x14ac:dyDescent="0.35">
      <c r="A182" t="s">
        <v>362</v>
      </c>
      <c r="B182" t="s">
        <v>363</v>
      </c>
      <c r="C182" t="s">
        <v>10</v>
      </c>
      <c r="D182" t="s">
        <v>11</v>
      </c>
      <c r="E182" s="1">
        <f t="shared" si="2"/>
        <v>2.1333329999999999</v>
      </c>
      <c r="BA182">
        <v>2.08</v>
      </c>
      <c r="BD182">
        <v>2.0699999999999998</v>
      </c>
      <c r="BF182">
        <v>2.12</v>
      </c>
      <c r="BH182">
        <v>2.5</v>
      </c>
      <c r="BJ182">
        <v>2.1333329999999999</v>
      </c>
    </row>
    <row r="183" spans="1:62" x14ac:dyDescent="0.35">
      <c r="A183" t="s">
        <v>364</v>
      </c>
      <c r="B183" t="s">
        <v>365</v>
      </c>
      <c r="C183" t="s">
        <v>10</v>
      </c>
      <c r="D183" t="s">
        <v>11</v>
      </c>
      <c r="E183" s="1">
        <f t="shared" si="2"/>
        <v>-250</v>
      </c>
    </row>
    <row r="184" spans="1:62" x14ac:dyDescent="0.35">
      <c r="A184" t="s">
        <v>366</v>
      </c>
      <c r="B184" t="s">
        <v>367</v>
      </c>
      <c r="C184" t="s">
        <v>10</v>
      </c>
      <c r="D184" t="s">
        <v>11</v>
      </c>
      <c r="E184" s="1">
        <f t="shared" si="2"/>
        <v>3.2176330000000002</v>
      </c>
      <c r="BA184">
        <v>3.82</v>
      </c>
      <c r="BD184">
        <v>3.54</v>
      </c>
      <c r="BF184">
        <v>3.25</v>
      </c>
      <c r="BH184">
        <v>3.5555560000000002</v>
      </c>
      <c r="BJ184">
        <v>3.2176330000000002</v>
      </c>
    </row>
    <row r="185" spans="1:62" x14ac:dyDescent="0.35">
      <c r="A185" t="s">
        <v>368</v>
      </c>
      <c r="B185" t="s">
        <v>369</v>
      </c>
      <c r="C185" t="s">
        <v>10</v>
      </c>
      <c r="D185" t="s">
        <v>11</v>
      </c>
      <c r="E185" s="1">
        <f t="shared" si="2"/>
        <v>3.6496040833333301</v>
      </c>
      <c r="BA185">
        <v>3.5448571428571398</v>
      </c>
      <c r="BD185">
        <v>3.5566666666666702</v>
      </c>
      <c r="BF185">
        <v>3.552</v>
      </c>
      <c r="BH185">
        <v>3.64556422222222</v>
      </c>
      <c r="BJ185">
        <v>3.6496040833333301</v>
      </c>
    </row>
    <row r="186" spans="1:62" x14ac:dyDescent="0.35">
      <c r="A186" t="s">
        <v>370</v>
      </c>
      <c r="B186" t="s">
        <v>371</v>
      </c>
      <c r="C186" t="s">
        <v>10</v>
      </c>
      <c r="D186" t="s">
        <v>11</v>
      </c>
      <c r="E186" s="1">
        <f t="shared" si="2"/>
        <v>3.2610939999999999</v>
      </c>
      <c r="BA186">
        <v>2.67</v>
      </c>
      <c r="BD186">
        <v>2.37</v>
      </c>
      <c r="BF186">
        <v>2.73</v>
      </c>
      <c r="BH186">
        <v>2.8374130000000002</v>
      </c>
      <c r="BJ186">
        <v>3.2610939999999999</v>
      </c>
    </row>
    <row r="187" spans="1:62" x14ac:dyDescent="0.35">
      <c r="A187" t="s">
        <v>372</v>
      </c>
      <c r="B187" t="s">
        <v>373</v>
      </c>
      <c r="C187" t="s">
        <v>10</v>
      </c>
      <c r="D187" t="s">
        <v>11</v>
      </c>
      <c r="E187" s="1">
        <f t="shared" si="2"/>
        <v>2.5789721052631598</v>
      </c>
      <c r="BA187">
        <v>2.38133333333333</v>
      </c>
      <c r="BD187">
        <v>2.4841176470588202</v>
      </c>
      <c r="BF187">
        <v>2.6621052631578901</v>
      </c>
      <c r="BH187">
        <v>2.6578135999999999</v>
      </c>
      <c r="BJ187">
        <v>2.5789721052631598</v>
      </c>
    </row>
    <row r="188" spans="1:62" x14ac:dyDescent="0.35">
      <c r="A188" t="s">
        <v>374</v>
      </c>
      <c r="B188" t="s">
        <v>375</v>
      </c>
      <c r="C188" t="s">
        <v>10</v>
      </c>
      <c r="D188" t="s">
        <v>11</v>
      </c>
      <c r="E188" s="1">
        <f t="shared" si="2"/>
        <v>2.8160599999999998</v>
      </c>
      <c r="BA188">
        <v>2.71</v>
      </c>
      <c r="BD188">
        <v>2.2799999999999998</v>
      </c>
      <c r="BF188">
        <v>2.77</v>
      </c>
      <c r="BH188">
        <v>2.7875179999999999</v>
      </c>
      <c r="BJ188">
        <v>2.8160599999999998</v>
      </c>
    </row>
    <row r="189" spans="1:62" x14ac:dyDescent="0.35">
      <c r="A189" t="s">
        <v>376</v>
      </c>
      <c r="B189" t="s">
        <v>377</v>
      </c>
      <c r="C189" t="s">
        <v>10</v>
      </c>
      <c r="D189" t="s">
        <v>11</v>
      </c>
      <c r="E189" s="1">
        <f t="shared" si="2"/>
        <v>3.18363</v>
      </c>
      <c r="BA189">
        <v>2.73</v>
      </c>
      <c r="BD189">
        <v>2.83</v>
      </c>
      <c r="BF189">
        <v>2.84</v>
      </c>
      <c r="BH189">
        <v>2.8656860000000002</v>
      </c>
      <c r="BJ189">
        <v>3.18363</v>
      </c>
    </row>
    <row r="190" spans="1:62" x14ac:dyDescent="0.35">
      <c r="A190" t="s">
        <v>378</v>
      </c>
      <c r="B190" t="s">
        <v>379</v>
      </c>
      <c r="C190" t="s">
        <v>10</v>
      </c>
      <c r="D190" t="s">
        <v>11</v>
      </c>
      <c r="E190" s="1">
        <f t="shared" si="2"/>
        <v>2.8650530000000001</v>
      </c>
      <c r="BA190">
        <v>2.73</v>
      </c>
      <c r="BD190">
        <v>2.61</v>
      </c>
      <c r="BF190">
        <v>2.91</v>
      </c>
      <c r="BH190">
        <v>2.78125</v>
      </c>
      <c r="BJ190">
        <v>2.8650530000000001</v>
      </c>
    </row>
    <row r="191" spans="1:62" x14ac:dyDescent="0.35">
      <c r="A191" t="s">
        <v>380</v>
      </c>
      <c r="B191" t="s">
        <v>381</v>
      </c>
      <c r="C191" t="s">
        <v>10</v>
      </c>
      <c r="D191" t="s">
        <v>11</v>
      </c>
      <c r="E191" s="1">
        <f t="shared" si="2"/>
        <v>2.7016119999999999</v>
      </c>
      <c r="BA191">
        <v>2.65</v>
      </c>
      <c r="BD191">
        <v>2.95</v>
      </c>
      <c r="BF191">
        <v>3.14</v>
      </c>
      <c r="BH191">
        <v>2.9333330000000002</v>
      </c>
      <c r="BJ191">
        <v>2.7016119999999999</v>
      </c>
    </row>
    <row r="192" spans="1:62" x14ac:dyDescent="0.35">
      <c r="A192" t="s">
        <v>382</v>
      </c>
      <c r="B192" t="s">
        <v>383</v>
      </c>
      <c r="C192" t="s">
        <v>10</v>
      </c>
      <c r="D192" t="s">
        <v>11</v>
      </c>
      <c r="E192" s="1">
        <f t="shared" si="2"/>
        <v>-250</v>
      </c>
    </row>
    <row r="193" spans="1:62" x14ac:dyDescent="0.35">
      <c r="A193" t="s">
        <v>384</v>
      </c>
      <c r="B193" t="s">
        <v>385</v>
      </c>
      <c r="C193" t="s">
        <v>10</v>
      </c>
      <c r="D193" t="s">
        <v>11</v>
      </c>
      <c r="E193" s="1">
        <f t="shared" si="2"/>
        <v>2.3546900000000002</v>
      </c>
      <c r="BA193">
        <v>2.29</v>
      </c>
      <c r="BD193">
        <v>2.2000000000000002</v>
      </c>
      <c r="BF193">
        <v>2.1800000000000002</v>
      </c>
      <c r="BH193">
        <v>2.4666670000000002</v>
      </c>
      <c r="BJ193">
        <v>2.3546900000000002</v>
      </c>
    </row>
    <row r="194" spans="1:62" x14ac:dyDescent="0.35">
      <c r="A194" t="s">
        <v>386</v>
      </c>
      <c r="B194" t="s">
        <v>387</v>
      </c>
      <c r="C194" t="s">
        <v>10</v>
      </c>
      <c r="D194" t="s">
        <v>11</v>
      </c>
      <c r="E194" s="1">
        <f t="shared" si="2"/>
        <v>3.3879540000000001</v>
      </c>
      <c r="BA194">
        <v>3.04</v>
      </c>
      <c r="BD194">
        <v>3.26</v>
      </c>
      <c r="BF194">
        <v>3.3</v>
      </c>
      <c r="BH194">
        <v>3.4650080000000001</v>
      </c>
      <c r="BJ194">
        <v>3.3879540000000001</v>
      </c>
    </row>
    <row r="195" spans="1:62" x14ac:dyDescent="0.35">
      <c r="A195" t="s">
        <v>388</v>
      </c>
      <c r="B195" t="s">
        <v>389</v>
      </c>
      <c r="C195" t="s">
        <v>10</v>
      </c>
      <c r="D195" t="s">
        <v>11</v>
      </c>
      <c r="E195" s="1">
        <f t="shared" si="2"/>
        <v>2.3517215</v>
      </c>
      <c r="BA195">
        <v>2.3135483870967701</v>
      </c>
      <c r="BD195">
        <v>2.2440000000000002</v>
      </c>
      <c r="BF195">
        <v>2.355</v>
      </c>
      <c r="BH195">
        <v>2.3328391212121198</v>
      </c>
      <c r="BJ195">
        <v>2.3517215</v>
      </c>
    </row>
    <row r="196" spans="1:62" x14ac:dyDescent="0.35">
      <c r="A196" t="s">
        <v>390</v>
      </c>
      <c r="B196" t="s">
        <v>391</v>
      </c>
      <c r="C196" t="s">
        <v>10</v>
      </c>
      <c r="D196" t="s">
        <v>11</v>
      </c>
      <c r="E196" s="1">
        <f t="shared" si="2"/>
        <v>-250</v>
      </c>
    </row>
    <row r="197" spans="1:62" x14ac:dyDescent="0.35">
      <c r="A197" t="s">
        <v>392</v>
      </c>
      <c r="B197" t="s">
        <v>393</v>
      </c>
      <c r="C197" t="s">
        <v>10</v>
      </c>
      <c r="D197" t="s">
        <v>11</v>
      </c>
      <c r="E197" s="1">
        <f t="shared" si="2"/>
        <v>-250</v>
      </c>
    </row>
    <row r="198" spans="1:62" x14ac:dyDescent="0.35">
      <c r="A198" t="s">
        <v>394</v>
      </c>
      <c r="B198" t="s">
        <v>395</v>
      </c>
      <c r="C198" t="s">
        <v>10</v>
      </c>
      <c r="D198" t="s">
        <v>11</v>
      </c>
      <c r="E198" s="1">
        <f t="shared" si="2"/>
        <v>3.1538430000000002</v>
      </c>
      <c r="BA198">
        <v>3.19</v>
      </c>
      <c r="BD198">
        <v>3.31</v>
      </c>
      <c r="BF198">
        <v>3.48</v>
      </c>
      <c r="BH198">
        <v>3.7131219999999998</v>
      </c>
      <c r="BJ198">
        <v>3.1538430000000002</v>
      </c>
    </row>
    <row r="199" spans="1:62" x14ac:dyDescent="0.35">
      <c r="A199" t="s">
        <v>396</v>
      </c>
      <c r="B199" t="s">
        <v>397</v>
      </c>
      <c r="C199" t="s">
        <v>10</v>
      </c>
      <c r="D199" t="s">
        <v>11</v>
      </c>
      <c r="E199" s="1">
        <f t="shared" ref="E199:E262" si="3">IFERROR(LOOKUP(100,1/(ISNUMBER(F199:BN199)),F199:BN199),-250)</f>
        <v>2.6880229999999998</v>
      </c>
      <c r="BA199">
        <v>2.63</v>
      </c>
      <c r="BD199">
        <v>2.59</v>
      </c>
      <c r="BF199">
        <v>2.4900000000000002</v>
      </c>
      <c r="BH199">
        <v>2.7558859999999998</v>
      </c>
      <c r="BJ199">
        <v>2.6880229999999998</v>
      </c>
    </row>
    <row r="200" spans="1:62" x14ac:dyDescent="0.35">
      <c r="A200" t="s">
        <v>398</v>
      </c>
      <c r="B200" t="s">
        <v>399</v>
      </c>
      <c r="C200" t="s">
        <v>10</v>
      </c>
      <c r="D200" t="s">
        <v>11</v>
      </c>
      <c r="E200" s="1">
        <f t="shared" si="3"/>
        <v>-250</v>
      </c>
    </row>
    <row r="201" spans="1:62" x14ac:dyDescent="0.35">
      <c r="A201" t="s">
        <v>400</v>
      </c>
      <c r="B201" t="s">
        <v>401</v>
      </c>
      <c r="C201" t="s">
        <v>10</v>
      </c>
      <c r="D201" t="s">
        <v>11</v>
      </c>
      <c r="E201" s="1">
        <f t="shared" si="3"/>
        <v>2.3418485000000002</v>
      </c>
      <c r="BA201">
        <v>2.1</v>
      </c>
      <c r="BD201">
        <v>2.19</v>
      </c>
      <c r="BF201">
        <v>2.16</v>
      </c>
      <c r="BH201">
        <v>2.4685860000000002</v>
      </c>
      <c r="BJ201">
        <v>2.3418485000000002</v>
      </c>
    </row>
    <row r="202" spans="1:62" x14ac:dyDescent="0.35">
      <c r="A202" t="s">
        <v>402</v>
      </c>
      <c r="B202" t="s">
        <v>403</v>
      </c>
      <c r="C202" t="s">
        <v>10</v>
      </c>
      <c r="D202" t="s">
        <v>11</v>
      </c>
      <c r="E202" s="1">
        <f t="shared" si="3"/>
        <v>3.5770213428571398</v>
      </c>
      <c r="BA202">
        <v>3.5287878787878801</v>
      </c>
      <c r="BD202">
        <v>3.4947058823529402</v>
      </c>
      <c r="BF202">
        <v>3.536</v>
      </c>
      <c r="BH202">
        <v>3.5521761999999999</v>
      </c>
      <c r="BJ202">
        <v>3.5770213428571398</v>
      </c>
    </row>
    <row r="203" spans="1:62" x14ac:dyDescent="0.35">
      <c r="A203" t="s">
        <v>404</v>
      </c>
      <c r="B203" t="s">
        <v>405</v>
      </c>
      <c r="C203" t="s">
        <v>10</v>
      </c>
      <c r="D203" t="s">
        <v>11</v>
      </c>
      <c r="E203" s="1">
        <f t="shared" si="3"/>
        <v>-250</v>
      </c>
    </row>
    <row r="204" spans="1:62" x14ac:dyDescent="0.35">
      <c r="A204" t="s">
        <v>406</v>
      </c>
      <c r="B204" t="s">
        <v>407</v>
      </c>
      <c r="C204" t="s">
        <v>10</v>
      </c>
      <c r="D204" t="s">
        <v>11</v>
      </c>
      <c r="E204" s="1">
        <f t="shared" si="3"/>
        <v>3.5436719999999999</v>
      </c>
      <c r="BA204">
        <v>3</v>
      </c>
      <c r="BD204">
        <v>2.57</v>
      </c>
      <c r="BF204">
        <v>3.25</v>
      </c>
      <c r="BH204">
        <v>3.550252</v>
      </c>
      <c r="BJ204">
        <v>3.5436719999999999</v>
      </c>
    </row>
    <row r="205" spans="1:62" x14ac:dyDescent="0.35">
      <c r="A205" t="s">
        <v>408</v>
      </c>
      <c r="B205" t="s">
        <v>409</v>
      </c>
      <c r="C205" t="s">
        <v>10</v>
      </c>
      <c r="D205" t="s">
        <v>11</v>
      </c>
      <c r="E205" s="1">
        <f t="shared" si="3"/>
        <v>2.8205339999999999</v>
      </c>
      <c r="BA205">
        <v>2.86</v>
      </c>
      <c r="BD205">
        <v>2.68</v>
      </c>
      <c r="BF205">
        <v>2.83</v>
      </c>
      <c r="BH205">
        <v>3.19678</v>
      </c>
      <c r="BJ205">
        <v>2.8205339999999999</v>
      </c>
    </row>
    <row r="206" spans="1:62" x14ac:dyDescent="0.35">
      <c r="A206" t="s">
        <v>410</v>
      </c>
      <c r="B206" t="s">
        <v>411</v>
      </c>
      <c r="C206" t="s">
        <v>10</v>
      </c>
      <c r="D206" t="s">
        <v>11</v>
      </c>
      <c r="E206" s="1">
        <f t="shared" si="3"/>
        <v>2.760561</v>
      </c>
      <c r="BA206">
        <v>2.46</v>
      </c>
      <c r="BD206">
        <v>2.5099999999999998</v>
      </c>
      <c r="BF206">
        <v>2.65</v>
      </c>
      <c r="BH206">
        <v>2.7398340000000001</v>
      </c>
      <c r="BJ206">
        <v>2.760561</v>
      </c>
    </row>
    <row r="207" spans="1:62" x14ac:dyDescent="0.35">
      <c r="A207" t="s">
        <v>412</v>
      </c>
      <c r="B207" t="s">
        <v>413</v>
      </c>
      <c r="C207" t="s">
        <v>10</v>
      </c>
      <c r="D207" t="s">
        <v>11</v>
      </c>
      <c r="E207" s="1">
        <f t="shared" si="3"/>
        <v>2.8680340000000002</v>
      </c>
      <c r="BA207">
        <v>1.67</v>
      </c>
      <c r="BD207">
        <v>1.85</v>
      </c>
      <c r="BF207">
        <v>2.06</v>
      </c>
      <c r="BH207">
        <v>2.6393939999999998</v>
      </c>
      <c r="BJ207">
        <v>2.8680340000000002</v>
      </c>
    </row>
    <row r="208" spans="1:62" x14ac:dyDescent="0.35">
      <c r="A208" t="s">
        <v>414</v>
      </c>
      <c r="B208" t="s">
        <v>415</v>
      </c>
      <c r="C208" t="s">
        <v>10</v>
      </c>
      <c r="D208" t="s">
        <v>11</v>
      </c>
      <c r="E208" s="1">
        <f t="shared" si="3"/>
        <v>2.5553641428571399</v>
      </c>
      <c r="BA208">
        <v>2.3242857142857098</v>
      </c>
      <c r="BD208">
        <v>2.3325</v>
      </c>
      <c r="BF208">
        <v>2.5842857142857101</v>
      </c>
      <c r="BH208">
        <v>2.65656625</v>
      </c>
      <c r="BJ208">
        <v>2.5553641428571399</v>
      </c>
    </row>
    <row r="209" spans="1:62" x14ac:dyDescent="0.35">
      <c r="A209" t="s">
        <v>416</v>
      </c>
      <c r="B209" t="s">
        <v>417</v>
      </c>
      <c r="C209" t="s">
        <v>10</v>
      </c>
      <c r="D209" t="s">
        <v>11</v>
      </c>
      <c r="E209" s="1">
        <f t="shared" si="3"/>
        <v>3.0024769999999998</v>
      </c>
      <c r="BA209">
        <v>2.88</v>
      </c>
      <c r="BD209">
        <v>3.33</v>
      </c>
      <c r="BF209">
        <v>2.99</v>
      </c>
      <c r="BH209">
        <v>3.1122580000000002</v>
      </c>
      <c r="BJ209">
        <v>3.0024769999999998</v>
      </c>
    </row>
    <row r="210" spans="1:62" x14ac:dyDescent="0.35">
      <c r="A210" t="s">
        <v>418</v>
      </c>
      <c r="B210" t="s">
        <v>419</v>
      </c>
      <c r="C210" t="s">
        <v>10</v>
      </c>
      <c r="D210" t="s">
        <v>11</v>
      </c>
      <c r="E210" s="1">
        <f t="shared" si="3"/>
        <v>2.3609650000000002</v>
      </c>
      <c r="BA210">
        <v>2.83</v>
      </c>
      <c r="BD210">
        <v>2.15</v>
      </c>
      <c r="BF210">
        <v>2.33</v>
      </c>
      <c r="BH210">
        <v>2.1803689999999998</v>
      </c>
      <c r="BJ210">
        <v>2.3609650000000002</v>
      </c>
    </row>
    <row r="211" spans="1:62" x14ac:dyDescent="0.35">
      <c r="A211" t="s">
        <v>420</v>
      </c>
      <c r="B211" t="s">
        <v>421</v>
      </c>
      <c r="C211" t="s">
        <v>10</v>
      </c>
      <c r="D211" t="s">
        <v>11</v>
      </c>
      <c r="E211" s="1">
        <f t="shared" si="3"/>
        <v>2.39391</v>
      </c>
      <c r="BA211">
        <v>2.73</v>
      </c>
      <c r="BD211">
        <v>2.73</v>
      </c>
      <c r="BF211">
        <v>2.5499999999999998</v>
      </c>
      <c r="BH211">
        <v>2.5249999999999999</v>
      </c>
      <c r="BJ211">
        <v>2.39391</v>
      </c>
    </row>
    <row r="212" spans="1:62" x14ac:dyDescent="0.35">
      <c r="A212" t="s">
        <v>422</v>
      </c>
      <c r="B212" t="s">
        <v>423</v>
      </c>
      <c r="C212" t="s">
        <v>10</v>
      </c>
      <c r="D212" t="s">
        <v>11</v>
      </c>
      <c r="E212" s="1">
        <f t="shared" si="3"/>
        <v>4.0935300000000003</v>
      </c>
      <c r="BA212">
        <v>4.21</v>
      </c>
      <c r="BD212">
        <v>4.12</v>
      </c>
      <c r="BF212">
        <v>4.07</v>
      </c>
      <c r="BH212">
        <v>3.9666980000000001</v>
      </c>
      <c r="BJ212">
        <v>4.0935300000000003</v>
      </c>
    </row>
    <row r="213" spans="1:62" x14ac:dyDescent="0.35">
      <c r="A213" t="s">
        <v>424</v>
      </c>
      <c r="B213" t="s">
        <v>425</v>
      </c>
      <c r="C213" t="s">
        <v>10</v>
      </c>
      <c r="D213" t="s">
        <v>11</v>
      </c>
      <c r="E213" s="1">
        <f t="shared" si="3"/>
        <v>2.4314529999999999</v>
      </c>
      <c r="BA213">
        <v>2.1</v>
      </c>
      <c r="BD213">
        <v>2.27</v>
      </c>
      <c r="BF213">
        <v>2.14</v>
      </c>
      <c r="BH213">
        <v>2.7171720000000001</v>
      </c>
      <c r="BJ213">
        <v>2.4314529999999999</v>
      </c>
    </row>
    <row r="214" spans="1:62" x14ac:dyDescent="0.35">
      <c r="A214" t="s">
        <v>426</v>
      </c>
      <c r="B214" t="s">
        <v>427</v>
      </c>
      <c r="C214" t="s">
        <v>10</v>
      </c>
      <c r="D214" t="s">
        <v>11</v>
      </c>
      <c r="E214" s="1">
        <f t="shared" si="3"/>
        <v>1.847245</v>
      </c>
      <c r="BA214">
        <v>1.91</v>
      </c>
      <c r="BD214">
        <v>1.53</v>
      </c>
      <c r="BF214">
        <v>1.98</v>
      </c>
      <c r="BJ214">
        <v>1.847245</v>
      </c>
    </row>
    <row r="215" spans="1:62" x14ac:dyDescent="0.35">
      <c r="A215" t="s">
        <v>428</v>
      </c>
      <c r="B215" t="s">
        <v>429</v>
      </c>
      <c r="C215" t="s">
        <v>10</v>
      </c>
      <c r="D215" t="s">
        <v>11</v>
      </c>
      <c r="E215" s="1">
        <f t="shared" si="3"/>
        <v>2.6600969999999999</v>
      </c>
      <c r="BA215">
        <v>2.5299999999999998</v>
      </c>
      <c r="BD215">
        <v>2.66</v>
      </c>
      <c r="BF215">
        <v>2.6</v>
      </c>
      <c r="BH215">
        <v>3.163062</v>
      </c>
      <c r="BJ215">
        <v>2.6600969999999999</v>
      </c>
    </row>
    <row r="216" spans="1:62" x14ac:dyDescent="0.35">
      <c r="A216" t="s">
        <v>430</v>
      </c>
      <c r="B216" t="s">
        <v>431</v>
      </c>
      <c r="C216" t="s">
        <v>10</v>
      </c>
      <c r="D216" t="s">
        <v>11</v>
      </c>
      <c r="E216" s="1">
        <f t="shared" si="3"/>
        <v>-250</v>
      </c>
    </row>
    <row r="217" spans="1:62" x14ac:dyDescent="0.35">
      <c r="A217" t="s">
        <v>432</v>
      </c>
      <c r="B217" t="s">
        <v>433</v>
      </c>
      <c r="C217" t="s">
        <v>10</v>
      </c>
      <c r="D217" t="s">
        <v>11</v>
      </c>
      <c r="E217" s="1">
        <f t="shared" si="3"/>
        <v>1.8469390000000001</v>
      </c>
      <c r="BA217">
        <v>2.25</v>
      </c>
      <c r="BD217">
        <v>1.33</v>
      </c>
      <c r="BH217">
        <v>1.75</v>
      </c>
      <c r="BJ217">
        <v>1.8469390000000001</v>
      </c>
    </row>
    <row r="218" spans="1:62" x14ac:dyDescent="0.35">
      <c r="A218" t="s">
        <v>434</v>
      </c>
      <c r="B218" t="s">
        <v>435</v>
      </c>
      <c r="C218" t="s">
        <v>10</v>
      </c>
      <c r="D218" t="s">
        <v>11</v>
      </c>
      <c r="E218" s="1">
        <f t="shared" si="3"/>
        <v>2.7910710000000001</v>
      </c>
      <c r="BA218">
        <v>2.29</v>
      </c>
      <c r="BD218">
        <v>2.5499999999999998</v>
      </c>
      <c r="BF218">
        <v>2.8</v>
      </c>
      <c r="BH218">
        <v>3.0184669999999998</v>
      </c>
      <c r="BJ218">
        <v>2.7910710000000001</v>
      </c>
    </row>
    <row r="219" spans="1:62" x14ac:dyDescent="0.35">
      <c r="A219" t="s">
        <v>436</v>
      </c>
      <c r="B219" t="s">
        <v>437</v>
      </c>
      <c r="C219" t="s">
        <v>10</v>
      </c>
      <c r="D219" t="s">
        <v>11</v>
      </c>
      <c r="E219" s="1">
        <f t="shared" si="3"/>
        <v>2.4214352749999999</v>
      </c>
      <c r="BA219">
        <v>2.3287179487179501</v>
      </c>
      <c r="BD219">
        <v>2.2833333333333301</v>
      </c>
      <c r="BF219">
        <v>2.4221621621621598</v>
      </c>
      <c r="BH219">
        <v>2.4091984047619102</v>
      </c>
      <c r="BJ219">
        <v>2.4214352749999999</v>
      </c>
    </row>
    <row r="220" spans="1:62" x14ac:dyDescent="0.35">
      <c r="A220" t="s">
        <v>438</v>
      </c>
      <c r="B220" t="s">
        <v>439</v>
      </c>
      <c r="C220" t="s">
        <v>10</v>
      </c>
      <c r="D220" t="s">
        <v>11</v>
      </c>
      <c r="E220" s="1">
        <f t="shared" si="3"/>
        <v>-250</v>
      </c>
    </row>
    <row r="221" spans="1:62" x14ac:dyDescent="0.35">
      <c r="A221" t="s">
        <v>440</v>
      </c>
      <c r="B221" t="s">
        <v>441</v>
      </c>
      <c r="C221" t="s">
        <v>10</v>
      </c>
      <c r="D221" t="s">
        <v>11</v>
      </c>
      <c r="E221" s="1">
        <f t="shared" si="3"/>
        <v>2.4214352749999999</v>
      </c>
      <c r="BA221">
        <v>2.3287179487179501</v>
      </c>
      <c r="BD221">
        <v>2.2833333333333301</v>
      </c>
      <c r="BF221">
        <v>2.4221621621621598</v>
      </c>
      <c r="BH221">
        <v>2.4091984047618999</v>
      </c>
      <c r="BJ221">
        <v>2.4214352749999999</v>
      </c>
    </row>
    <row r="222" spans="1:62" x14ac:dyDescent="0.35">
      <c r="A222" t="s">
        <v>442</v>
      </c>
      <c r="B222" t="s">
        <v>443</v>
      </c>
      <c r="C222" t="s">
        <v>10</v>
      </c>
      <c r="D222" t="s">
        <v>11</v>
      </c>
      <c r="E222" s="1">
        <f t="shared" si="3"/>
        <v>2.5472872400000002</v>
      </c>
      <c r="BA222">
        <v>2.3244444444444401</v>
      </c>
      <c r="BD222">
        <v>2.4486363636363602</v>
      </c>
      <c r="BF222">
        <v>2.5887500000000001</v>
      </c>
      <c r="BH222">
        <v>2.6397802800000001</v>
      </c>
      <c r="BJ222">
        <v>2.5472872400000002</v>
      </c>
    </row>
    <row r="223" spans="1:62" x14ac:dyDescent="0.35">
      <c r="A223" t="s">
        <v>444</v>
      </c>
      <c r="B223" t="s">
        <v>445</v>
      </c>
      <c r="C223" t="s">
        <v>10</v>
      </c>
      <c r="D223" t="s">
        <v>11</v>
      </c>
      <c r="E223" s="1">
        <f t="shared" si="3"/>
        <v>2.4161190000000001</v>
      </c>
      <c r="BA223">
        <v>3</v>
      </c>
      <c r="BF223">
        <v>2.42</v>
      </c>
      <c r="BH223">
        <v>2.495581</v>
      </c>
      <c r="BJ223">
        <v>2.4161190000000001</v>
      </c>
    </row>
    <row r="224" spans="1:62" x14ac:dyDescent="0.35">
      <c r="A224" t="s">
        <v>446</v>
      </c>
      <c r="B224" t="s">
        <v>447</v>
      </c>
      <c r="C224" t="s">
        <v>10</v>
      </c>
      <c r="D224" t="s">
        <v>11</v>
      </c>
      <c r="E224" s="1">
        <f t="shared" si="3"/>
        <v>-250</v>
      </c>
    </row>
    <row r="225" spans="1:62" x14ac:dyDescent="0.35">
      <c r="A225" t="s">
        <v>448</v>
      </c>
      <c r="B225" t="s">
        <v>449</v>
      </c>
      <c r="C225" t="s">
        <v>10</v>
      </c>
      <c r="D225" t="s">
        <v>11</v>
      </c>
      <c r="E225" s="1">
        <f t="shared" si="3"/>
        <v>3.1216370000000002</v>
      </c>
      <c r="BA225">
        <v>3</v>
      </c>
      <c r="BD225">
        <v>3.15</v>
      </c>
      <c r="BF225">
        <v>3.07</v>
      </c>
      <c r="BH225">
        <v>3.158906</v>
      </c>
      <c r="BJ225">
        <v>3.1216370000000002</v>
      </c>
    </row>
    <row r="226" spans="1:62" x14ac:dyDescent="0.35">
      <c r="A226" t="s">
        <v>450</v>
      </c>
      <c r="B226" t="s">
        <v>451</v>
      </c>
      <c r="C226" t="s">
        <v>10</v>
      </c>
      <c r="D226" t="s">
        <v>11</v>
      </c>
      <c r="E226" s="1">
        <f t="shared" si="3"/>
        <v>3.1984620000000001</v>
      </c>
      <c r="BA226">
        <v>3.09</v>
      </c>
      <c r="BD226">
        <v>2.9</v>
      </c>
      <c r="BF226">
        <v>3.25</v>
      </c>
      <c r="BH226">
        <v>3.5085630000000001</v>
      </c>
      <c r="BJ226">
        <v>3.1984620000000001</v>
      </c>
    </row>
    <row r="227" spans="1:62" x14ac:dyDescent="0.35">
      <c r="A227" t="s">
        <v>452</v>
      </c>
      <c r="B227" t="s">
        <v>453</v>
      </c>
      <c r="C227" t="s">
        <v>10</v>
      </c>
      <c r="D227" t="s">
        <v>11</v>
      </c>
      <c r="E227" s="1">
        <f t="shared" si="3"/>
        <v>4.2466150000000003</v>
      </c>
      <c r="BA227">
        <v>4.0599999999999996</v>
      </c>
      <c r="BD227">
        <v>4.22</v>
      </c>
      <c r="BF227">
        <v>3.9</v>
      </c>
      <c r="BH227">
        <v>3.9812500000000002</v>
      </c>
      <c r="BJ227">
        <v>4.2466150000000003</v>
      </c>
    </row>
    <row r="228" spans="1:62" x14ac:dyDescent="0.35">
      <c r="A228" t="s">
        <v>454</v>
      </c>
      <c r="B228" t="s">
        <v>455</v>
      </c>
      <c r="C228" t="s">
        <v>10</v>
      </c>
      <c r="D228" t="s">
        <v>11</v>
      </c>
      <c r="E228" s="1">
        <f t="shared" si="3"/>
        <v>-250</v>
      </c>
    </row>
    <row r="229" spans="1:62" x14ac:dyDescent="0.35">
      <c r="A229" t="s">
        <v>456</v>
      </c>
      <c r="B229" t="s">
        <v>457</v>
      </c>
      <c r="C229" t="s">
        <v>10</v>
      </c>
      <c r="D229" t="s">
        <v>11</v>
      </c>
      <c r="E229" s="1">
        <f t="shared" si="3"/>
        <v>-250</v>
      </c>
    </row>
    <row r="230" spans="1:62" x14ac:dyDescent="0.35">
      <c r="A230" t="s">
        <v>458</v>
      </c>
      <c r="B230" t="s">
        <v>459</v>
      </c>
      <c r="C230" t="s">
        <v>10</v>
      </c>
      <c r="D230" t="s">
        <v>11</v>
      </c>
      <c r="E230" s="1">
        <f t="shared" si="3"/>
        <v>-250</v>
      </c>
    </row>
    <row r="231" spans="1:62" x14ac:dyDescent="0.35">
      <c r="A231" t="s">
        <v>460</v>
      </c>
      <c r="B231" t="s">
        <v>461</v>
      </c>
      <c r="C231" t="s">
        <v>10</v>
      </c>
      <c r="D231" t="s">
        <v>11</v>
      </c>
      <c r="E231" s="1">
        <f t="shared" si="3"/>
        <v>1.394253</v>
      </c>
      <c r="BA231">
        <v>1.8</v>
      </c>
      <c r="BD231">
        <v>2.59</v>
      </c>
      <c r="BF231">
        <v>2.48</v>
      </c>
      <c r="BH231">
        <v>1.8210059999999999</v>
      </c>
      <c r="BJ231">
        <v>1.394253</v>
      </c>
    </row>
    <row r="232" spans="1:62" x14ac:dyDescent="0.35">
      <c r="A232" t="s">
        <v>462</v>
      </c>
      <c r="B232" t="s">
        <v>463</v>
      </c>
      <c r="C232" t="s">
        <v>10</v>
      </c>
      <c r="D232" t="s">
        <v>11</v>
      </c>
      <c r="E232" s="1">
        <f t="shared" si="3"/>
        <v>-250</v>
      </c>
    </row>
    <row r="233" spans="1:62" x14ac:dyDescent="0.35">
      <c r="A233" t="s">
        <v>464</v>
      </c>
      <c r="B233" t="s">
        <v>465</v>
      </c>
      <c r="C233" t="s">
        <v>10</v>
      </c>
      <c r="D233" t="s">
        <v>11</v>
      </c>
      <c r="E233" s="1">
        <f t="shared" si="3"/>
        <v>2.0586350000000002</v>
      </c>
      <c r="BA233">
        <v>1.82</v>
      </c>
      <c r="BD233">
        <v>2.04</v>
      </c>
      <c r="BF233">
        <v>2</v>
      </c>
      <c r="BH233">
        <v>2.3379629999999998</v>
      </c>
      <c r="BJ233">
        <v>2.0586350000000002</v>
      </c>
    </row>
    <row r="234" spans="1:62" x14ac:dyDescent="0.35">
      <c r="A234" t="s">
        <v>466</v>
      </c>
      <c r="B234" t="s">
        <v>467</v>
      </c>
      <c r="C234" t="s">
        <v>10</v>
      </c>
      <c r="D234" t="s">
        <v>11</v>
      </c>
      <c r="E234" s="1">
        <f t="shared" si="3"/>
        <v>2.69892784615385</v>
      </c>
      <c r="BA234">
        <v>2.5392307692307701</v>
      </c>
      <c r="BD234">
        <v>2.58153846153846</v>
      </c>
      <c r="BF234">
        <v>2.64307692307692</v>
      </c>
      <c r="BH234">
        <v>2.78735892307692</v>
      </c>
      <c r="BJ234">
        <v>2.69892784615385</v>
      </c>
    </row>
    <row r="235" spans="1:62" x14ac:dyDescent="0.35">
      <c r="A235" t="s">
        <v>468</v>
      </c>
      <c r="B235" t="s">
        <v>469</v>
      </c>
      <c r="C235" t="s">
        <v>10</v>
      </c>
      <c r="D235" t="s">
        <v>11</v>
      </c>
      <c r="E235" s="1">
        <f t="shared" si="3"/>
        <v>2.5603144285714299</v>
      </c>
      <c r="BA235">
        <v>2.4021052631578899</v>
      </c>
      <c r="BD235">
        <v>2.5638095238095202</v>
      </c>
      <c r="BF235">
        <v>2.68047619047619</v>
      </c>
      <c r="BH235">
        <v>2.69526633333333</v>
      </c>
      <c r="BJ235">
        <v>2.5603144285714299</v>
      </c>
    </row>
    <row r="236" spans="1:62" x14ac:dyDescent="0.35">
      <c r="A236" t="s">
        <v>470</v>
      </c>
      <c r="B236" t="s">
        <v>471</v>
      </c>
      <c r="C236" t="s">
        <v>10</v>
      </c>
      <c r="D236" t="s">
        <v>11</v>
      </c>
      <c r="E236" s="1">
        <f t="shared" si="3"/>
        <v>2.4620160000000002</v>
      </c>
      <c r="BA236">
        <v>2.4</v>
      </c>
      <c r="BD236">
        <v>2.4500000000000002</v>
      </c>
      <c r="BF236">
        <v>2.29</v>
      </c>
      <c r="BH236">
        <v>2.139669</v>
      </c>
      <c r="BJ236">
        <v>2.4620160000000002</v>
      </c>
    </row>
    <row r="237" spans="1:62" x14ac:dyDescent="0.35">
      <c r="A237" t="s">
        <v>472</v>
      </c>
      <c r="B237" t="s">
        <v>473</v>
      </c>
      <c r="C237" t="s">
        <v>10</v>
      </c>
      <c r="D237" t="s">
        <v>11</v>
      </c>
      <c r="E237" s="1">
        <f t="shared" si="3"/>
        <v>3.135446</v>
      </c>
      <c r="BA237">
        <v>3.31</v>
      </c>
      <c r="BD237">
        <v>3.16</v>
      </c>
      <c r="BF237">
        <v>2.98</v>
      </c>
      <c r="BH237">
        <v>3.2889349999999999</v>
      </c>
      <c r="BJ237">
        <v>3.135446</v>
      </c>
    </row>
    <row r="238" spans="1:62" x14ac:dyDescent="0.35">
      <c r="A238" t="s">
        <v>474</v>
      </c>
      <c r="B238" t="s">
        <v>475</v>
      </c>
      <c r="C238" t="s">
        <v>10</v>
      </c>
      <c r="D238" t="s">
        <v>11</v>
      </c>
      <c r="E238" s="1">
        <f t="shared" si="3"/>
        <v>2.1160679999999998</v>
      </c>
      <c r="BA238">
        <v>1.9</v>
      </c>
      <c r="BD238">
        <v>2.25</v>
      </c>
      <c r="BF238">
        <v>2.2200000000000002</v>
      </c>
      <c r="BH238">
        <v>2.4684789999999999</v>
      </c>
      <c r="BJ238">
        <v>2.1160679999999998</v>
      </c>
    </row>
    <row r="239" spans="1:62" x14ac:dyDescent="0.35">
      <c r="A239" t="s">
        <v>476</v>
      </c>
      <c r="B239" t="s">
        <v>477</v>
      </c>
      <c r="C239" t="s">
        <v>10</v>
      </c>
      <c r="D239" t="s">
        <v>11</v>
      </c>
      <c r="E239" s="1">
        <f t="shared" si="3"/>
        <v>2.088384</v>
      </c>
      <c r="BD239">
        <v>2.34</v>
      </c>
      <c r="BH239">
        <v>2.0720160000000001</v>
      </c>
      <c r="BJ239">
        <v>2.088384</v>
      </c>
    </row>
    <row r="240" spans="1:62" x14ac:dyDescent="0.35">
      <c r="A240" t="s">
        <v>478</v>
      </c>
      <c r="B240" t="s">
        <v>479</v>
      </c>
      <c r="C240" t="s">
        <v>10</v>
      </c>
      <c r="D240" t="s">
        <v>11</v>
      </c>
      <c r="E240" s="1">
        <f t="shared" si="3"/>
        <v>2.6131305909090901</v>
      </c>
      <c r="BA240">
        <v>2.5223809523809502</v>
      </c>
      <c r="BD240">
        <v>2.6533333333333302</v>
      </c>
      <c r="BF240">
        <v>2.6595</v>
      </c>
      <c r="BH240">
        <v>2.75089042857143</v>
      </c>
      <c r="BJ240">
        <v>2.6131305909090901</v>
      </c>
    </row>
    <row r="241" spans="1:62" x14ac:dyDescent="0.35">
      <c r="A241" t="s">
        <v>480</v>
      </c>
      <c r="B241" t="s">
        <v>481</v>
      </c>
      <c r="C241" t="s">
        <v>10</v>
      </c>
      <c r="D241" t="s">
        <v>11</v>
      </c>
      <c r="E241" s="1">
        <f t="shared" si="3"/>
        <v>1.6</v>
      </c>
      <c r="BA241">
        <v>1.6</v>
      </c>
    </row>
    <row r="242" spans="1:62" x14ac:dyDescent="0.35">
      <c r="A242" t="s">
        <v>482</v>
      </c>
      <c r="B242" t="s">
        <v>483</v>
      </c>
      <c r="C242" t="s">
        <v>10</v>
      </c>
      <c r="D242" t="s">
        <v>11</v>
      </c>
      <c r="E242" s="1">
        <f t="shared" si="3"/>
        <v>2.4657069090909101</v>
      </c>
      <c r="BA242">
        <v>2.2970000000000002</v>
      </c>
      <c r="BD242">
        <v>2.5299999999999998</v>
      </c>
      <c r="BF242">
        <v>2.4874999999999998</v>
      </c>
      <c r="BH242">
        <v>2.4463124000000001</v>
      </c>
      <c r="BJ242">
        <v>2.4657069090909101</v>
      </c>
    </row>
    <row r="243" spans="1:62" x14ac:dyDescent="0.35">
      <c r="A243" t="s">
        <v>484</v>
      </c>
      <c r="B243" t="s">
        <v>485</v>
      </c>
      <c r="C243" t="s">
        <v>10</v>
      </c>
      <c r="D243" t="s">
        <v>11</v>
      </c>
      <c r="E243" s="1">
        <f t="shared" si="3"/>
        <v>-250</v>
      </c>
    </row>
    <row r="244" spans="1:62" x14ac:dyDescent="0.35">
      <c r="A244" t="s">
        <v>486</v>
      </c>
      <c r="B244" t="s">
        <v>487</v>
      </c>
      <c r="C244" t="s">
        <v>10</v>
      </c>
      <c r="D244" t="s">
        <v>11</v>
      </c>
      <c r="E244" s="1">
        <f t="shared" si="3"/>
        <v>2.5553641428571399</v>
      </c>
      <c r="BA244">
        <v>2.3242857142857098</v>
      </c>
      <c r="BD244">
        <v>2.3325</v>
      </c>
      <c r="BF244">
        <v>2.5842857142857101</v>
      </c>
      <c r="BH244">
        <v>2.65656625</v>
      </c>
      <c r="BJ244">
        <v>2.5553641428571399</v>
      </c>
    </row>
    <row r="245" spans="1:62" x14ac:dyDescent="0.35">
      <c r="A245" t="s">
        <v>488</v>
      </c>
      <c r="B245" t="s">
        <v>489</v>
      </c>
      <c r="C245" t="s">
        <v>10</v>
      </c>
      <c r="D245" t="s">
        <v>11</v>
      </c>
      <c r="E245" s="1">
        <f t="shared" si="3"/>
        <v>2.4214352749999999</v>
      </c>
      <c r="BA245">
        <v>2.3287179487179501</v>
      </c>
      <c r="BD245">
        <v>2.2833333333333301</v>
      </c>
      <c r="BF245">
        <v>2.4221621621621598</v>
      </c>
      <c r="BH245">
        <v>2.4091984047619102</v>
      </c>
      <c r="BJ245">
        <v>2.4214352749999999</v>
      </c>
    </row>
    <row r="246" spans="1:62" x14ac:dyDescent="0.35">
      <c r="A246" t="s">
        <v>490</v>
      </c>
      <c r="B246" t="s">
        <v>491</v>
      </c>
      <c r="C246" t="s">
        <v>10</v>
      </c>
      <c r="D246" t="s">
        <v>11</v>
      </c>
      <c r="E246" s="1">
        <f t="shared" si="3"/>
        <v>2.2838419999999999</v>
      </c>
      <c r="BJ246">
        <v>2.2838419999999999</v>
      </c>
    </row>
    <row r="247" spans="1:62" x14ac:dyDescent="0.35">
      <c r="A247" t="s">
        <v>492</v>
      </c>
      <c r="B247" t="s">
        <v>493</v>
      </c>
      <c r="C247" t="s">
        <v>10</v>
      </c>
      <c r="D247" t="s">
        <v>11</v>
      </c>
      <c r="E247" s="1">
        <f t="shared" si="3"/>
        <v>2.588889</v>
      </c>
      <c r="BA247">
        <v>2.4300000000000002</v>
      </c>
      <c r="BD247">
        <v>2.36</v>
      </c>
      <c r="BF247">
        <v>3.12</v>
      </c>
      <c r="BH247">
        <v>2.4220160000000002</v>
      </c>
      <c r="BJ247">
        <v>2.588889</v>
      </c>
    </row>
    <row r="248" spans="1:62" x14ac:dyDescent="0.35">
      <c r="A248" t="s">
        <v>494</v>
      </c>
      <c r="B248" t="s">
        <v>495</v>
      </c>
      <c r="C248" t="s">
        <v>10</v>
      </c>
      <c r="D248" t="s">
        <v>11</v>
      </c>
      <c r="E248" s="1">
        <f t="shared" si="3"/>
        <v>3.312065</v>
      </c>
      <c r="BA248">
        <v>3.29</v>
      </c>
      <c r="BD248">
        <v>3.23</v>
      </c>
      <c r="BF248">
        <v>3.52</v>
      </c>
      <c r="BH248">
        <v>3.6407889999999998</v>
      </c>
      <c r="BJ248">
        <v>3.312065</v>
      </c>
    </row>
    <row r="249" spans="1:62" x14ac:dyDescent="0.35">
      <c r="A249" t="s">
        <v>496</v>
      </c>
      <c r="B249" t="s">
        <v>497</v>
      </c>
      <c r="C249" t="s">
        <v>10</v>
      </c>
      <c r="D249" t="s">
        <v>11</v>
      </c>
      <c r="E249" s="1">
        <f t="shared" si="3"/>
        <v>-250</v>
      </c>
    </row>
    <row r="250" spans="1:62" x14ac:dyDescent="0.35">
      <c r="A250" t="s">
        <v>498</v>
      </c>
      <c r="B250" t="s">
        <v>499</v>
      </c>
      <c r="C250" t="s">
        <v>10</v>
      </c>
      <c r="D250" t="s">
        <v>11</v>
      </c>
      <c r="E250" s="1">
        <f t="shared" si="3"/>
        <v>2.9167670000000001</v>
      </c>
      <c r="BA250">
        <v>1.92</v>
      </c>
      <c r="BD250">
        <v>2.38</v>
      </c>
      <c r="BF250">
        <v>2.64</v>
      </c>
      <c r="BH250">
        <v>2.1786210000000001</v>
      </c>
      <c r="BJ250">
        <v>2.9167670000000001</v>
      </c>
    </row>
    <row r="251" spans="1:62" x14ac:dyDescent="0.35">
      <c r="A251" t="s">
        <v>500</v>
      </c>
      <c r="B251" t="s">
        <v>501</v>
      </c>
      <c r="C251" t="s">
        <v>10</v>
      </c>
      <c r="D251" t="s">
        <v>11</v>
      </c>
      <c r="E251" s="1">
        <f t="shared" si="3"/>
        <v>2.9312290000000001</v>
      </c>
      <c r="BA251">
        <v>2.5499999999999998</v>
      </c>
      <c r="BD251">
        <v>2.59</v>
      </c>
      <c r="BJ251">
        <v>2.9312290000000001</v>
      </c>
    </row>
    <row r="252" spans="1:62" x14ac:dyDescent="0.35">
      <c r="A252" t="s">
        <v>502</v>
      </c>
      <c r="B252" t="s">
        <v>503</v>
      </c>
      <c r="C252" t="s">
        <v>10</v>
      </c>
      <c r="D252" t="s">
        <v>11</v>
      </c>
      <c r="E252" s="1">
        <f t="shared" si="3"/>
        <v>2.5489830000000002</v>
      </c>
      <c r="BA252">
        <v>2.41</v>
      </c>
      <c r="BD252">
        <v>2.59</v>
      </c>
      <c r="BF252">
        <v>2.85</v>
      </c>
      <c r="BH252">
        <v>2.8406389999999999</v>
      </c>
      <c r="BJ252">
        <v>2.5489830000000002</v>
      </c>
    </row>
    <row r="253" spans="1:62" x14ac:dyDescent="0.35">
      <c r="A253" t="s">
        <v>504</v>
      </c>
      <c r="B253" t="s">
        <v>505</v>
      </c>
      <c r="C253" t="s">
        <v>10</v>
      </c>
      <c r="D253" t="s">
        <v>11</v>
      </c>
      <c r="E253" s="1">
        <f t="shared" si="3"/>
        <v>2.63408959090909</v>
      </c>
      <c r="BA253">
        <v>2.52459459459459</v>
      </c>
      <c r="BD253">
        <v>2.61466666666667</v>
      </c>
      <c r="BF253">
        <v>2.6842222222222198</v>
      </c>
      <c r="BH253">
        <v>2.7292681999999999</v>
      </c>
      <c r="BJ253">
        <v>2.63408959090909</v>
      </c>
    </row>
    <row r="254" spans="1:62" x14ac:dyDescent="0.35">
      <c r="A254" t="s">
        <v>506</v>
      </c>
      <c r="B254" t="s">
        <v>507</v>
      </c>
      <c r="C254" t="s">
        <v>10</v>
      </c>
      <c r="D254" t="s">
        <v>11</v>
      </c>
      <c r="E254" s="1">
        <f t="shared" si="3"/>
        <v>3.0092949999999998</v>
      </c>
      <c r="BA254">
        <v>2.4500000000000002</v>
      </c>
      <c r="BD254">
        <v>2.59</v>
      </c>
      <c r="BF254">
        <v>2.98</v>
      </c>
      <c r="BH254">
        <v>2.5762529999999999</v>
      </c>
      <c r="BJ254">
        <v>3.0092949999999998</v>
      </c>
    </row>
    <row r="255" spans="1:62" x14ac:dyDescent="0.35">
      <c r="A255" t="s">
        <v>508</v>
      </c>
      <c r="B255" t="s">
        <v>509</v>
      </c>
      <c r="C255" t="s">
        <v>10</v>
      </c>
      <c r="D255" t="s">
        <v>11</v>
      </c>
      <c r="E255" s="1">
        <f t="shared" si="3"/>
        <v>4.0142259999999998</v>
      </c>
      <c r="BA255">
        <v>3.85</v>
      </c>
      <c r="BD255">
        <v>3.92</v>
      </c>
      <c r="BF255">
        <v>3.96</v>
      </c>
      <c r="BH255">
        <v>3.970199</v>
      </c>
      <c r="BJ255">
        <v>4.0142259999999998</v>
      </c>
    </row>
    <row r="256" spans="1:62" x14ac:dyDescent="0.35">
      <c r="A256" t="s">
        <v>510</v>
      </c>
      <c r="B256" t="s">
        <v>511</v>
      </c>
      <c r="C256" t="s">
        <v>10</v>
      </c>
      <c r="D256" t="s">
        <v>11</v>
      </c>
      <c r="E256" s="1">
        <f t="shared" si="3"/>
        <v>2.3866130000000001</v>
      </c>
      <c r="BA256">
        <v>2.15</v>
      </c>
      <c r="BD256">
        <v>2.5</v>
      </c>
      <c r="BF256">
        <v>2.39</v>
      </c>
      <c r="BH256">
        <v>2.3682539999999999</v>
      </c>
      <c r="BJ256">
        <v>2.3866130000000001</v>
      </c>
    </row>
    <row r="257" spans="1:62" x14ac:dyDescent="0.35">
      <c r="A257" t="s">
        <v>512</v>
      </c>
      <c r="B257" t="s">
        <v>513</v>
      </c>
      <c r="C257" t="s">
        <v>10</v>
      </c>
      <c r="D257" t="s">
        <v>11</v>
      </c>
      <c r="E257" s="1">
        <f t="shared" si="3"/>
        <v>-250</v>
      </c>
    </row>
    <row r="258" spans="1:62" x14ac:dyDescent="0.35">
      <c r="A258" t="s">
        <v>514</v>
      </c>
      <c r="B258" t="s">
        <v>515</v>
      </c>
      <c r="C258" t="s">
        <v>10</v>
      </c>
      <c r="D258" t="s">
        <v>11</v>
      </c>
      <c r="E258" s="1">
        <f t="shared" si="3"/>
        <v>2.3414570000000001</v>
      </c>
      <c r="BA258">
        <v>2.59</v>
      </c>
      <c r="BD258">
        <v>2.5299999999999998</v>
      </c>
      <c r="BF258">
        <v>2.33</v>
      </c>
      <c r="BH258">
        <v>2.7637290000000001</v>
      </c>
      <c r="BJ258">
        <v>2.3414570000000001</v>
      </c>
    </row>
    <row r="259" spans="1:62" x14ac:dyDescent="0.35">
      <c r="A259" t="s">
        <v>516</v>
      </c>
      <c r="B259" t="s">
        <v>517</v>
      </c>
      <c r="C259" t="s">
        <v>10</v>
      </c>
      <c r="D259" t="s">
        <v>11</v>
      </c>
      <c r="E259" s="1">
        <f t="shared" si="3"/>
        <v>-250</v>
      </c>
    </row>
    <row r="260" spans="1:62" x14ac:dyDescent="0.35">
      <c r="A260" t="s">
        <v>518</v>
      </c>
      <c r="B260" t="s">
        <v>519</v>
      </c>
      <c r="C260" t="s">
        <v>10</v>
      </c>
      <c r="D260" t="s">
        <v>11</v>
      </c>
      <c r="E260" s="1">
        <f t="shared" si="3"/>
        <v>-250</v>
      </c>
    </row>
    <row r="261" spans="1:62" x14ac:dyDescent="0.35">
      <c r="A261" t="s">
        <v>520</v>
      </c>
      <c r="B261" t="s">
        <v>521</v>
      </c>
      <c r="C261" t="s">
        <v>10</v>
      </c>
      <c r="D261" t="s">
        <v>11</v>
      </c>
      <c r="E261" s="1">
        <f t="shared" si="3"/>
        <v>2.882517</v>
      </c>
      <c r="BA261">
        <v>2.8</v>
      </c>
      <c r="BD261">
        <v>2.89</v>
      </c>
      <c r="BF261">
        <v>2.68</v>
      </c>
      <c r="BH261">
        <v>3.092069</v>
      </c>
      <c r="BJ261">
        <v>2.882517</v>
      </c>
    </row>
    <row r="262" spans="1:62" x14ac:dyDescent="0.35">
      <c r="A262" t="s">
        <v>522</v>
      </c>
      <c r="B262" t="s">
        <v>523</v>
      </c>
      <c r="C262" t="s">
        <v>10</v>
      </c>
      <c r="D262" t="s">
        <v>11</v>
      </c>
      <c r="E262" s="1">
        <f t="shared" si="3"/>
        <v>-250</v>
      </c>
    </row>
    <row r="263" spans="1:62" x14ac:dyDescent="0.35">
      <c r="A263" t="s">
        <v>524</v>
      </c>
      <c r="B263" t="s">
        <v>525</v>
      </c>
      <c r="C263" t="s">
        <v>10</v>
      </c>
      <c r="D263" t="s">
        <v>11</v>
      </c>
      <c r="E263" s="1">
        <f t="shared" ref="E263:E269" si="4">IFERROR(LOOKUP(100,1/(ISNUMBER(F263:BN263)),F263:BN263),-250)</f>
        <v>2.82349284375</v>
      </c>
      <c r="BA263">
        <v>2.7063333333333301</v>
      </c>
      <c r="BD263">
        <v>2.7582580645161299</v>
      </c>
      <c r="BF263">
        <v>2.81896103896104</v>
      </c>
      <c r="BH263">
        <v>2.8538449687499998</v>
      </c>
      <c r="BJ263">
        <v>2.82349284375</v>
      </c>
    </row>
    <row r="264" spans="1:62" x14ac:dyDescent="0.35">
      <c r="A264" t="s">
        <v>526</v>
      </c>
      <c r="B264" t="s">
        <v>527</v>
      </c>
      <c r="C264" t="s">
        <v>10</v>
      </c>
      <c r="D264" t="s">
        <v>11</v>
      </c>
      <c r="E264" s="1">
        <f t="shared" si="4"/>
        <v>-250</v>
      </c>
    </row>
    <row r="265" spans="1:62" x14ac:dyDescent="0.35">
      <c r="A265" t="s">
        <v>528</v>
      </c>
      <c r="B265" t="s">
        <v>529</v>
      </c>
      <c r="C265" t="s">
        <v>10</v>
      </c>
      <c r="D265" t="s">
        <v>11</v>
      </c>
      <c r="E265" s="1">
        <f t="shared" si="4"/>
        <v>-250</v>
      </c>
    </row>
    <row r="266" spans="1:62" x14ac:dyDescent="0.35">
      <c r="A266" t="s">
        <v>530</v>
      </c>
      <c r="B266" t="s">
        <v>531</v>
      </c>
      <c r="C266" t="s">
        <v>10</v>
      </c>
      <c r="D266" t="s">
        <v>11</v>
      </c>
      <c r="E266" s="1">
        <f t="shared" si="4"/>
        <v>2.2074029999999998</v>
      </c>
      <c r="BA266">
        <v>2.2200000000000002</v>
      </c>
      <c r="BD266">
        <v>2.35</v>
      </c>
      <c r="BF266">
        <v>2.79</v>
      </c>
      <c r="BH266">
        <v>2.2074029999999998</v>
      </c>
    </row>
    <row r="267" spans="1:62" x14ac:dyDescent="0.35">
      <c r="A267" t="s">
        <v>532</v>
      </c>
      <c r="B267" t="s">
        <v>533</v>
      </c>
      <c r="C267" t="s">
        <v>10</v>
      </c>
      <c r="D267" t="s">
        <v>11</v>
      </c>
      <c r="E267" s="1">
        <f t="shared" si="4"/>
        <v>3.7478220000000002</v>
      </c>
      <c r="BA267">
        <v>3.54</v>
      </c>
      <c r="BD267">
        <v>3.59</v>
      </c>
      <c r="BF267">
        <v>3.56</v>
      </c>
      <c r="BH267">
        <v>3.617883</v>
      </c>
      <c r="BJ267">
        <v>3.7478220000000002</v>
      </c>
    </row>
    <row r="268" spans="1:62" x14ac:dyDescent="0.35">
      <c r="A268" t="s">
        <v>534</v>
      </c>
      <c r="B268" t="s">
        <v>535</v>
      </c>
      <c r="C268" t="s">
        <v>10</v>
      </c>
      <c r="D268" t="s">
        <v>11</v>
      </c>
      <c r="E268" s="1">
        <f t="shared" si="4"/>
        <v>2.4154930000000001</v>
      </c>
      <c r="BA268">
        <v>2.44</v>
      </c>
      <c r="BD268">
        <v>2.0099999999999998</v>
      </c>
      <c r="BH268">
        <v>2.4679929999999999</v>
      </c>
      <c r="BJ268">
        <v>2.4154930000000001</v>
      </c>
    </row>
    <row r="269" spans="1:62" x14ac:dyDescent="0.35">
      <c r="A269" t="s">
        <v>536</v>
      </c>
      <c r="B269" t="s">
        <v>537</v>
      </c>
      <c r="C269" t="s">
        <v>10</v>
      </c>
      <c r="D269" t="s">
        <v>11</v>
      </c>
      <c r="E269" s="1">
        <f t="shared" si="4"/>
        <v>2.12967</v>
      </c>
      <c r="BA269">
        <v>2.21</v>
      </c>
      <c r="BF269">
        <v>2.27</v>
      </c>
      <c r="BH269">
        <v>2.4984570000000001</v>
      </c>
      <c r="BJ269">
        <v>2.12967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sqref="A1:H1048576"/>
    </sheetView>
  </sheetViews>
  <sheetFormatPr defaultRowHeight="14.5" x14ac:dyDescent="0.35"/>
  <sheetData>
    <row r="1" spans="1:8" x14ac:dyDescent="0.35">
      <c r="A1" t="s">
        <v>4</v>
      </c>
      <c r="B1" t="s">
        <v>5</v>
      </c>
      <c r="C1" t="s">
        <v>6</v>
      </c>
      <c r="D1" t="s">
        <v>7</v>
      </c>
      <c r="E1" t="s">
        <v>538</v>
      </c>
      <c r="F1" t="s">
        <v>539</v>
      </c>
      <c r="G1" t="s">
        <v>540</v>
      </c>
      <c r="H1" s="2" t="s">
        <v>541</v>
      </c>
    </row>
    <row r="2" spans="1:8" x14ac:dyDescent="0.35">
      <c r="A2" t="s">
        <v>8</v>
      </c>
      <c r="B2" t="str">
        <f>VLOOKUP(A2,LinkingTableNameISO3!B:C,2,FALSE)</f>
        <v>ABW</v>
      </c>
      <c r="C2" t="s">
        <v>10</v>
      </c>
      <c r="D2" t="s">
        <v>11</v>
      </c>
      <c r="E2">
        <v>-250</v>
      </c>
      <c r="F2" t="str">
        <f>IF(E2=-250,"",E2)</f>
        <v/>
      </c>
      <c r="G2">
        <f>IF(E2=-250,2,E2)</f>
        <v>2</v>
      </c>
      <c r="H2">
        <f>0.2475*G2- 0.2375</f>
        <v>0.25750000000000001</v>
      </c>
    </row>
    <row r="3" spans="1:8" x14ac:dyDescent="0.35">
      <c r="A3" t="s">
        <v>12</v>
      </c>
      <c r="B3" t="str">
        <f>VLOOKUP(A3,LinkingTableNameISO3!B:C,2,FALSE)</f>
        <v>AFG</v>
      </c>
      <c r="C3" t="s">
        <v>10</v>
      </c>
      <c r="D3" t="s">
        <v>11</v>
      </c>
      <c r="E3">
        <v>2.145073</v>
      </c>
      <c r="F3">
        <f t="shared" ref="F3:F66" si="0">IF(E3=-250,"",E3)</f>
        <v>2.145073</v>
      </c>
      <c r="G3">
        <f t="shared" ref="G3:G66" si="1">IF(E3=-250,2,E3)</f>
        <v>2.145073</v>
      </c>
      <c r="H3">
        <f t="shared" ref="H3:H66" si="2">0.2475*G3- 0.2375</f>
        <v>0.29340556749999996</v>
      </c>
    </row>
    <row r="4" spans="1:8" x14ac:dyDescent="0.35">
      <c r="A4" t="s">
        <v>14</v>
      </c>
      <c r="B4" t="str">
        <f>VLOOKUP(A4,LinkingTableNameISO3!B:C,2,FALSE)</f>
        <v>AGO</v>
      </c>
      <c r="C4" t="s">
        <v>10</v>
      </c>
      <c r="D4" t="s">
        <v>11</v>
      </c>
      <c r="E4">
        <v>2.3106300000000002</v>
      </c>
      <c r="F4">
        <f t="shared" si="0"/>
        <v>2.3106300000000002</v>
      </c>
      <c r="G4">
        <f t="shared" si="1"/>
        <v>2.3106300000000002</v>
      </c>
      <c r="H4">
        <f t="shared" si="2"/>
        <v>0.33438092500000011</v>
      </c>
    </row>
    <row r="5" spans="1:8" x14ac:dyDescent="0.35">
      <c r="A5" t="s">
        <v>16</v>
      </c>
      <c r="B5" t="str">
        <f>VLOOKUP(A5,LinkingTableNameISO3!B:C,2,FALSE)</f>
        <v>ALB</v>
      </c>
      <c r="C5" t="s">
        <v>10</v>
      </c>
      <c r="D5" t="s">
        <v>11</v>
      </c>
      <c r="E5">
        <v>2.4848330000000001</v>
      </c>
      <c r="F5">
        <f t="shared" si="0"/>
        <v>2.4848330000000001</v>
      </c>
      <c r="G5">
        <f t="shared" si="1"/>
        <v>2.4848330000000001</v>
      </c>
      <c r="H5">
        <f t="shared" si="2"/>
        <v>0.37749616749999998</v>
      </c>
    </row>
    <row r="6" spans="1:8" x14ac:dyDescent="0.35">
      <c r="A6" t="s">
        <v>18</v>
      </c>
      <c r="B6" t="str">
        <f>VLOOKUP(A6,LinkingTableNameISO3!B:C,2,FALSE)</f>
        <v>AND</v>
      </c>
      <c r="C6" t="s">
        <v>10</v>
      </c>
      <c r="D6" t="s">
        <v>11</v>
      </c>
      <c r="E6">
        <v>-250</v>
      </c>
      <c r="F6" t="str">
        <f t="shared" si="0"/>
        <v/>
      </c>
      <c r="G6">
        <f t="shared" si="1"/>
        <v>2</v>
      </c>
      <c r="H6">
        <f t="shared" si="2"/>
        <v>0.25750000000000001</v>
      </c>
    </row>
    <row r="7" spans="1:8" x14ac:dyDescent="0.35">
      <c r="A7" t="s">
        <v>20</v>
      </c>
      <c r="B7" t="e">
        <f>VLOOKUP(A7,LinkingTableNameISO3!B:C,2,FALSE)</f>
        <v>#N/A</v>
      </c>
      <c r="C7" t="s">
        <v>10</v>
      </c>
      <c r="D7" t="s">
        <v>11</v>
      </c>
      <c r="E7">
        <v>2.6405305000000001</v>
      </c>
      <c r="F7">
        <f t="shared" si="0"/>
        <v>2.6405305000000001</v>
      </c>
      <c r="G7">
        <f t="shared" si="1"/>
        <v>2.6405305000000001</v>
      </c>
      <c r="H7">
        <f t="shared" si="2"/>
        <v>0.41603129875000006</v>
      </c>
    </row>
    <row r="8" spans="1:8" x14ac:dyDescent="0.35">
      <c r="A8" t="s">
        <v>22</v>
      </c>
      <c r="B8" t="str">
        <f>VLOOKUP(A8,LinkingTableNameISO3!B:C,2,FALSE)</f>
        <v>ARE</v>
      </c>
      <c r="C8" t="s">
        <v>10</v>
      </c>
      <c r="D8" t="s">
        <v>11</v>
      </c>
      <c r="E8">
        <v>3.8224320000000001</v>
      </c>
      <c r="F8">
        <f t="shared" si="0"/>
        <v>3.8224320000000001</v>
      </c>
      <c r="G8">
        <f t="shared" si="1"/>
        <v>3.8224320000000001</v>
      </c>
      <c r="H8">
        <f t="shared" si="2"/>
        <v>0.70855192000000011</v>
      </c>
    </row>
    <row r="9" spans="1:8" x14ac:dyDescent="0.35">
      <c r="A9" t="s">
        <v>24</v>
      </c>
      <c r="B9" t="str">
        <f>VLOOKUP(A9,LinkingTableNameISO3!B:C,2,FALSE)</f>
        <v>ARG</v>
      </c>
      <c r="C9" t="s">
        <v>10</v>
      </c>
      <c r="D9" t="s">
        <v>11</v>
      </c>
      <c r="E9">
        <v>2.8252329999999999</v>
      </c>
      <c r="F9">
        <f t="shared" si="0"/>
        <v>2.8252329999999999</v>
      </c>
      <c r="G9">
        <f t="shared" si="1"/>
        <v>2.8252329999999999</v>
      </c>
      <c r="H9">
        <f t="shared" si="2"/>
        <v>0.4617451675</v>
      </c>
    </row>
    <row r="10" spans="1:8" x14ac:dyDescent="0.35">
      <c r="A10" t="s">
        <v>26</v>
      </c>
      <c r="B10" t="str">
        <f>VLOOKUP(A10,LinkingTableNameISO3!B:C,2,FALSE)</f>
        <v>ARM</v>
      </c>
      <c r="C10" t="s">
        <v>10</v>
      </c>
      <c r="D10" t="s">
        <v>11</v>
      </c>
      <c r="E10">
        <v>2.2064949999999999</v>
      </c>
      <c r="F10">
        <f t="shared" si="0"/>
        <v>2.2064949999999999</v>
      </c>
      <c r="G10">
        <f t="shared" si="1"/>
        <v>2.2064949999999999</v>
      </c>
      <c r="H10">
        <f t="shared" si="2"/>
        <v>0.30860751250000001</v>
      </c>
    </row>
    <row r="11" spans="1:8" x14ac:dyDescent="0.35">
      <c r="A11" t="s">
        <v>28</v>
      </c>
      <c r="B11" t="str">
        <f>VLOOKUP(A11,LinkingTableNameISO3!B:C,2,FALSE)</f>
        <v>ASM</v>
      </c>
      <c r="C11" t="s">
        <v>10</v>
      </c>
      <c r="D11" t="s">
        <v>11</v>
      </c>
      <c r="E11">
        <v>-250</v>
      </c>
      <c r="F11" t="str">
        <f t="shared" si="0"/>
        <v/>
      </c>
      <c r="G11">
        <f t="shared" si="1"/>
        <v>2</v>
      </c>
      <c r="H11">
        <f t="shared" si="2"/>
        <v>0.25750000000000001</v>
      </c>
    </row>
    <row r="12" spans="1:8" x14ac:dyDescent="0.35">
      <c r="A12" t="s">
        <v>30</v>
      </c>
      <c r="B12" t="str">
        <f>VLOOKUP(A12,LinkingTableNameISO3!B:C,2,FALSE)</f>
        <v>ATG</v>
      </c>
      <c r="C12" t="s">
        <v>10</v>
      </c>
      <c r="D12" t="s">
        <v>11</v>
      </c>
      <c r="E12">
        <v>-250</v>
      </c>
      <c r="F12" t="str">
        <f t="shared" si="0"/>
        <v/>
      </c>
      <c r="G12">
        <f t="shared" si="1"/>
        <v>2</v>
      </c>
      <c r="H12">
        <f t="shared" si="2"/>
        <v>0.25750000000000001</v>
      </c>
    </row>
    <row r="13" spans="1:8" x14ac:dyDescent="0.35">
      <c r="A13" t="s">
        <v>32</v>
      </c>
      <c r="B13" t="str">
        <f>VLOOKUP(A13,LinkingTableNameISO3!B:C,2,FALSE)</f>
        <v>AUS</v>
      </c>
      <c r="C13" t="s">
        <v>10</v>
      </c>
      <c r="D13" t="s">
        <v>11</v>
      </c>
      <c r="E13">
        <v>3.871699</v>
      </c>
      <c r="F13">
        <f t="shared" si="0"/>
        <v>3.871699</v>
      </c>
      <c r="G13">
        <f t="shared" si="1"/>
        <v>3.871699</v>
      </c>
      <c r="H13">
        <f t="shared" si="2"/>
        <v>0.72074550250000002</v>
      </c>
    </row>
    <row r="14" spans="1:8" x14ac:dyDescent="0.35">
      <c r="A14" t="s">
        <v>34</v>
      </c>
      <c r="B14" t="str">
        <f>VLOOKUP(A14,LinkingTableNameISO3!B:C,2,FALSE)</f>
        <v>AUT</v>
      </c>
      <c r="C14" t="s">
        <v>10</v>
      </c>
      <c r="D14" t="s">
        <v>11</v>
      </c>
      <c r="E14">
        <v>4.1818629999999999</v>
      </c>
      <c r="F14">
        <f t="shared" si="0"/>
        <v>4.1818629999999999</v>
      </c>
      <c r="G14">
        <f t="shared" si="1"/>
        <v>4.1818629999999999</v>
      </c>
      <c r="H14">
        <f t="shared" si="2"/>
        <v>0.79751109249999996</v>
      </c>
    </row>
    <row r="15" spans="1:8" x14ac:dyDescent="0.35">
      <c r="A15" t="s">
        <v>36</v>
      </c>
      <c r="B15" t="str">
        <f>VLOOKUP(A15,LinkingTableNameISO3!B:C,2,FALSE)</f>
        <v>AZE</v>
      </c>
      <c r="C15" t="s">
        <v>10</v>
      </c>
      <c r="D15" t="s">
        <v>11</v>
      </c>
      <c r="E15">
        <v>2.1428569999999998</v>
      </c>
      <c r="F15">
        <f t="shared" si="0"/>
        <v>2.1428569999999998</v>
      </c>
      <c r="G15">
        <f t="shared" si="1"/>
        <v>2.1428569999999998</v>
      </c>
      <c r="H15">
        <f t="shared" si="2"/>
        <v>0.29285710749999999</v>
      </c>
    </row>
    <row r="16" spans="1:8" x14ac:dyDescent="0.35">
      <c r="A16" t="s">
        <v>38</v>
      </c>
      <c r="B16" t="str">
        <f>VLOOKUP(A16,LinkingTableNameISO3!B:C,2,FALSE)</f>
        <v>BDI</v>
      </c>
      <c r="C16" t="s">
        <v>10</v>
      </c>
      <c r="D16" t="s">
        <v>11</v>
      </c>
      <c r="E16">
        <v>2.461408</v>
      </c>
      <c r="F16">
        <f t="shared" si="0"/>
        <v>2.461408</v>
      </c>
      <c r="G16">
        <f t="shared" si="1"/>
        <v>2.461408</v>
      </c>
      <c r="H16">
        <f t="shared" si="2"/>
        <v>0.37169848</v>
      </c>
    </row>
    <row r="17" spans="1:8" x14ac:dyDescent="0.35">
      <c r="A17" t="s">
        <v>40</v>
      </c>
      <c r="B17" t="str">
        <f>VLOOKUP(A17,LinkingTableNameISO3!B:C,2,FALSE)</f>
        <v>BEL</v>
      </c>
      <c r="C17" t="s">
        <v>10</v>
      </c>
      <c r="D17" t="s">
        <v>11</v>
      </c>
      <c r="E17">
        <v>4.0706020000000001</v>
      </c>
      <c r="F17">
        <f t="shared" si="0"/>
        <v>4.0706020000000001</v>
      </c>
      <c r="G17">
        <f t="shared" si="1"/>
        <v>4.0706020000000001</v>
      </c>
      <c r="H17">
        <f t="shared" si="2"/>
        <v>0.76997399499999997</v>
      </c>
    </row>
    <row r="18" spans="1:8" x14ac:dyDescent="0.35">
      <c r="A18" t="s">
        <v>42</v>
      </c>
      <c r="B18" t="str">
        <f>VLOOKUP(A18,LinkingTableNameISO3!B:C,2,FALSE)</f>
        <v>BEN</v>
      </c>
      <c r="C18" t="s">
        <v>10</v>
      </c>
      <c r="D18" t="s">
        <v>11</v>
      </c>
      <c r="E18">
        <v>2.471603</v>
      </c>
      <c r="F18">
        <f t="shared" si="0"/>
        <v>2.471603</v>
      </c>
      <c r="G18">
        <f t="shared" si="1"/>
        <v>2.471603</v>
      </c>
      <c r="H18">
        <f t="shared" si="2"/>
        <v>0.37422174250000001</v>
      </c>
    </row>
    <row r="19" spans="1:8" x14ac:dyDescent="0.35">
      <c r="A19" t="s">
        <v>44</v>
      </c>
      <c r="B19" t="str">
        <f>VLOOKUP(A19,LinkingTableNameISO3!B:C,2,FALSE)</f>
        <v>BFA</v>
      </c>
      <c r="C19" t="s">
        <v>10</v>
      </c>
      <c r="D19" t="s">
        <v>11</v>
      </c>
      <c r="E19">
        <v>2.7815400000000001</v>
      </c>
      <c r="F19">
        <f t="shared" si="0"/>
        <v>2.7815400000000001</v>
      </c>
      <c r="G19">
        <f t="shared" si="1"/>
        <v>2.7815400000000001</v>
      </c>
      <c r="H19">
        <f t="shared" si="2"/>
        <v>0.45093115</v>
      </c>
    </row>
    <row r="20" spans="1:8" x14ac:dyDescent="0.35">
      <c r="A20" t="s">
        <v>46</v>
      </c>
      <c r="B20" t="str">
        <f>VLOOKUP(A20,LinkingTableNameISO3!B:C,2,FALSE)</f>
        <v>BGD</v>
      </c>
      <c r="C20" t="s">
        <v>10</v>
      </c>
      <c r="D20" t="s">
        <v>11</v>
      </c>
      <c r="E20">
        <v>2.6739389999999998</v>
      </c>
      <c r="F20">
        <f t="shared" si="0"/>
        <v>2.6739389999999998</v>
      </c>
      <c r="G20">
        <f t="shared" si="1"/>
        <v>2.6739389999999998</v>
      </c>
      <c r="H20">
        <f t="shared" si="2"/>
        <v>0.42429990249999999</v>
      </c>
    </row>
    <row r="21" spans="1:8" x14ac:dyDescent="0.35">
      <c r="A21" t="s">
        <v>48</v>
      </c>
      <c r="B21" t="str">
        <f>VLOOKUP(A21,LinkingTableNameISO3!B:C,2,FALSE)</f>
        <v>BGR</v>
      </c>
      <c r="C21" t="s">
        <v>10</v>
      </c>
      <c r="D21" t="s">
        <v>11</v>
      </c>
      <c r="E21">
        <v>3.057436</v>
      </c>
      <c r="F21">
        <f t="shared" si="0"/>
        <v>3.057436</v>
      </c>
      <c r="G21">
        <f t="shared" si="1"/>
        <v>3.057436</v>
      </c>
      <c r="H21">
        <f t="shared" si="2"/>
        <v>0.51921540999999993</v>
      </c>
    </row>
    <row r="22" spans="1:8" x14ac:dyDescent="0.35">
      <c r="A22" t="s">
        <v>50</v>
      </c>
      <c r="B22" t="str">
        <f>VLOOKUP(A22,LinkingTableNameISO3!B:C,2,FALSE)</f>
        <v>BHR</v>
      </c>
      <c r="C22" t="s">
        <v>10</v>
      </c>
      <c r="D22" t="s">
        <v>11</v>
      </c>
      <c r="E22">
        <v>3.383041</v>
      </c>
      <c r="F22">
        <f t="shared" si="0"/>
        <v>3.383041</v>
      </c>
      <c r="G22">
        <f t="shared" si="1"/>
        <v>3.383041</v>
      </c>
      <c r="H22">
        <f t="shared" si="2"/>
        <v>0.59980264750000001</v>
      </c>
    </row>
    <row r="23" spans="1:8" x14ac:dyDescent="0.35">
      <c r="A23" t="s">
        <v>52</v>
      </c>
      <c r="B23" t="str">
        <f>VLOOKUP(A23,LinkingTableNameISO3!B:C,2,FALSE)</f>
        <v>BHS</v>
      </c>
      <c r="C23" t="s">
        <v>10</v>
      </c>
      <c r="D23" t="s">
        <v>11</v>
      </c>
      <c r="E23">
        <v>2.7411940000000001</v>
      </c>
      <c r="F23">
        <f t="shared" si="0"/>
        <v>2.7411940000000001</v>
      </c>
      <c r="G23">
        <f t="shared" si="1"/>
        <v>2.7411940000000001</v>
      </c>
      <c r="H23">
        <f t="shared" si="2"/>
        <v>0.44094551500000007</v>
      </c>
    </row>
    <row r="24" spans="1:8" x14ac:dyDescent="0.35">
      <c r="A24" t="s">
        <v>54</v>
      </c>
      <c r="B24" t="str">
        <f>VLOOKUP(A24,LinkingTableNameISO3!B:C,2,FALSE)</f>
        <v>BIH</v>
      </c>
      <c r="C24" t="s">
        <v>10</v>
      </c>
      <c r="D24" t="s">
        <v>11</v>
      </c>
      <c r="E24">
        <v>2.5236689999999999</v>
      </c>
      <c r="F24">
        <f t="shared" si="0"/>
        <v>2.5236689999999999</v>
      </c>
      <c r="G24">
        <f t="shared" si="1"/>
        <v>2.5236689999999999</v>
      </c>
      <c r="H24">
        <f t="shared" si="2"/>
        <v>0.38710807750000004</v>
      </c>
    </row>
    <row r="25" spans="1:8" x14ac:dyDescent="0.35">
      <c r="A25" t="s">
        <v>56</v>
      </c>
      <c r="B25" t="str">
        <f>VLOOKUP(A25,LinkingTableNameISO3!B:C,2,FALSE)</f>
        <v>BLR</v>
      </c>
      <c r="C25" t="s">
        <v>10</v>
      </c>
      <c r="D25" t="s">
        <v>11</v>
      </c>
      <c r="E25">
        <v>2.316265</v>
      </c>
      <c r="F25">
        <f t="shared" si="0"/>
        <v>2.316265</v>
      </c>
      <c r="G25">
        <f t="shared" si="1"/>
        <v>2.316265</v>
      </c>
      <c r="H25">
        <f t="shared" si="2"/>
        <v>0.33577558749999997</v>
      </c>
    </row>
    <row r="26" spans="1:8" x14ac:dyDescent="0.35">
      <c r="A26" t="s">
        <v>58</v>
      </c>
      <c r="B26" t="str">
        <f>VLOOKUP(A26,LinkingTableNameISO3!B:C,2,FALSE)</f>
        <v>BLZ</v>
      </c>
      <c r="C26" t="s">
        <v>10</v>
      </c>
      <c r="D26" t="s">
        <v>11</v>
      </c>
      <c r="E26">
        <v>-250</v>
      </c>
      <c r="F26" t="str">
        <f t="shared" si="0"/>
        <v/>
      </c>
      <c r="G26">
        <f t="shared" si="1"/>
        <v>2</v>
      </c>
      <c r="H26">
        <f t="shared" si="2"/>
        <v>0.25750000000000001</v>
      </c>
    </row>
    <row r="27" spans="1:8" x14ac:dyDescent="0.35">
      <c r="A27" t="s">
        <v>60</v>
      </c>
      <c r="B27" t="str">
        <f>VLOOKUP(A27,LinkingTableNameISO3!B:C,2,FALSE)</f>
        <v>BMU</v>
      </c>
      <c r="C27" t="s">
        <v>10</v>
      </c>
      <c r="D27" t="s">
        <v>11</v>
      </c>
      <c r="E27">
        <v>-250</v>
      </c>
      <c r="F27" t="str">
        <f t="shared" si="0"/>
        <v/>
      </c>
      <c r="G27">
        <f t="shared" si="1"/>
        <v>2</v>
      </c>
      <c r="H27">
        <f t="shared" si="2"/>
        <v>0.25750000000000001</v>
      </c>
    </row>
    <row r="28" spans="1:8" x14ac:dyDescent="0.35">
      <c r="A28" t="s">
        <v>62</v>
      </c>
      <c r="B28" t="str">
        <f>VLOOKUP(A28,LinkingTableNameISO3!B:C,2,FALSE)</f>
        <v>BOL</v>
      </c>
      <c r="C28" t="s">
        <v>10</v>
      </c>
      <c r="D28" t="s">
        <v>11</v>
      </c>
      <c r="E28">
        <v>1.8992659999999999</v>
      </c>
      <c r="F28">
        <f t="shared" si="0"/>
        <v>1.8992659999999999</v>
      </c>
      <c r="G28">
        <f t="shared" si="1"/>
        <v>1.8992659999999999</v>
      </c>
      <c r="H28">
        <f t="shared" si="2"/>
        <v>0.23256833499999996</v>
      </c>
    </row>
    <row r="29" spans="1:8" x14ac:dyDescent="0.35">
      <c r="A29" t="s">
        <v>64</v>
      </c>
      <c r="B29" t="str">
        <f>VLOOKUP(A29,LinkingTableNameISO3!B:C,2,FALSE)</f>
        <v>BRA</v>
      </c>
      <c r="C29" t="s">
        <v>10</v>
      </c>
      <c r="D29" t="s">
        <v>11</v>
      </c>
      <c r="E29">
        <v>3.122646</v>
      </c>
      <c r="F29">
        <f t="shared" si="0"/>
        <v>3.122646</v>
      </c>
      <c r="G29">
        <f t="shared" si="1"/>
        <v>3.122646</v>
      </c>
      <c r="H29">
        <f t="shared" si="2"/>
        <v>0.53535488500000006</v>
      </c>
    </row>
    <row r="30" spans="1:8" x14ac:dyDescent="0.35">
      <c r="A30" t="s">
        <v>66</v>
      </c>
      <c r="B30" t="str">
        <f>VLOOKUP(A30,LinkingTableNameISO3!B:C,2,FALSE)</f>
        <v>BRB</v>
      </c>
      <c r="C30" t="s">
        <v>10</v>
      </c>
      <c r="D30" t="s">
        <v>11</v>
      </c>
      <c r="E30">
        <v>-250</v>
      </c>
      <c r="F30" t="str">
        <f t="shared" si="0"/>
        <v/>
      </c>
      <c r="G30">
        <f t="shared" si="1"/>
        <v>2</v>
      </c>
      <c r="H30">
        <f t="shared" si="2"/>
        <v>0.25750000000000001</v>
      </c>
    </row>
    <row r="31" spans="1:8" x14ac:dyDescent="0.35">
      <c r="A31" t="s">
        <v>68</v>
      </c>
      <c r="B31" t="str">
        <f>VLOOKUP(A31,LinkingTableNameISO3!B:C,2,FALSE)</f>
        <v>BRN</v>
      </c>
      <c r="C31" t="s">
        <v>10</v>
      </c>
      <c r="D31" t="s">
        <v>11</v>
      </c>
      <c r="E31">
        <v>2.5672730000000001</v>
      </c>
      <c r="F31">
        <f t="shared" si="0"/>
        <v>2.5672730000000001</v>
      </c>
      <c r="G31">
        <f t="shared" si="1"/>
        <v>2.5672730000000001</v>
      </c>
      <c r="H31">
        <f t="shared" si="2"/>
        <v>0.39790006750000001</v>
      </c>
    </row>
    <row r="32" spans="1:8" x14ac:dyDescent="0.35">
      <c r="A32" t="s">
        <v>70</v>
      </c>
      <c r="B32" t="str">
        <f>VLOOKUP(A32,LinkingTableNameISO3!B:C,2,FALSE)</f>
        <v>BTN</v>
      </c>
      <c r="C32" t="s">
        <v>10</v>
      </c>
      <c r="D32" t="s">
        <v>11</v>
      </c>
      <c r="E32">
        <v>2.2952379999999999</v>
      </c>
      <c r="F32">
        <f t="shared" si="0"/>
        <v>2.2952379999999999</v>
      </c>
      <c r="G32">
        <f t="shared" si="1"/>
        <v>2.2952379999999999</v>
      </c>
      <c r="H32">
        <f t="shared" si="2"/>
        <v>0.33057140499999998</v>
      </c>
    </row>
    <row r="33" spans="1:8" x14ac:dyDescent="0.35">
      <c r="A33" t="s">
        <v>72</v>
      </c>
      <c r="B33" t="str">
        <f>VLOOKUP(A33,LinkingTableNameISO3!B:C,2,FALSE)</f>
        <v>BWA</v>
      </c>
      <c r="C33" t="s">
        <v>10</v>
      </c>
      <c r="D33" t="s">
        <v>11</v>
      </c>
      <c r="E33">
        <v>2.7351619999999999</v>
      </c>
      <c r="F33">
        <f t="shared" si="0"/>
        <v>2.7351619999999999</v>
      </c>
      <c r="G33">
        <f t="shared" si="1"/>
        <v>2.7351619999999999</v>
      </c>
      <c r="H33">
        <f t="shared" si="2"/>
        <v>0.43945259499999995</v>
      </c>
    </row>
    <row r="34" spans="1:8" x14ac:dyDescent="0.35">
      <c r="A34" t="s">
        <v>74</v>
      </c>
      <c r="B34" t="str">
        <f>VLOOKUP(A34,LinkingTableNameISO3!B:C,2,FALSE)</f>
        <v>CAF</v>
      </c>
      <c r="C34" t="s">
        <v>10</v>
      </c>
      <c r="D34" t="s">
        <v>11</v>
      </c>
      <c r="E34">
        <v>2.3079360000000002</v>
      </c>
      <c r="F34">
        <f t="shared" si="0"/>
        <v>2.3079360000000002</v>
      </c>
      <c r="G34">
        <f t="shared" si="1"/>
        <v>2.3079360000000002</v>
      </c>
      <c r="H34">
        <f t="shared" si="2"/>
        <v>0.33371416000000004</v>
      </c>
    </row>
    <row r="35" spans="1:8" x14ac:dyDescent="0.35">
      <c r="A35" t="s">
        <v>76</v>
      </c>
      <c r="B35" t="str">
        <f>VLOOKUP(A35,LinkingTableNameISO3!B:C,2,FALSE)</f>
        <v>CAN</v>
      </c>
      <c r="C35" t="s">
        <v>10</v>
      </c>
      <c r="D35" t="s">
        <v>11</v>
      </c>
      <c r="E35">
        <v>3.8971930000000001</v>
      </c>
      <c r="F35">
        <f t="shared" si="0"/>
        <v>3.8971930000000001</v>
      </c>
      <c r="G35">
        <f t="shared" si="1"/>
        <v>3.8971930000000001</v>
      </c>
      <c r="H35">
        <f t="shared" si="2"/>
        <v>0.72705526749999994</v>
      </c>
    </row>
    <row r="36" spans="1:8" x14ac:dyDescent="0.35">
      <c r="A36" t="s">
        <v>78</v>
      </c>
      <c r="B36" t="e">
        <f>VLOOKUP(A36,LinkingTableNameISO3!B:C,2,FALSE)</f>
        <v>#N/A</v>
      </c>
      <c r="C36" t="s">
        <v>10</v>
      </c>
      <c r="D36" t="s">
        <v>11</v>
      </c>
      <c r="E36">
        <v>3.2513215454545499</v>
      </c>
      <c r="F36">
        <f t="shared" si="0"/>
        <v>3.2513215454545499</v>
      </c>
      <c r="G36">
        <f t="shared" si="1"/>
        <v>3.2513215454545499</v>
      </c>
      <c r="H36">
        <f t="shared" si="2"/>
        <v>0.56720208250000104</v>
      </c>
    </row>
    <row r="37" spans="1:8" x14ac:dyDescent="0.35">
      <c r="A37" t="s">
        <v>80</v>
      </c>
      <c r="B37" t="str">
        <f>VLOOKUP(A37,LinkingTableNameISO3!B:C,2,FALSE)</f>
        <v>CHE</v>
      </c>
      <c r="C37" t="s">
        <v>10</v>
      </c>
      <c r="D37" t="s">
        <v>11</v>
      </c>
      <c r="E37">
        <v>3.9456069999999999</v>
      </c>
      <c r="F37">
        <f t="shared" si="0"/>
        <v>3.9456069999999999</v>
      </c>
      <c r="G37">
        <f t="shared" si="1"/>
        <v>3.9456069999999999</v>
      </c>
      <c r="H37">
        <f t="shared" si="2"/>
        <v>0.73903773249999993</v>
      </c>
    </row>
    <row r="38" spans="1:8" x14ac:dyDescent="0.35">
      <c r="A38" t="s">
        <v>82</v>
      </c>
      <c r="B38" t="e">
        <f>VLOOKUP(A38,LinkingTableNameISO3!B:C,2,FALSE)</f>
        <v>#N/A</v>
      </c>
      <c r="C38" t="s">
        <v>10</v>
      </c>
      <c r="D38" t="s">
        <v>11</v>
      </c>
      <c r="E38">
        <v>-250</v>
      </c>
      <c r="F38" t="str">
        <f t="shared" si="0"/>
        <v/>
      </c>
      <c r="G38">
        <f t="shared" si="1"/>
        <v>2</v>
      </c>
      <c r="H38">
        <f t="shared" si="2"/>
        <v>0.25750000000000001</v>
      </c>
    </row>
    <row r="39" spans="1:8" x14ac:dyDescent="0.35">
      <c r="A39" t="s">
        <v>84</v>
      </c>
      <c r="B39" t="str">
        <f>VLOOKUP(A39,LinkingTableNameISO3!B:C,2,FALSE)</f>
        <v>CHL</v>
      </c>
      <c r="C39" t="s">
        <v>10</v>
      </c>
      <c r="D39" t="s">
        <v>11</v>
      </c>
      <c r="E39">
        <v>2.9729459999999999</v>
      </c>
      <c r="F39">
        <f t="shared" si="0"/>
        <v>2.9729459999999999</v>
      </c>
      <c r="G39">
        <f t="shared" si="1"/>
        <v>2.9729459999999999</v>
      </c>
      <c r="H39">
        <f t="shared" si="2"/>
        <v>0.49830413499999998</v>
      </c>
    </row>
    <row r="40" spans="1:8" x14ac:dyDescent="0.35">
      <c r="A40" t="s">
        <v>86</v>
      </c>
      <c r="B40" t="str">
        <f>VLOOKUP(A40,LinkingTableNameISO3!B:C,2,FALSE)</f>
        <v>CHN</v>
      </c>
      <c r="C40" t="s">
        <v>10</v>
      </c>
      <c r="D40" t="s">
        <v>11</v>
      </c>
      <c r="E40">
        <v>3.6200709999999998</v>
      </c>
      <c r="F40">
        <f t="shared" si="0"/>
        <v>3.6200709999999998</v>
      </c>
      <c r="G40">
        <f t="shared" si="1"/>
        <v>3.6200709999999998</v>
      </c>
      <c r="H40">
        <f t="shared" si="2"/>
        <v>0.65846757249999999</v>
      </c>
    </row>
    <row r="41" spans="1:8" x14ac:dyDescent="0.35">
      <c r="A41" t="s">
        <v>88</v>
      </c>
      <c r="B41" t="str">
        <f>VLOOKUP(A41,LinkingTableNameISO3!B:C,2,FALSE)</f>
        <v>CIV</v>
      </c>
      <c r="C41" t="s">
        <v>10</v>
      </c>
      <c r="D41" t="s">
        <v>11</v>
      </c>
      <c r="E41">
        <v>2.6172360000000001</v>
      </c>
      <c r="F41">
        <f t="shared" si="0"/>
        <v>2.6172360000000001</v>
      </c>
      <c r="G41">
        <f t="shared" si="1"/>
        <v>2.6172360000000001</v>
      </c>
      <c r="H41">
        <f t="shared" si="2"/>
        <v>0.41026591000000007</v>
      </c>
    </row>
    <row r="42" spans="1:8" x14ac:dyDescent="0.35">
      <c r="A42" t="s">
        <v>90</v>
      </c>
      <c r="B42" t="str">
        <f>VLOOKUP(A42,LinkingTableNameISO3!B:C,2,FALSE)</f>
        <v>CMR</v>
      </c>
      <c r="C42" t="s">
        <v>10</v>
      </c>
      <c r="D42" t="s">
        <v>11</v>
      </c>
      <c r="E42">
        <v>2.3168039999999999</v>
      </c>
      <c r="F42">
        <f t="shared" si="0"/>
        <v>2.3168039999999999</v>
      </c>
      <c r="G42">
        <f t="shared" si="1"/>
        <v>2.3168039999999999</v>
      </c>
      <c r="H42">
        <f t="shared" si="2"/>
        <v>0.33590899000000002</v>
      </c>
    </row>
    <row r="43" spans="1:8" x14ac:dyDescent="0.35">
      <c r="A43" t="s">
        <v>92</v>
      </c>
      <c r="B43" t="str">
        <f>VLOOKUP(A43,LinkingTableNameISO3!B:C,2,FALSE)</f>
        <v>COD</v>
      </c>
      <c r="C43" t="s">
        <v>10</v>
      </c>
      <c r="D43" t="s">
        <v>11</v>
      </c>
      <c r="E43">
        <v>2.333415</v>
      </c>
      <c r="F43">
        <f t="shared" si="0"/>
        <v>2.333415</v>
      </c>
      <c r="G43">
        <f t="shared" si="1"/>
        <v>2.333415</v>
      </c>
      <c r="H43">
        <f t="shared" si="2"/>
        <v>0.34002021249999997</v>
      </c>
    </row>
    <row r="44" spans="1:8" x14ac:dyDescent="0.35">
      <c r="A44" t="s">
        <v>94</v>
      </c>
      <c r="B44" t="str">
        <f>VLOOKUP(A44,LinkingTableNameISO3!B:C,2,FALSE)</f>
        <v>COG</v>
      </c>
      <c r="C44" t="s">
        <v>10</v>
      </c>
      <c r="D44" t="s">
        <v>11</v>
      </c>
      <c r="E44">
        <v>2.262626</v>
      </c>
      <c r="F44">
        <f t="shared" si="0"/>
        <v>2.262626</v>
      </c>
      <c r="G44">
        <f t="shared" si="1"/>
        <v>2.262626</v>
      </c>
      <c r="H44">
        <f t="shared" si="2"/>
        <v>0.32249993500000002</v>
      </c>
    </row>
    <row r="45" spans="1:8" x14ac:dyDescent="0.35">
      <c r="A45" t="s">
        <v>96</v>
      </c>
      <c r="B45" t="str">
        <f>VLOOKUP(A45,LinkingTableNameISO3!B:C,2,FALSE)</f>
        <v>COL</v>
      </c>
      <c r="C45" t="s">
        <v>10</v>
      </c>
      <c r="D45" t="s">
        <v>11</v>
      </c>
      <c r="E45">
        <v>2.672612</v>
      </c>
      <c r="F45">
        <f t="shared" si="0"/>
        <v>2.672612</v>
      </c>
      <c r="G45">
        <f t="shared" si="1"/>
        <v>2.672612</v>
      </c>
      <c r="H45">
        <f t="shared" si="2"/>
        <v>0.42397146999999996</v>
      </c>
    </row>
    <row r="46" spans="1:8" x14ac:dyDescent="0.35">
      <c r="A46" t="s">
        <v>98</v>
      </c>
      <c r="B46" t="str">
        <f>VLOOKUP(A46,LinkingTableNameISO3!B:C,2,FALSE)</f>
        <v>COM</v>
      </c>
      <c r="C46" t="s">
        <v>10</v>
      </c>
      <c r="D46" t="s">
        <v>11</v>
      </c>
      <c r="E46">
        <v>2.6049340000000001</v>
      </c>
      <c r="F46">
        <f t="shared" si="0"/>
        <v>2.6049340000000001</v>
      </c>
      <c r="G46">
        <f t="shared" si="1"/>
        <v>2.6049340000000001</v>
      </c>
      <c r="H46">
        <f t="shared" si="2"/>
        <v>0.407221165</v>
      </c>
    </row>
    <row r="47" spans="1:8" x14ac:dyDescent="0.35">
      <c r="A47" t="s">
        <v>100</v>
      </c>
      <c r="B47" t="str">
        <f>VLOOKUP(A47,LinkingTableNameISO3!B:C,2,FALSE)</f>
        <v>CPV</v>
      </c>
      <c r="C47" t="s">
        <v>10</v>
      </c>
      <c r="D47" t="s">
        <v>11</v>
      </c>
      <c r="E47">
        <v>-250</v>
      </c>
      <c r="F47" t="str">
        <f t="shared" si="0"/>
        <v/>
      </c>
      <c r="G47">
        <f t="shared" si="1"/>
        <v>2</v>
      </c>
      <c r="H47">
        <f t="shared" si="2"/>
        <v>0.25750000000000001</v>
      </c>
    </row>
    <row r="48" spans="1:8" x14ac:dyDescent="0.35">
      <c r="A48" t="s">
        <v>102</v>
      </c>
      <c r="B48" t="str">
        <f>VLOOKUP(A48,LinkingTableNameISO3!B:C,2,FALSE)</f>
        <v>CRI</v>
      </c>
      <c r="C48" t="s">
        <v>10</v>
      </c>
      <c r="D48" t="s">
        <v>11</v>
      </c>
      <c r="E48">
        <v>2.551282</v>
      </c>
      <c r="F48">
        <f t="shared" si="0"/>
        <v>2.551282</v>
      </c>
      <c r="G48">
        <f t="shared" si="1"/>
        <v>2.551282</v>
      </c>
      <c r="H48">
        <f t="shared" si="2"/>
        <v>0.39394229500000005</v>
      </c>
    </row>
    <row r="49" spans="1:8" x14ac:dyDescent="0.35">
      <c r="A49" t="s">
        <v>104</v>
      </c>
      <c r="B49" t="e">
        <f>VLOOKUP(A49,LinkingTableNameISO3!B:C,2,FALSE)</f>
        <v>#N/A</v>
      </c>
      <c r="C49" t="s">
        <v>10</v>
      </c>
      <c r="D49" t="s">
        <v>11</v>
      </c>
      <c r="E49">
        <v>2.4995034999999999</v>
      </c>
      <c r="F49">
        <f t="shared" si="0"/>
        <v>2.4995034999999999</v>
      </c>
      <c r="G49">
        <f t="shared" si="1"/>
        <v>2.4995034999999999</v>
      </c>
      <c r="H49">
        <f t="shared" si="2"/>
        <v>0.38112711625000001</v>
      </c>
    </row>
    <row r="50" spans="1:8" x14ac:dyDescent="0.35">
      <c r="A50" t="s">
        <v>106</v>
      </c>
      <c r="B50" t="str">
        <f>VLOOKUP(A50,LinkingTableNameISO3!B:C,2,FALSE)</f>
        <v>CUB</v>
      </c>
      <c r="C50" t="s">
        <v>10</v>
      </c>
      <c r="D50" t="s">
        <v>11</v>
      </c>
      <c r="E50">
        <v>2.25</v>
      </c>
      <c r="F50">
        <f t="shared" si="0"/>
        <v>2.25</v>
      </c>
      <c r="G50">
        <f t="shared" si="1"/>
        <v>2.25</v>
      </c>
      <c r="H50">
        <f t="shared" si="2"/>
        <v>0.31937500000000002</v>
      </c>
    </row>
    <row r="51" spans="1:8" x14ac:dyDescent="0.35">
      <c r="A51" t="s">
        <v>108</v>
      </c>
      <c r="B51" t="str">
        <f>VLOOKUP(A51,LinkingTableNameISO3!B:C,2,FALSE)</f>
        <v>CUW</v>
      </c>
      <c r="C51" t="s">
        <v>10</v>
      </c>
      <c r="D51" t="s">
        <v>11</v>
      </c>
      <c r="E51">
        <v>-250</v>
      </c>
      <c r="F51" t="str">
        <f t="shared" si="0"/>
        <v/>
      </c>
      <c r="G51">
        <f t="shared" si="1"/>
        <v>2</v>
      </c>
      <c r="H51">
        <f t="shared" si="2"/>
        <v>0.25750000000000001</v>
      </c>
    </row>
    <row r="52" spans="1:8" x14ac:dyDescent="0.35">
      <c r="A52" t="s">
        <v>110</v>
      </c>
      <c r="B52" t="str">
        <f>VLOOKUP(A52,LinkingTableNameISO3!B:C,2,FALSE)</f>
        <v>CYM</v>
      </c>
      <c r="C52" t="s">
        <v>10</v>
      </c>
      <c r="D52" t="s">
        <v>11</v>
      </c>
      <c r="E52">
        <v>-250</v>
      </c>
      <c r="F52" t="str">
        <f t="shared" si="0"/>
        <v/>
      </c>
      <c r="G52">
        <f t="shared" si="1"/>
        <v>2</v>
      </c>
      <c r="H52">
        <f t="shared" si="2"/>
        <v>0.25750000000000001</v>
      </c>
    </row>
    <row r="53" spans="1:8" x14ac:dyDescent="0.35">
      <c r="A53" t="s">
        <v>112</v>
      </c>
      <c r="B53" t="str">
        <f>VLOOKUP(A53,LinkingTableNameISO3!B:C,2,FALSE)</f>
        <v>CYP</v>
      </c>
      <c r="C53" t="s">
        <v>10</v>
      </c>
      <c r="D53" t="s">
        <v>11</v>
      </c>
      <c r="E53">
        <v>2.7222219999999999</v>
      </c>
      <c r="F53">
        <f t="shared" si="0"/>
        <v>2.7222219999999999</v>
      </c>
      <c r="G53">
        <f t="shared" si="1"/>
        <v>2.7222219999999999</v>
      </c>
      <c r="H53">
        <f t="shared" si="2"/>
        <v>0.43624994499999997</v>
      </c>
    </row>
    <row r="54" spans="1:8" x14ac:dyDescent="0.35">
      <c r="A54" t="s">
        <v>114</v>
      </c>
      <c r="B54" t="str">
        <f>VLOOKUP(A54,LinkingTableNameISO3!B:C,2,FALSE)</f>
        <v>CZE</v>
      </c>
      <c r="C54" t="s">
        <v>10</v>
      </c>
      <c r="D54" t="s">
        <v>11</v>
      </c>
      <c r="E54">
        <v>3.6483989999999999</v>
      </c>
      <c r="F54">
        <f t="shared" si="0"/>
        <v>3.6483989999999999</v>
      </c>
      <c r="G54">
        <f t="shared" si="1"/>
        <v>3.6483989999999999</v>
      </c>
      <c r="H54">
        <f t="shared" si="2"/>
        <v>0.66547875249999988</v>
      </c>
    </row>
    <row r="55" spans="1:8" x14ac:dyDescent="0.35">
      <c r="A55" t="s">
        <v>116</v>
      </c>
      <c r="B55" t="str">
        <f>VLOOKUP(A55,LinkingTableNameISO3!B:C,2,FALSE)</f>
        <v>DEU</v>
      </c>
      <c r="C55" t="s">
        <v>10</v>
      </c>
      <c r="D55" t="s">
        <v>11</v>
      </c>
      <c r="E55">
        <v>4.2790499999999998</v>
      </c>
      <c r="F55">
        <f t="shared" si="0"/>
        <v>4.2790499999999998</v>
      </c>
      <c r="G55">
        <f t="shared" si="1"/>
        <v>4.2790499999999998</v>
      </c>
      <c r="H55">
        <f t="shared" si="2"/>
        <v>0.82156487499999997</v>
      </c>
    </row>
    <row r="56" spans="1:8" x14ac:dyDescent="0.35">
      <c r="A56" t="s">
        <v>118</v>
      </c>
      <c r="B56" t="str">
        <f>VLOOKUP(A56,LinkingTableNameISO3!B:C,2,FALSE)</f>
        <v>DJI</v>
      </c>
      <c r="C56" t="s">
        <v>10</v>
      </c>
      <c r="D56" t="s">
        <v>11</v>
      </c>
      <c r="E56">
        <v>1.956725</v>
      </c>
      <c r="F56">
        <f t="shared" si="0"/>
        <v>1.956725</v>
      </c>
      <c r="G56">
        <f t="shared" si="1"/>
        <v>1.956725</v>
      </c>
      <c r="H56">
        <f t="shared" si="2"/>
        <v>0.24678943750000004</v>
      </c>
    </row>
    <row r="57" spans="1:8" x14ac:dyDescent="0.35">
      <c r="A57" t="s">
        <v>120</v>
      </c>
      <c r="B57" t="str">
        <f>VLOOKUP(A57,LinkingTableNameISO3!B:C,2,FALSE)</f>
        <v>DMA</v>
      </c>
      <c r="C57" t="s">
        <v>10</v>
      </c>
      <c r="D57" t="s">
        <v>11</v>
      </c>
      <c r="E57">
        <v>-250</v>
      </c>
      <c r="F57" t="str">
        <f t="shared" si="0"/>
        <v/>
      </c>
      <c r="G57">
        <f t="shared" si="1"/>
        <v>2</v>
      </c>
      <c r="H57">
        <f t="shared" si="2"/>
        <v>0.25750000000000001</v>
      </c>
    </row>
    <row r="58" spans="1:8" x14ac:dyDescent="0.35">
      <c r="A58" t="s">
        <v>122</v>
      </c>
      <c r="B58" t="str">
        <f>VLOOKUP(A58,LinkingTableNameISO3!B:C,2,FALSE)</f>
        <v>DNK</v>
      </c>
      <c r="C58" t="s">
        <v>10</v>
      </c>
      <c r="D58" t="s">
        <v>11</v>
      </c>
      <c r="E58">
        <v>4.0105579999999996</v>
      </c>
      <c r="F58">
        <f t="shared" si="0"/>
        <v>4.0105579999999996</v>
      </c>
      <c r="G58">
        <f t="shared" si="1"/>
        <v>4.0105579999999996</v>
      </c>
      <c r="H58">
        <f t="shared" si="2"/>
        <v>0.75511310499999995</v>
      </c>
    </row>
    <row r="59" spans="1:8" x14ac:dyDescent="0.35">
      <c r="A59" t="s">
        <v>124</v>
      </c>
      <c r="B59" t="str">
        <f>VLOOKUP(A59,LinkingTableNameISO3!B:C,2,FALSE)</f>
        <v>DOM</v>
      </c>
      <c r="C59" t="s">
        <v>10</v>
      </c>
      <c r="D59" t="s">
        <v>11</v>
      </c>
      <c r="E59">
        <v>2.677222</v>
      </c>
      <c r="F59">
        <f t="shared" si="0"/>
        <v>2.677222</v>
      </c>
      <c r="G59">
        <f t="shared" si="1"/>
        <v>2.677222</v>
      </c>
      <c r="H59">
        <f t="shared" si="2"/>
        <v>0.42511244499999995</v>
      </c>
    </row>
    <row r="60" spans="1:8" x14ac:dyDescent="0.35">
      <c r="A60" t="s">
        <v>126</v>
      </c>
      <c r="B60" t="str">
        <f>VLOOKUP(A60,LinkingTableNameISO3!B:C,2,FALSE)</f>
        <v>DZA</v>
      </c>
      <c r="C60" t="s">
        <v>10</v>
      </c>
      <c r="D60" t="s">
        <v>11</v>
      </c>
      <c r="E60">
        <v>2.9124979999999998</v>
      </c>
      <c r="F60">
        <f t="shared" si="0"/>
        <v>2.9124979999999998</v>
      </c>
      <c r="G60">
        <f t="shared" si="1"/>
        <v>2.9124979999999998</v>
      </c>
      <c r="H60">
        <f t="shared" si="2"/>
        <v>0.48334325499999992</v>
      </c>
    </row>
    <row r="61" spans="1:8" x14ac:dyDescent="0.35">
      <c r="A61" t="s">
        <v>128</v>
      </c>
      <c r="B61" t="e">
        <f>VLOOKUP(A61,LinkingTableNameISO3!B:C,2,FALSE)</f>
        <v>#N/A</v>
      </c>
      <c r="C61" t="s">
        <v>10</v>
      </c>
      <c r="D61" t="s">
        <v>11</v>
      </c>
      <c r="E61">
        <v>2.69892784615385</v>
      </c>
      <c r="F61">
        <f t="shared" si="0"/>
        <v>2.69892784615385</v>
      </c>
      <c r="G61">
        <f t="shared" si="1"/>
        <v>2.69892784615385</v>
      </c>
      <c r="H61">
        <f t="shared" si="2"/>
        <v>0.43048464192307784</v>
      </c>
    </row>
    <row r="62" spans="1:8" x14ac:dyDescent="0.35">
      <c r="A62" t="s">
        <v>130</v>
      </c>
      <c r="B62" t="e">
        <f>VLOOKUP(A62,LinkingTableNameISO3!B:C,2,FALSE)</f>
        <v>#N/A</v>
      </c>
      <c r="C62" t="s">
        <v>10</v>
      </c>
      <c r="D62" t="s">
        <v>11</v>
      </c>
      <c r="E62">
        <v>2.59807868</v>
      </c>
      <c r="F62">
        <f t="shared" si="0"/>
        <v>2.59807868</v>
      </c>
      <c r="G62">
        <f t="shared" si="1"/>
        <v>2.59807868</v>
      </c>
      <c r="H62">
        <f t="shared" si="2"/>
        <v>0.40552447330000002</v>
      </c>
    </row>
    <row r="63" spans="1:8" x14ac:dyDescent="0.35">
      <c r="A63" t="s">
        <v>132</v>
      </c>
      <c r="B63" t="e">
        <f>VLOOKUP(A63,LinkingTableNameISO3!B:C,2,FALSE)</f>
        <v>#N/A</v>
      </c>
      <c r="C63" t="s">
        <v>10</v>
      </c>
      <c r="D63" t="s">
        <v>11</v>
      </c>
      <c r="E63">
        <v>3.0698544285714302</v>
      </c>
      <c r="F63">
        <f t="shared" si="0"/>
        <v>3.0698544285714302</v>
      </c>
      <c r="G63">
        <f t="shared" si="1"/>
        <v>3.0698544285714302</v>
      </c>
      <c r="H63">
        <f t="shared" si="2"/>
        <v>0.52228897107142891</v>
      </c>
    </row>
    <row r="64" spans="1:8" x14ac:dyDescent="0.35">
      <c r="A64" t="s">
        <v>134</v>
      </c>
      <c r="B64" t="e">
        <f>VLOOKUP(A64,LinkingTableNameISO3!B:C,2,FALSE)</f>
        <v>#N/A</v>
      </c>
      <c r="C64" t="s">
        <v>10</v>
      </c>
      <c r="D64" t="s">
        <v>11</v>
      </c>
      <c r="E64">
        <v>2.4823233157894702</v>
      </c>
      <c r="F64">
        <f t="shared" si="0"/>
        <v>2.4823233157894702</v>
      </c>
      <c r="G64">
        <f t="shared" si="1"/>
        <v>2.4823233157894702</v>
      </c>
      <c r="H64">
        <f t="shared" si="2"/>
        <v>0.37687502065789386</v>
      </c>
    </row>
    <row r="65" spans="1:8" x14ac:dyDescent="0.35">
      <c r="A65" t="s">
        <v>136</v>
      </c>
      <c r="B65" t="e">
        <f>VLOOKUP(A65,LinkingTableNameISO3!B:C,2,FALSE)</f>
        <v>#N/A</v>
      </c>
      <c r="C65" t="s">
        <v>10</v>
      </c>
      <c r="D65" t="s">
        <v>11</v>
      </c>
      <c r="E65">
        <v>3.1655835957446801</v>
      </c>
      <c r="F65">
        <f t="shared" si="0"/>
        <v>3.1655835957446801</v>
      </c>
      <c r="G65">
        <f t="shared" si="1"/>
        <v>3.1655835957446801</v>
      </c>
      <c r="H65">
        <f t="shared" si="2"/>
        <v>0.54598193994680821</v>
      </c>
    </row>
    <row r="66" spans="1:8" x14ac:dyDescent="0.35">
      <c r="A66" t="s">
        <v>138</v>
      </c>
      <c r="B66" t="str">
        <f>VLOOKUP(A66,LinkingTableNameISO3!B:C,2,FALSE)</f>
        <v>ECU</v>
      </c>
      <c r="C66" t="s">
        <v>10</v>
      </c>
      <c r="D66" t="s">
        <v>11</v>
      </c>
      <c r="E66">
        <v>2.6593339999999999</v>
      </c>
      <c r="F66">
        <f t="shared" si="0"/>
        <v>2.6593339999999999</v>
      </c>
      <c r="G66">
        <f t="shared" si="1"/>
        <v>2.6593339999999999</v>
      </c>
      <c r="H66">
        <f t="shared" si="2"/>
        <v>0.42068516499999992</v>
      </c>
    </row>
    <row r="67" spans="1:8" x14ac:dyDescent="0.35">
      <c r="A67" t="s">
        <v>140</v>
      </c>
      <c r="B67" t="str">
        <f>VLOOKUP(A67,LinkingTableNameISO3!B:C,2,FALSE)</f>
        <v>EGY</v>
      </c>
      <c r="C67" t="s">
        <v>10</v>
      </c>
      <c r="D67" t="s">
        <v>11</v>
      </c>
      <c r="E67">
        <v>3.2039849999999999</v>
      </c>
      <c r="F67">
        <f t="shared" ref="F67:F130" si="3">IF(E67=-250,"",E67)</f>
        <v>3.2039849999999999</v>
      </c>
      <c r="G67">
        <f t="shared" ref="G67:G130" si="4">IF(E67=-250,2,E67)</f>
        <v>3.2039849999999999</v>
      </c>
      <c r="H67">
        <f t="shared" ref="H67:H130" si="5">0.2475*G67- 0.2375</f>
        <v>0.55548628749999995</v>
      </c>
    </row>
    <row r="68" spans="1:8" x14ac:dyDescent="0.35">
      <c r="A68" t="s">
        <v>142</v>
      </c>
      <c r="B68" t="e">
        <f>VLOOKUP(A68,LinkingTableNameISO3!B:C,2,FALSE)</f>
        <v>#N/A</v>
      </c>
      <c r="C68" t="s">
        <v>10</v>
      </c>
      <c r="D68" t="s">
        <v>11</v>
      </c>
      <c r="E68">
        <v>3.5608088947368399</v>
      </c>
      <c r="F68">
        <f t="shared" si="3"/>
        <v>3.5608088947368399</v>
      </c>
      <c r="G68">
        <f t="shared" si="4"/>
        <v>3.5608088947368399</v>
      </c>
      <c r="H68">
        <f t="shared" si="5"/>
        <v>0.64380020144736783</v>
      </c>
    </row>
    <row r="69" spans="1:8" x14ac:dyDescent="0.35">
      <c r="A69" t="s">
        <v>144</v>
      </c>
      <c r="B69" t="str">
        <f>VLOOKUP(A69,LinkingTableNameISO3!B:C,2,FALSE)</f>
        <v>ERI</v>
      </c>
      <c r="C69" t="s">
        <v>10</v>
      </c>
      <c r="D69" t="s">
        <v>11</v>
      </c>
      <c r="E69">
        <v>2.24864</v>
      </c>
      <c r="F69">
        <f t="shared" si="3"/>
        <v>2.24864</v>
      </c>
      <c r="G69">
        <f t="shared" si="4"/>
        <v>2.24864</v>
      </c>
      <c r="H69">
        <f t="shared" si="5"/>
        <v>0.3190384</v>
      </c>
    </row>
    <row r="70" spans="1:8" x14ac:dyDescent="0.35">
      <c r="A70" t="s">
        <v>146</v>
      </c>
      <c r="B70" t="str">
        <f>VLOOKUP(A70,LinkingTableNameISO3!B:C,2,FALSE)</f>
        <v>ESP</v>
      </c>
      <c r="C70" t="s">
        <v>10</v>
      </c>
      <c r="D70" t="s">
        <v>11</v>
      </c>
      <c r="E70">
        <v>3.7288779999999999</v>
      </c>
      <c r="F70">
        <f t="shared" si="3"/>
        <v>3.7288779999999999</v>
      </c>
      <c r="G70">
        <f t="shared" si="4"/>
        <v>3.7288779999999999</v>
      </c>
      <c r="H70">
        <f t="shared" si="5"/>
        <v>0.68539730499999996</v>
      </c>
    </row>
    <row r="71" spans="1:8" x14ac:dyDescent="0.35">
      <c r="A71" t="s">
        <v>148</v>
      </c>
      <c r="B71" t="str">
        <f>VLOOKUP(A71,LinkingTableNameISO3!B:C,2,FALSE)</f>
        <v>EST</v>
      </c>
      <c r="C71" t="s">
        <v>10</v>
      </c>
      <c r="D71" t="s">
        <v>11</v>
      </c>
      <c r="E71">
        <v>3.1763499999999998</v>
      </c>
      <c r="F71">
        <f t="shared" si="3"/>
        <v>3.1763499999999998</v>
      </c>
      <c r="G71">
        <f t="shared" si="4"/>
        <v>3.1763499999999998</v>
      </c>
      <c r="H71">
        <f t="shared" si="5"/>
        <v>0.54864662499999994</v>
      </c>
    </row>
    <row r="72" spans="1:8" x14ac:dyDescent="0.35">
      <c r="A72" t="s">
        <v>150</v>
      </c>
      <c r="B72" t="str">
        <f>VLOOKUP(A72,LinkingTableNameISO3!B:C,2,FALSE)</f>
        <v>ETH</v>
      </c>
      <c r="C72" t="s">
        <v>10</v>
      </c>
      <c r="D72" t="s">
        <v>11</v>
      </c>
      <c r="E72">
        <v>2.3676740000000001</v>
      </c>
      <c r="F72">
        <f t="shared" si="3"/>
        <v>2.3676740000000001</v>
      </c>
      <c r="G72">
        <f t="shared" si="4"/>
        <v>2.3676740000000001</v>
      </c>
      <c r="H72">
        <f t="shared" si="5"/>
        <v>0.34849931500000003</v>
      </c>
    </row>
    <row r="73" spans="1:8" x14ac:dyDescent="0.35">
      <c r="A73" t="s">
        <v>152</v>
      </c>
      <c r="B73" t="e">
        <f>VLOOKUP(A73,LinkingTableNameISO3!B:C,2,FALSE)</f>
        <v>#N/A</v>
      </c>
      <c r="C73" t="s">
        <v>10</v>
      </c>
      <c r="D73" t="s">
        <v>11</v>
      </c>
      <c r="E73">
        <v>3.5514778214285698</v>
      </c>
      <c r="F73">
        <f t="shared" si="3"/>
        <v>3.5514778214285698</v>
      </c>
      <c r="G73">
        <f t="shared" si="4"/>
        <v>3.5514778214285698</v>
      </c>
      <c r="H73">
        <f t="shared" si="5"/>
        <v>0.64149076080357093</v>
      </c>
    </row>
    <row r="74" spans="1:8" x14ac:dyDescent="0.35">
      <c r="A74" t="s">
        <v>154</v>
      </c>
      <c r="B74" t="e">
        <f>VLOOKUP(A74,LinkingTableNameISO3!B:C,2,FALSE)</f>
        <v>#N/A</v>
      </c>
      <c r="C74" t="s">
        <v>10</v>
      </c>
      <c r="D74" t="s">
        <v>11</v>
      </c>
      <c r="E74">
        <v>2.2275238800000001</v>
      </c>
      <c r="F74">
        <f t="shared" si="3"/>
        <v>2.2275238800000001</v>
      </c>
      <c r="G74">
        <f t="shared" si="4"/>
        <v>2.2275238800000001</v>
      </c>
      <c r="H74">
        <f t="shared" si="5"/>
        <v>0.31381216030000009</v>
      </c>
    </row>
    <row r="75" spans="1:8" x14ac:dyDescent="0.35">
      <c r="A75" t="s">
        <v>156</v>
      </c>
      <c r="B75" t="str">
        <f>VLOOKUP(A75,LinkingTableNameISO3!B:C,2,FALSE)</f>
        <v>FIN</v>
      </c>
      <c r="C75" t="s">
        <v>10</v>
      </c>
      <c r="D75" t="s">
        <v>11</v>
      </c>
      <c r="E75">
        <v>3.883877</v>
      </c>
      <c r="F75">
        <f t="shared" si="3"/>
        <v>3.883877</v>
      </c>
      <c r="G75">
        <f t="shared" si="4"/>
        <v>3.883877</v>
      </c>
      <c r="H75">
        <f t="shared" si="5"/>
        <v>0.72375955749999998</v>
      </c>
    </row>
    <row r="76" spans="1:8" x14ac:dyDescent="0.35">
      <c r="A76" t="s">
        <v>158</v>
      </c>
      <c r="B76" t="str">
        <f>VLOOKUP(A76,LinkingTableNameISO3!B:C,2,FALSE)</f>
        <v>FJI</v>
      </c>
      <c r="C76" t="s">
        <v>10</v>
      </c>
      <c r="D76" t="s">
        <v>11</v>
      </c>
      <c r="E76">
        <v>2.2522440000000001</v>
      </c>
      <c r="F76">
        <f t="shared" si="3"/>
        <v>2.2522440000000001</v>
      </c>
      <c r="G76">
        <f t="shared" si="4"/>
        <v>2.2522440000000001</v>
      </c>
      <c r="H76">
        <f t="shared" si="5"/>
        <v>0.31993039000000006</v>
      </c>
    </row>
    <row r="77" spans="1:8" x14ac:dyDescent="0.35">
      <c r="A77" t="s">
        <v>160</v>
      </c>
      <c r="B77" t="str">
        <f>VLOOKUP(A77,LinkingTableNameISO3!B:C,2,FALSE)</f>
        <v>FRA</v>
      </c>
      <c r="C77" t="s">
        <v>10</v>
      </c>
      <c r="D77" t="s">
        <v>11</v>
      </c>
      <c r="E77">
        <v>3.8151540000000002</v>
      </c>
      <c r="F77">
        <f t="shared" si="3"/>
        <v>3.8151540000000002</v>
      </c>
      <c r="G77">
        <f t="shared" si="4"/>
        <v>3.8151540000000002</v>
      </c>
      <c r="H77">
        <f t="shared" si="5"/>
        <v>0.70675061500000003</v>
      </c>
    </row>
    <row r="78" spans="1:8" x14ac:dyDescent="0.35">
      <c r="A78" t="s">
        <v>162</v>
      </c>
      <c r="B78" t="str">
        <f>VLOOKUP(A78,LinkingTableNameISO3!B:C,2,FALSE)</f>
        <v>FRO</v>
      </c>
      <c r="C78" t="s">
        <v>10</v>
      </c>
      <c r="D78" t="s">
        <v>11</v>
      </c>
      <c r="E78">
        <v>-250</v>
      </c>
      <c r="F78" t="str">
        <f t="shared" si="3"/>
        <v/>
      </c>
      <c r="G78">
        <f t="shared" si="4"/>
        <v>2</v>
      </c>
      <c r="H78">
        <f t="shared" si="5"/>
        <v>0.25750000000000001</v>
      </c>
    </row>
    <row r="79" spans="1:8" x14ac:dyDescent="0.35">
      <c r="A79" t="s">
        <v>164</v>
      </c>
      <c r="B79" t="str">
        <f>VLOOKUP(A79,LinkingTableNameISO3!B:C,2,FALSE)</f>
        <v>FSM</v>
      </c>
      <c r="C79" t="s">
        <v>10</v>
      </c>
      <c r="D79" t="s">
        <v>11</v>
      </c>
      <c r="E79">
        <v>-250</v>
      </c>
      <c r="F79" t="str">
        <f t="shared" si="3"/>
        <v/>
      </c>
      <c r="G79">
        <f t="shared" si="4"/>
        <v>2</v>
      </c>
      <c r="H79">
        <f t="shared" si="5"/>
        <v>0.25750000000000001</v>
      </c>
    </row>
    <row r="80" spans="1:8" x14ac:dyDescent="0.35">
      <c r="A80" t="s">
        <v>166</v>
      </c>
      <c r="B80" t="str">
        <f>VLOOKUP(A80,LinkingTableNameISO3!B:C,2,FALSE)</f>
        <v>GAB</v>
      </c>
      <c r="C80" t="s">
        <v>10</v>
      </c>
      <c r="D80" t="s">
        <v>11</v>
      </c>
      <c r="E80">
        <v>2.1211690000000001</v>
      </c>
      <c r="F80">
        <f t="shared" si="3"/>
        <v>2.1211690000000001</v>
      </c>
      <c r="G80">
        <f t="shared" si="4"/>
        <v>2.1211690000000001</v>
      </c>
      <c r="H80">
        <f t="shared" si="5"/>
        <v>0.28748932750000006</v>
      </c>
    </row>
    <row r="81" spans="1:8" x14ac:dyDescent="0.35">
      <c r="A81" t="s">
        <v>168</v>
      </c>
      <c r="B81" t="str">
        <f>VLOOKUP(A81,LinkingTableNameISO3!B:C,2,FALSE)</f>
        <v>GBR</v>
      </c>
      <c r="C81" t="s">
        <v>10</v>
      </c>
      <c r="D81" t="s">
        <v>11</v>
      </c>
      <c r="E81">
        <v>4.0450799999999996</v>
      </c>
      <c r="F81">
        <f t="shared" si="3"/>
        <v>4.0450799999999996</v>
      </c>
      <c r="G81">
        <f t="shared" si="4"/>
        <v>4.0450799999999996</v>
      </c>
      <c r="H81">
        <f t="shared" si="5"/>
        <v>0.76365729999999976</v>
      </c>
    </row>
    <row r="82" spans="1:8" x14ac:dyDescent="0.35">
      <c r="A82" t="s">
        <v>170</v>
      </c>
      <c r="B82" t="str">
        <f>VLOOKUP(A82,LinkingTableNameISO3!B:C,2,FALSE)</f>
        <v>GEO</v>
      </c>
      <c r="C82" t="s">
        <v>10</v>
      </c>
      <c r="D82" t="s">
        <v>11</v>
      </c>
      <c r="E82">
        <v>2.0770200000000001</v>
      </c>
      <c r="F82">
        <f t="shared" si="3"/>
        <v>2.0770200000000001</v>
      </c>
      <c r="G82">
        <f t="shared" si="4"/>
        <v>2.0770200000000001</v>
      </c>
      <c r="H82">
        <f t="shared" si="5"/>
        <v>0.27656245000000007</v>
      </c>
    </row>
    <row r="83" spans="1:8" x14ac:dyDescent="0.35">
      <c r="A83" t="s">
        <v>172</v>
      </c>
      <c r="B83" t="str">
        <f>VLOOKUP(A83,LinkingTableNameISO3!B:C,2,FALSE)</f>
        <v>GHA</v>
      </c>
      <c r="C83" t="s">
        <v>10</v>
      </c>
      <c r="D83" t="s">
        <v>11</v>
      </c>
      <c r="E83">
        <v>2.5384039999999999</v>
      </c>
      <c r="F83">
        <f t="shared" si="3"/>
        <v>2.5384039999999999</v>
      </c>
      <c r="G83">
        <f t="shared" si="4"/>
        <v>2.5384039999999999</v>
      </c>
      <c r="H83">
        <f t="shared" si="5"/>
        <v>0.39075498999999997</v>
      </c>
    </row>
    <row r="84" spans="1:8" x14ac:dyDescent="0.35">
      <c r="A84" t="s">
        <v>174</v>
      </c>
      <c r="B84" t="str">
        <f>VLOOKUP(A84,LinkingTableNameISO3!B:C,2,FALSE)</f>
        <v>GIB</v>
      </c>
      <c r="C84" t="s">
        <v>10</v>
      </c>
      <c r="D84" t="s">
        <v>11</v>
      </c>
      <c r="E84">
        <v>-250</v>
      </c>
      <c r="F84" t="str">
        <f t="shared" si="3"/>
        <v/>
      </c>
      <c r="G84">
        <f t="shared" si="4"/>
        <v>2</v>
      </c>
      <c r="H84">
        <f t="shared" si="5"/>
        <v>0.25750000000000001</v>
      </c>
    </row>
    <row r="85" spans="1:8" x14ac:dyDescent="0.35">
      <c r="A85" t="s">
        <v>176</v>
      </c>
      <c r="B85" t="str">
        <f>VLOOKUP(A85,LinkingTableNameISO3!B:C,2,FALSE)</f>
        <v>GIN</v>
      </c>
      <c r="C85" t="s">
        <v>10</v>
      </c>
      <c r="D85" t="s">
        <v>11</v>
      </c>
      <c r="E85">
        <v>2.5423460000000002</v>
      </c>
      <c r="F85">
        <f t="shared" si="3"/>
        <v>2.5423460000000002</v>
      </c>
      <c r="G85">
        <f t="shared" si="4"/>
        <v>2.5423460000000002</v>
      </c>
      <c r="H85">
        <f t="shared" si="5"/>
        <v>0.3917306350000001</v>
      </c>
    </row>
    <row r="86" spans="1:8" x14ac:dyDescent="0.35">
      <c r="A86" t="s">
        <v>178</v>
      </c>
      <c r="B86" t="str">
        <f>VLOOKUP(A86,LinkingTableNameISO3!B:C,2,FALSE)</f>
        <v>GMB</v>
      </c>
      <c r="C86" t="s">
        <v>10</v>
      </c>
      <c r="D86" t="s">
        <v>11</v>
      </c>
      <c r="E86">
        <v>2.2222219999999999</v>
      </c>
      <c r="F86">
        <f t="shared" si="3"/>
        <v>2.2222219999999999</v>
      </c>
      <c r="G86">
        <f t="shared" si="4"/>
        <v>2.2222219999999999</v>
      </c>
      <c r="H86">
        <f t="shared" si="5"/>
        <v>0.31249994499999995</v>
      </c>
    </row>
    <row r="87" spans="1:8" x14ac:dyDescent="0.35">
      <c r="A87" t="s">
        <v>180</v>
      </c>
      <c r="B87" t="str">
        <f>VLOOKUP(A87,LinkingTableNameISO3!B:C,2,FALSE)</f>
        <v>GNB</v>
      </c>
      <c r="C87" t="s">
        <v>10</v>
      </c>
      <c r="D87" t="s">
        <v>11</v>
      </c>
      <c r="E87">
        <v>2.074074</v>
      </c>
      <c r="F87">
        <f t="shared" si="3"/>
        <v>2.074074</v>
      </c>
      <c r="G87">
        <f t="shared" si="4"/>
        <v>2.074074</v>
      </c>
      <c r="H87">
        <f t="shared" si="5"/>
        <v>0.27583331500000002</v>
      </c>
    </row>
    <row r="88" spans="1:8" x14ac:dyDescent="0.35">
      <c r="A88" t="s">
        <v>182</v>
      </c>
      <c r="B88" t="str">
        <f>VLOOKUP(A88,LinkingTableNameISO3!B:C,2,FALSE)</f>
        <v>GNQ</v>
      </c>
      <c r="C88" t="s">
        <v>10</v>
      </c>
      <c r="D88" t="s">
        <v>11</v>
      </c>
      <c r="E88">
        <v>1.75</v>
      </c>
      <c r="F88">
        <f t="shared" si="3"/>
        <v>1.75</v>
      </c>
      <c r="G88">
        <f t="shared" si="4"/>
        <v>1.75</v>
      </c>
      <c r="H88">
        <f t="shared" si="5"/>
        <v>0.19562499999999999</v>
      </c>
    </row>
    <row r="89" spans="1:8" x14ac:dyDescent="0.35">
      <c r="A89" t="s">
        <v>184</v>
      </c>
      <c r="B89" t="str">
        <f>VLOOKUP(A89,LinkingTableNameISO3!B:C,2,FALSE)</f>
        <v>GRC</v>
      </c>
      <c r="C89" t="s">
        <v>10</v>
      </c>
      <c r="D89" t="s">
        <v>11</v>
      </c>
      <c r="E89">
        <v>2.9105470000000002</v>
      </c>
      <c r="F89">
        <f t="shared" si="3"/>
        <v>2.9105470000000002</v>
      </c>
      <c r="G89">
        <f t="shared" si="4"/>
        <v>2.9105470000000002</v>
      </c>
      <c r="H89">
        <f t="shared" si="5"/>
        <v>0.48286038250000002</v>
      </c>
    </row>
    <row r="90" spans="1:8" x14ac:dyDescent="0.35">
      <c r="A90" t="s">
        <v>186</v>
      </c>
      <c r="B90" t="str">
        <f>VLOOKUP(A90,LinkingTableNameISO3!B:C,2,FALSE)</f>
        <v>GRD</v>
      </c>
      <c r="C90" t="s">
        <v>10</v>
      </c>
      <c r="D90" t="s">
        <v>11</v>
      </c>
      <c r="E90">
        <v>-250</v>
      </c>
      <c r="F90" t="str">
        <f t="shared" si="3"/>
        <v/>
      </c>
      <c r="G90">
        <f t="shared" si="4"/>
        <v>2</v>
      </c>
      <c r="H90">
        <f t="shared" si="5"/>
        <v>0.25750000000000001</v>
      </c>
    </row>
    <row r="91" spans="1:8" x14ac:dyDescent="0.35">
      <c r="A91" t="s">
        <v>188</v>
      </c>
      <c r="B91" t="str">
        <f>VLOOKUP(A91,LinkingTableNameISO3!B:C,2,FALSE)</f>
        <v>GRL</v>
      </c>
      <c r="C91" t="s">
        <v>10</v>
      </c>
      <c r="D91" t="s">
        <v>11</v>
      </c>
      <c r="E91">
        <v>-250</v>
      </c>
      <c r="F91" t="str">
        <f t="shared" si="3"/>
        <v/>
      </c>
      <c r="G91">
        <f t="shared" si="4"/>
        <v>2</v>
      </c>
      <c r="H91">
        <f t="shared" si="5"/>
        <v>0.25750000000000001</v>
      </c>
    </row>
    <row r="92" spans="1:8" x14ac:dyDescent="0.35">
      <c r="A92" t="s">
        <v>190</v>
      </c>
      <c r="B92" t="str">
        <f>VLOOKUP(A92,LinkingTableNameISO3!B:C,2,FALSE)</f>
        <v>GTM</v>
      </c>
      <c r="C92" t="s">
        <v>10</v>
      </c>
      <c r="D92" t="s">
        <v>11</v>
      </c>
      <c r="E92">
        <v>2.2971569999999999</v>
      </c>
      <c r="F92">
        <f t="shared" si="3"/>
        <v>2.2971569999999999</v>
      </c>
      <c r="G92">
        <f t="shared" si="4"/>
        <v>2.2971569999999999</v>
      </c>
      <c r="H92">
        <f t="shared" si="5"/>
        <v>0.33104635749999994</v>
      </c>
    </row>
    <row r="93" spans="1:8" x14ac:dyDescent="0.35">
      <c r="A93" t="s">
        <v>192</v>
      </c>
      <c r="B93" t="str">
        <f>VLOOKUP(A93,LinkingTableNameISO3!B:C,2,FALSE)</f>
        <v>GUM</v>
      </c>
      <c r="C93" t="s">
        <v>10</v>
      </c>
      <c r="D93" t="s">
        <v>11</v>
      </c>
      <c r="E93">
        <v>-250</v>
      </c>
      <c r="F93" t="str">
        <f t="shared" si="3"/>
        <v/>
      </c>
      <c r="G93">
        <f t="shared" si="4"/>
        <v>2</v>
      </c>
      <c r="H93">
        <f t="shared" si="5"/>
        <v>0.25750000000000001</v>
      </c>
    </row>
    <row r="94" spans="1:8" x14ac:dyDescent="0.35">
      <c r="A94" t="s">
        <v>194</v>
      </c>
      <c r="B94" t="str">
        <f>VLOOKUP(A94,LinkingTableNameISO3!B:C,2,FALSE)</f>
        <v>GUY</v>
      </c>
      <c r="C94" t="s">
        <v>10</v>
      </c>
      <c r="D94" t="s">
        <v>11</v>
      </c>
      <c r="E94">
        <v>2.6591490000000002</v>
      </c>
      <c r="F94">
        <f t="shared" si="3"/>
        <v>2.6591490000000002</v>
      </c>
      <c r="G94">
        <f t="shared" si="4"/>
        <v>2.6591490000000002</v>
      </c>
      <c r="H94">
        <f t="shared" si="5"/>
        <v>0.42063937750000008</v>
      </c>
    </row>
    <row r="95" spans="1:8" x14ac:dyDescent="0.35">
      <c r="A95" t="s">
        <v>196</v>
      </c>
      <c r="B95" t="e">
        <f>VLOOKUP(A95,LinkingTableNameISO3!B:C,2,FALSE)</f>
        <v>#N/A</v>
      </c>
      <c r="C95" t="s">
        <v>10</v>
      </c>
      <c r="D95" t="s">
        <v>11</v>
      </c>
      <c r="E95">
        <v>3.5167010588235299</v>
      </c>
      <c r="F95">
        <f t="shared" si="3"/>
        <v>3.5167010588235299</v>
      </c>
      <c r="G95">
        <f t="shared" si="4"/>
        <v>3.5167010588235299</v>
      </c>
      <c r="H95">
        <f t="shared" si="5"/>
        <v>0.63288351205882365</v>
      </c>
    </row>
    <row r="96" spans="1:8" x14ac:dyDescent="0.35">
      <c r="A96" t="s">
        <v>198</v>
      </c>
      <c r="B96" t="str">
        <f>VLOOKUP(A96,LinkingTableNameISO3!B:C,2,FALSE)</f>
        <v>HKG</v>
      </c>
      <c r="C96" t="s">
        <v>10</v>
      </c>
      <c r="D96" t="s">
        <v>11</v>
      </c>
      <c r="E96">
        <v>3.9998800000000001</v>
      </c>
      <c r="F96">
        <f t="shared" si="3"/>
        <v>3.9998800000000001</v>
      </c>
      <c r="G96">
        <f t="shared" si="4"/>
        <v>3.9998800000000001</v>
      </c>
      <c r="H96">
        <f t="shared" si="5"/>
        <v>0.75247029999999993</v>
      </c>
    </row>
    <row r="97" spans="1:8" x14ac:dyDescent="0.35">
      <c r="A97" t="s">
        <v>200</v>
      </c>
      <c r="B97" t="str">
        <f>VLOOKUP(A97,LinkingTableNameISO3!B:C,2,FALSE)</f>
        <v>HND</v>
      </c>
      <c r="C97" t="s">
        <v>10</v>
      </c>
      <c r="D97" t="s">
        <v>11</v>
      </c>
      <c r="E97">
        <v>2.4411429999999998</v>
      </c>
      <c r="F97">
        <f t="shared" si="3"/>
        <v>2.4411429999999998</v>
      </c>
      <c r="G97">
        <f t="shared" si="4"/>
        <v>2.4411429999999998</v>
      </c>
      <c r="H97">
        <f t="shared" si="5"/>
        <v>0.36668289249999991</v>
      </c>
    </row>
    <row r="98" spans="1:8" x14ac:dyDescent="0.35">
      <c r="A98" t="s">
        <v>202</v>
      </c>
      <c r="B98" t="e">
        <f>VLOOKUP(A98,LinkingTableNameISO3!B:C,2,FALSE)</f>
        <v>#N/A</v>
      </c>
      <c r="C98" t="s">
        <v>10</v>
      </c>
      <c r="D98" t="s">
        <v>11</v>
      </c>
      <c r="E98">
        <v>2.3516851111111099</v>
      </c>
      <c r="F98">
        <f t="shared" si="3"/>
        <v>2.3516851111111099</v>
      </c>
      <c r="G98">
        <f t="shared" si="4"/>
        <v>2.3516851111111099</v>
      </c>
      <c r="H98">
        <f t="shared" si="5"/>
        <v>0.34454206499999968</v>
      </c>
    </row>
    <row r="99" spans="1:8" x14ac:dyDescent="0.35">
      <c r="A99" t="s">
        <v>204</v>
      </c>
      <c r="B99" t="str">
        <f>VLOOKUP(A99,LinkingTableNameISO3!B:C,2,FALSE)</f>
        <v>HRV</v>
      </c>
      <c r="C99" t="s">
        <v>10</v>
      </c>
      <c r="D99" t="s">
        <v>11</v>
      </c>
      <c r="E99">
        <v>3.2145060000000001</v>
      </c>
      <c r="F99">
        <f t="shared" si="3"/>
        <v>3.2145060000000001</v>
      </c>
      <c r="G99">
        <f t="shared" si="4"/>
        <v>3.2145060000000001</v>
      </c>
      <c r="H99">
        <f t="shared" si="5"/>
        <v>0.5580902350000001</v>
      </c>
    </row>
    <row r="100" spans="1:8" x14ac:dyDescent="0.35">
      <c r="A100" t="s">
        <v>206</v>
      </c>
      <c r="B100" t="str">
        <f>VLOOKUP(A100,LinkingTableNameISO3!B:C,2,FALSE)</f>
        <v>HTI</v>
      </c>
      <c r="C100" t="s">
        <v>10</v>
      </c>
      <c r="D100" t="s">
        <v>11</v>
      </c>
      <c r="E100">
        <v>1.681079</v>
      </c>
      <c r="F100">
        <f t="shared" si="3"/>
        <v>1.681079</v>
      </c>
      <c r="G100">
        <f t="shared" si="4"/>
        <v>1.681079</v>
      </c>
      <c r="H100">
        <f t="shared" si="5"/>
        <v>0.17856705249999999</v>
      </c>
    </row>
    <row r="101" spans="1:8" x14ac:dyDescent="0.35">
      <c r="A101" t="s">
        <v>208</v>
      </c>
      <c r="B101" t="str">
        <f>VLOOKUP(A101,LinkingTableNameISO3!B:C,2,FALSE)</f>
        <v>HUN</v>
      </c>
      <c r="C101" t="s">
        <v>10</v>
      </c>
      <c r="D101" t="s">
        <v>11</v>
      </c>
      <c r="E101">
        <v>3.3549280000000001</v>
      </c>
      <c r="F101">
        <f t="shared" si="3"/>
        <v>3.3549280000000001</v>
      </c>
      <c r="G101">
        <f t="shared" si="4"/>
        <v>3.3549280000000001</v>
      </c>
      <c r="H101">
        <f t="shared" si="5"/>
        <v>0.59284468000000001</v>
      </c>
    </row>
    <row r="102" spans="1:8" x14ac:dyDescent="0.35">
      <c r="A102" t="s">
        <v>210</v>
      </c>
      <c r="B102" t="e">
        <f>VLOOKUP(A102,LinkingTableNameISO3!B:C,2,FALSE)</f>
        <v>#N/A</v>
      </c>
      <c r="C102" t="s">
        <v>10</v>
      </c>
      <c r="D102" t="s">
        <v>11</v>
      </c>
      <c r="E102">
        <v>2.7039192982456099</v>
      </c>
      <c r="F102">
        <f t="shared" si="3"/>
        <v>2.7039192982456099</v>
      </c>
      <c r="G102">
        <f t="shared" si="4"/>
        <v>2.7039192982456099</v>
      </c>
      <c r="H102">
        <f t="shared" si="5"/>
        <v>0.43172002631578849</v>
      </c>
    </row>
    <row r="103" spans="1:8" x14ac:dyDescent="0.35">
      <c r="A103" t="s">
        <v>212</v>
      </c>
      <c r="B103" t="e">
        <f>VLOOKUP(A103,LinkingTableNameISO3!B:C,2,FALSE)</f>
        <v>#N/A</v>
      </c>
      <c r="C103" t="s">
        <v>10</v>
      </c>
      <c r="D103" t="s">
        <v>11</v>
      </c>
      <c r="E103">
        <v>2.5281515263157899</v>
      </c>
      <c r="F103">
        <f t="shared" si="3"/>
        <v>2.5281515263157899</v>
      </c>
      <c r="G103">
        <f t="shared" si="4"/>
        <v>2.5281515263157899</v>
      </c>
      <c r="H103">
        <f t="shared" si="5"/>
        <v>0.38821750276315797</v>
      </c>
    </row>
    <row r="104" spans="1:8" x14ac:dyDescent="0.35">
      <c r="A104" t="s">
        <v>214</v>
      </c>
      <c r="B104" t="e">
        <f>VLOOKUP(A104,LinkingTableNameISO3!B:C,2,FALSE)</f>
        <v>#N/A</v>
      </c>
      <c r="C104" t="s">
        <v>10</v>
      </c>
      <c r="D104" t="s">
        <v>11</v>
      </c>
      <c r="E104">
        <v>2.35238375438596</v>
      </c>
      <c r="F104">
        <f t="shared" si="3"/>
        <v>2.35238375438596</v>
      </c>
      <c r="G104">
        <f t="shared" si="4"/>
        <v>2.35238375438596</v>
      </c>
      <c r="H104">
        <f t="shared" si="5"/>
        <v>0.34471497921052513</v>
      </c>
    </row>
    <row r="105" spans="1:8" x14ac:dyDescent="0.35">
      <c r="A105" t="s">
        <v>216</v>
      </c>
      <c r="B105" t="e">
        <f>VLOOKUP(A105,LinkingTableNameISO3!B:C,2,FALSE)</f>
        <v>#N/A</v>
      </c>
      <c r="C105" t="s">
        <v>10</v>
      </c>
      <c r="D105" t="s">
        <v>11</v>
      </c>
      <c r="E105">
        <v>2.4803222727272698</v>
      </c>
      <c r="F105">
        <f t="shared" si="3"/>
        <v>2.4803222727272698</v>
      </c>
      <c r="G105">
        <f t="shared" si="4"/>
        <v>2.4803222727272698</v>
      </c>
      <c r="H105">
        <f t="shared" si="5"/>
        <v>0.37637976249999933</v>
      </c>
    </row>
    <row r="106" spans="1:8" x14ac:dyDescent="0.35">
      <c r="A106" t="s">
        <v>218</v>
      </c>
      <c r="B106" t="str">
        <f>VLOOKUP(A106,LinkingTableNameISO3!B:C,2,FALSE)</f>
        <v>IDN</v>
      </c>
      <c r="C106" t="s">
        <v>10</v>
      </c>
      <c r="D106" t="s">
        <v>11</v>
      </c>
      <c r="E106">
        <v>3.000057</v>
      </c>
      <c r="F106">
        <f t="shared" si="3"/>
        <v>3.000057</v>
      </c>
      <c r="G106">
        <f t="shared" si="4"/>
        <v>3.000057</v>
      </c>
      <c r="H106">
        <f t="shared" si="5"/>
        <v>0.50501410750000009</v>
      </c>
    </row>
    <row r="107" spans="1:8" x14ac:dyDescent="0.35">
      <c r="A107" t="s">
        <v>220</v>
      </c>
      <c r="B107" t="e">
        <f>VLOOKUP(A107,LinkingTableNameISO3!B:C,2,FALSE)</f>
        <v>#N/A</v>
      </c>
      <c r="C107" t="s">
        <v>10</v>
      </c>
      <c r="D107" t="s">
        <v>11</v>
      </c>
      <c r="E107">
        <v>2.3217897608695699</v>
      </c>
      <c r="F107">
        <f t="shared" si="3"/>
        <v>2.3217897608695699</v>
      </c>
      <c r="G107">
        <f t="shared" si="4"/>
        <v>2.3217897608695699</v>
      </c>
      <c r="H107">
        <f t="shared" si="5"/>
        <v>0.33714296581521858</v>
      </c>
    </row>
    <row r="108" spans="1:8" x14ac:dyDescent="0.35">
      <c r="A108" t="s">
        <v>222</v>
      </c>
      <c r="B108" t="str">
        <f>VLOOKUP(A108,LinkingTableNameISO3!B:C,2,FALSE)</f>
        <v>IMN</v>
      </c>
      <c r="C108" t="s">
        <v>10</v>
      </c>
      <c r="D108" t="s">
        <v>11</v>
      </c>
      <c r="E108">
        <v>-250</v>
      </c>
      <c r="F108" t="str">
        <f t="shared" si="3"/>
        <v/>
      </c>
      <c r="G108">
        <f t="shared" si="4"/>
        <v>2</v>
      </c>
      <c r="H108">
        <f t="shared" si="5"/>
        <v>0.25750000000000001</v>
      </c>
    </row>
    <row r="109" spans="1:8" x14ac:dyDescent="0.35">
      <c r="A109" t="s">
        <v>224</v>
      </c>
      <c r="B109" t="str">
        <f>VLOOKUP(A109,LinkingTableNameISO3!B:C,2,FALSE)</f>
        <v>IND</v>
      </c>
      <c r="C109" t="s">
        <v>10</v>
      </c>
      <c r="D109" t="s">
        <v>11</v>
      </c>
      <c r="E109">
        <v>3.3870640000000001</v>
      </c>
      <c r="F109">
        <f t="shared" si="3"/>
        <v>3.3870640000000001</v>
      </c>
      <c r="G109">
        <f t="shared" si="4"/>
        <v>3.3870640000000001</v>
      </c>
      <c r="H109">
        <f t="shared" si="5"/>
        <v>0.6007983400000001</v>
      </c>
    </row>
    <row r="110" spans="1:8" x14ac:dyDescent="0.35">
      <c r="A110" t="s">
        <v>226</v>
      </c>
      <c r="B110" t="e">
        <f>VLOOKUP(A110,LinkingTableNameISO3!B:C,2,FALSE)</f>
        <v>#N/A</v>
      </c>
      <c r="C110" t="s">
        <v>10</v>
      </c>
      <c r="D110" t="s">
        <v>11</v>
      </c>
      <c r="E110">
        <v>-250</v>
      </c>
      <c r="F110" t="str">
        <f t="shared" si="3"/>
        <v/>
      </c>
      <c r="G110">
        <f t="shared" si="4"/>
        <v>2</v>
      </c>
      <c r="H110">
        <f t="shared" si="5"/>
        <v>0.25750000000000001</v>
      </c>
    </row>
    <row r="111" spans="1:8" x14ac:dyDescent="0.35">
      <c r="A111" t="s">
        <v>228</v>
      </c>
      <c r="B111" t="str">
        <f>VLOOKUP(A111,LinkingTableNameISO3!B:C,2,FALSE)</f>
        <v>IRL</v>
      </c>
      <c r="C111" t="s">
        <v>10</v>
      </c>
      <c r="D111" t="s">
        <v>11</v>
      </c>
      <c r="E111">
        <v>3.785793</v>
      </c>
      <c r="F111">
        <f t="shared" si="3"/>
        <v>3.785793</v>
      </c>
      <c r="G111">
        <f t="shared" si="4"/>
        <v>3.785793</v>
      </c>
      <c r="H111">
        <f t="shared" si="5"/>
        <v>0.69948376750000008</v>
      </c>
    </row>
    <row r="112" spans="1:8" x14ac:dyDescent="0.35">
      <c r="A112" t="s">
        <v>230</v>
      </c>
      <c r="B112" t="str">
        <f>VLOOKUP(A112,LinkingTableNameISO3!B:C,2,FALSE)</f>
        <v>IRN</v>
      </c>
      <c r="C112" t="s">
        <v>10</v>
      </c>
      <c r="D112" t="s">
        <v>11</v>
      </c>
      <c r="E112">
        <v>2.6666669999999999</v>
      </c>
      <c r="F112">
        <f t="shared" si="3"/>
        <v>2.6666669999999999</v>
      </c>
      <c r="G112">
        <f t="shared" si="4"/>
        <v>2.6666669999999999</v>
      </c>
      <c r="H112">
        <f t="shared" si="5"/>
        <v>0.42250008249999998</v>
      </c>
    </row>
    <row r="113" spans="1:8" x14ac:dyDescent="0.35">
      <c r="A113" t="s">
        <v>232</v>
      </c>
      <c r="B113" t="str">
        <f>VLOOKUP(A113,LinkingTableNameISO3!B:C,2,FALSE)</f>
        <v>IRQ</v>
      </c>
      <c r="C113" t="s">
        <v>10</v>
      </c>
      <c r="D113" t="s">
        <v>11</v>
      </c>
      <c r="E113">
        <v>1.970772</v>
      </c>
      <c r="F113">
        <f t="shared" si="3"/>
        <v>1.970772</v>
      </c>
      <c r="G113">
        <f t="shared" si="4"/>
        <v>1.970772</v>
      </c>
      <c r="H113">
        <f t="shared" si="5"/>
        <v>0.25026607000000001</v>
      </c>
    </row>
    <row r="114" spans="1:8" x14ac:dyDescent="0.35">
      <c r="A114" t="s">
        <v>234</v>
      </c>
      <c r="B114" t="str">
        <f>VLOOKUP(A114,LinkingTableNameISO3!B:C,2,FALSE)</f>
        <v>ISL</v>
      </c>
      <c r="C114" t="s">
        <v>10</v>
      </c>
      <c r="D114" t="s">
        <v>11</v>
      </c>
      <c r="E114">
        <v>3.259776</v>
      </c>
      <c r="F114">
        <f t="shared" si="3"/>
        <v>3.259776</v>
      </c>
      <c r="G114">
        <f t="shared" si="4"/>
        <v>3.259776</v>
      </c>
      <c r="H114">
        <f t="shared" si="5"/>
        <v>0.56929456000000012</v>
      </c>
    </row>
    <row r="115" spans="1:8" x14ac:dyDescent="0.35">
      <c r="A115" t="s">
        <v>236</v>
      </c>
      <c r="B115" t="str">
        <f>VLOOKUP(A115,LinkingTableNameISO3!B:C,2,FALSE)</f>
        <v>ISR</v>
      </c>
      <c r="C115" t="s">
        <v>10</v>
      </c>
      <c r="D115" t="s">
        <v>11</v>
      </c>
      <c r="E115">
        <v>3.5990739999999999</v>
      </c>
      <c r="F115">
        <f t="shared" si="3"/>
        <v>3.5990739999999999</v>
      </c>
      <c r="G115">
        <f t="shared" si="4"/>
        <v>3.5990739999999999</v>
      </c>
      <c r="H115">
        <f t="shared" si="5"/>
        <v>0.65327081499999995</v>
      </c>
    </row>
    <row r="116" spans="1:8" x14ac:dyDescent="0.35">
      <c r="A116" t="s">
        <v>238</v>
      </c>
      <c r="B116" t="str">
        <f>VLOOKUP(A116,LinkingTableNameISO3!B:C,2,FALSE)</f>
        <v>ITA</v>
      </c>
      <c r="C116" t="s">
        <v>10</v>
      </c>
      <c r="D116" t="s">
        <v>11</v>
      </c>
      <c r="E116">
        <v>3.765139</v>
      </c>
      <c r="F116">
        <f t="shared" si="3"/>
        <v>3.765139</v>
      </c>
      <c r="G116">
        <f t="shared" si="4"/>
        <v>3.765139</v>
      </c>
      <c r="H116">
        <f t="shared" si="5"/>
        <v>0.69437190249999992</v>
      </c>
    </row>
    <row r="117" spans="1:8" x14ac:dyDescent="0.35">
      <c r="A117" t="s">
        <v>240</v>
      </c>
      <c r="B117" t="str">
        <f>VLOOKUP(A117,LinkingTableNameISO3!B:C,2,FALSE)</f>
        <v>JAM</v>
      </c>
      <c r="C117" t="s">
        <v>10</v>
      </c>
      <c r="D117" t="s">
        <v>11</v>
      </c>
      <c r="E117">
        <v>2.3138290000000001</v>
      </c>
      <c r="F117">
        <f t="shared" si="3"/>
        <v>2.3138290000000001</v>
      </c>
      <c r="G117">
        <f t="shared" si="4"/>
        <v>2.3138290000000001</v>
      </c>
      <c r="H117">
        <f t="shared" si="5"/>
        <v>0.33517267750000007</v>
      </c>
    </row>
    <row r="118" spans="1:8" x14ac:dyDescent="0.35">
      <c r="A118" t="s">
        <v>242</v>
      </c>
      <c r="B118" t="str">
        <f>VLOOKUP(A118,LinkingTableNameISO3!B:C,2,FALSE)</f>
        <v>JOR</v>
      </c>
      <c r="C118" t="s">
        <v>10</v>
      </c>
      <c r="D118" t="s">
        <v>11</v>
      </c>
      <c r="E118">
        <v>2.8910520000000002</v>
      </c>
      <c r="F118">
        <f t="shared" si="3"/>
        <v>2.8910520000000002</v>
      </c>
      <c r="G118">
        <f t="shared" si="4"/>
        <v>2.8910520000000002</v>
      </c>
      <c r="H118">
        <f t="shared" si="5"/>
        <v>0.47803537000000002</v>
      </c>
    </row>
    <row r="119" spans="1:8" x14ac:dyDescent="0.35">
      <c r="A119" t="s">
        <v>244</v>
      </c>
      <c r="B119" t="str">
        <f>VLOOKUP(A119,LinkingTableNameISO3!B:C,2,FALSE)</f>
        <v>JPN</v>
      </c>
      <c r="C119" t="s">
        <v>10</v>
      </c>
      <c r="D119" t="s">
        <v>11</v>
      </c>
      <c r="E119">
        <v>3.9902329999999999</v>
      </c>
      <c r="F119">
        <f t="shared" si="3"/>
        <v>3.9902329999999999</v>
      </c>
      <c r="G119">
        <f t="shared" si="4"/>
        <v>3.9902329999999999</v>
      </c>
      <c r="H119">
        <f t="shared" si="5"/>
        <v>0.75008266750000008</v>
      </c>
    </row>
    <row r="120" spans="1:8" x14ac:dyDescent="0.35">
      <c r="A120" t="s">
        <v>246</v>
      </c>
      <c r="B120" t="str">
        <f>VLOOKUP(A120,LinkingTableNameISO3!B:C,2,FALSE)</f>
        <v>KAZ</v>
      </c>
      <c r="C120" t="s">
        <v>10</v>
      </c>
      <c r="D120" t="s">
        <v>11</v>
      </c>
      <c r="E120">
        <v>2.5675729999999999</v>
      </c>
      <c r="F120">
        <f t="shared" si="3"/>
        <v>2.5675729999999999</v>
      </c>
      <c r="G120">
        <f t="shared" si="4"/>
        <v>2.5675729999999999</v>
      </c>
      <c r="H120">
        <f t="shared" si="5"/>
        <v>0.39797431749999995</v>
      </c>
    </row>
    <row r="121" spans="1:8" x14ac:dyDescent="0.35">
      <c r="A121" t="s">
        <v>248</v>
      </c>
      <c r="B121" t="str">
        <f>VLOOKUP(A121,LinkingTableNameISO3!B:C,2,FALSE)</f>
        <v>KEN</v>
      </c>
      <c r="C121" t="s">
        <v>10</v>
      </c>
      <c r="D121" t="s">
        <v>11</v>
      </c>
      <c r="E121">
        <v>3.2443390000000001</v>
      </c>
      <c r="F121">
        <f t="shared" si="3"/>
        <v>3.2443390000000001</v>
      </c>
      <c r="G121">
        <f t="shared" si="4"/>
        <v>3.2443390000000001</v>
      </c>
      <c r="H121">
        <f t="shared" si="5"/>
        <v>0.56547390249999996</v>
      </c>
    </row>
    <row r="122" spans="1:8" x14ac:dyDescent="0.35">
      <c r="A122" t="s">
        <v>250</v>
      </c>
      <c r="B122" t="str">
        <f>VLOOKUP(A122,LinkingTableNameISO3!B:C,2,FALSE)</f>
        <v>KGZ</v>
      </c>
      <c r="C122" t="s">
        <v>10</v>
      </c>
      <c r="D122" t="s">
        <v>11</v>
      </c>
      <c r="E122">
        <v>1.96</v>
      </c>
      <c r="F122">
        <f t="shared" si="3"/>
        <v>1.96</v>
      </c>
      <c r="G122">
        <f t="shared" si="4"/>
        <v>1.96</v>
      </c>
      <c r="H122">
        <f t="shared" si="5"/>
        <v>0.24759999999999999</v>
      </c>
    </row>
    <row r="123" spans="1:8" x14ac:dyDescent="0.35">
      <c r="A123" t="s">
        <v>252</v>
      </c>
      <c r="B123" t="str">
        <f>VLOOKUP(A123,LinkingTableNameISO3!B:C,2,FALSE)</f>
        <v>KHM</v>
      </c>
      <c r="C123" t="s">
        <v>10</v>
      </c>
      <c r="D123" t="s">
        <v>11</v>
      </c>
      <c r="E123">
        <v>2.6048650000000002</v>
      </c>
      <c r="F123">
        <f t="shared" si="3"/>
        <v>2.6048650000000002</v>
      </c>
      <c r="G123">
        <f t="shared" si="4"/>
        <v>2.6048650000000002</v>
      </c>
      <c r="H123">
        <f t="shared" si="5"/>
        <v>0.40720408750000009</v>
      </c>
    </row>
    <row r="124" spans="1:8" x14ac:dyDescent="0.35">
      <c r="A124" t="s">
        <v>254</v>
      </c>
      <c r="B124" t="str">
        <f>VLOOKUP(A124,LinkingTableNameISO3!B:C,2,FALSE)</f>
        <v>KIR</v>
      </c>
      <c r="C124" t="s">
        <v>10</v>
      </c>
      <c r="D124" t="s">
        <v>11</v>
      </c>
      <c r="E124">
        <v>-250</v>
      </c>
      <c r="F124" t="str">
        <f t="shared" si="3"/>
        <v/>
      </c>
      <c r="G124">
        <f t="shared" si="4"/>
        <v>2</v>
      </c>
      <c r="H124">
        <f t="shared" si="5"/>
        <v>0.25750000000000001</v>
      </c>
    </row>
    <row r="125" spans="1:8" x14ac:dyDescent="0.35">
      <c r="A125" t="s">
        <v>256</v>
      </c>
      <c r="B125" t="str">
        <f>VLOOKUP(A125,LinkingTableNameISO3!B:C,2,FALSE)</f>
        <v>KNA</v>
      </c>
      <c r="C125" t="s">
        <v>10</v>
      </c>
      <c r="D125" t="s">
        <v>11</v>
      </c>
      <c r="E125">
        <v>-250</v>
      </c>
      <c r="F125" t="str">
        <f t="shared" si="3"/>
        <v/>
      </c>
      <c r="G125">
        <f t="shared" si="4"/>
        <v>2</v>
      </c>
      <c r="H125">
        <f t="shared" si="5"/>
        <v>0.25750000000000001</v>
      </c>
    </row>
    <row r="126" spans="1:8" x14ac:dyDescent="0.35">
      <c r="A126" t="s">
        <v>258</v>
      </c>
      <c r="B126" t="str">
        <f>VLOOKUP(A126,LinkingTableNameISO3!B:C,2,FALSE)</f>
        <v>KOR</v>
      </c>
      <c r="C126" t="s">
        <v>10</v>
      </c>
      <c r="D126" t="s">
        <v>11</v>
      </c>
      <c r="E126">
        <v>3.690245</v>
      </c>
      <c r="F126">
        <f t="shared" si="3"/>
        <v>3.690245</v>
      </c>
      <c r="G126">
        <f t="shared" si="4"/>
        <v>3.690245</v>
      </c>
      <c r="H126">
        <f t="shared" si="5"/>
        <v>0.67583563750000009</v>
      </c>
    </row>
    <row r="127" spans="1:8" x14ac:dyDescent="0.35">
      <c r="A127" t="s">
        <v>260</v>
      </c>
      <c r="B127" t="str">
        <f>VLOOKUP(A127,LinkingTableNameISO3!B:C,2,FALSE)</f>
        <v>KWT</v>
      </c>
      <c r="C127" t="s">
        <v>10</v>
      </c>
      <c r="D127" t="s">
        <v>11</v>
      </c>
      <c r="E127">
        <v>2.7860900000000002</v>
      </c>
      <c r="F127">
        <f t="shared" si="3"/>
        <v>2.7860900000000002</v>
      </c>
      <c r="G127">
        <f t="shared" si="4"/>
        <v>2.7860900000000002</v>
      </c>
      <c r="H127">
        <f t="shared" si="5"/>
        <v>0.45205727500000009</v>
      </c>
    </row>
    <row r="128" spans="1:8" x14ac:dyDescent="0.35">
      <c r="A128" t="s">
        <v>262</v>
      </c>
      <c r="B128" t="e">
        <f>VLOOKUP(A128,LinkingTableNameISO3!B:C,2,FALSE)</f>
        <v>#N/A</v>
      </c>
      <c r="C128" t="s">
        <v>10</v>
      </c>
      <c r="D128" t="s">
        <v>11</v>
      </c>
      <c r="E128">
        <v>2.54153473684211</v>
      </c>
      <c r="F128">
        <f t="shared" si="3"/>
        <v>2.54153473684211</v>
      </c>
      <c r="G128">
        <f t="shared" si="4"/>
        <v>2.54153473684211</v>
      </c>
      <c r="H128">
        <f t="shared" si="5"/>
        <v>0.39152984736842217</v>
      </c>
    </row>
    <row r="129" spans="1:8" x14ac:dyDescent="0.35">
      <c r="A129" t="s">
        <v>264</v>
      </c>
      <c r="B129" t="str">
        <f>VLOOKUP(A129,LinkingTableNameISO3!B:C,2,FALSE)</f>
        <v>LAO</v>
      </c>
      <c r="C129" t="s">
        <v>10</v>
      </c>
      <c r="D129" t="s">
        <v>11</v>
      </c>
      <c r="E129">
        <v>2.0951680000000001</v>
      </c>
      <c r="F129">
        <f t="shared" si="3"/>
        <v>2.0951680000000001</v>
      </c>
      <c r="G129">
        <f t="shared" si="4"/>
        <v>2.0951680000000001</v>
      </c>
      <c r="H129">
        <f t="shared" si="5"/>
        <v>0.28105408000000004</v>
      </c>
    </row>
    <row r="130" spans="1:8" x14ac:dyDescent="0.35">
      <c r="A130" t="s">
        <v>266</v>
      </c>
      <c r="B130" t="str">
        <f>VLOOKUP(A130,LinkingTableNameISO3!B:C,2,FALSE)</f>
        <v>LBN</v>
      </c>
      <c r="C130" t="s">
        <v>10</v>
      </c>
      <c r="D130" t="s">
        <v>11</v>
      </c>
      <c r="E130">
        <v>2.454545</v>
      </c>
      <c r="F130">
        <f t="shared" si="3"/>
        <v>2.454545</v>
      </c>
      <c r="G130">
        <f t="shared" si="4"/>
        <v>2.454545</v>
      </c>
      <c r="H130">
        <f t="shared" si="5"/>
        <v>0.36999988749999996</v>
      </c>
    </row>
    <row r="131" spans="1:8" x14ac:dyDescent="0.35">
      <c r="A131" t="s">
        <v>268</v>
      </c>
      <c r="B131" t="str">
        <f>VLOOKUP(A131,LinkingTableNameISO3!B:C,2,FALSE)</f>
        <v>LBR</v>
      </c>
      <c r="C131" t="s">
        <v>10</v>
      </c>
      <c r="D131" t="s">
        <v>11</v>
      </c>
      <c r="E131">
        <v>2.0742500000000001</v>
      </c>
      <c r="F131">
        <f t="shared" ref="F131:F194" si="6">IF(E131=-250,"",E131)</f>
        <v>2.0742500000000001</v>
      </c>
      <c r="G131">
        <f t="shared" ref="G131:G194" si="7">IF(E131=-250,2,E131)</f>
        <v>2.0742500000000001</v>
      </c>
      <c r="H131">
        <f t="shared" ref="H131:H194" si="8">0.2475*G131- 0.2375</f>
        <v>0.27587687500000008</v>
      </c>
    </row>
    <row r="132" spans="1:8" x14ac:dyDescent="0.35">
      <c r="A132" t="s">
        <v>270</v>
      </c>
      <c r="B132" t="str">
        <f>VLOOKUP(A132,LinkingTableNameISO3!B:C,2,FALSE)</f>
        <v>LBY</v>
      </c>
      <c r="C132" t="s">
        <v>10</v>
      </c>
      <c r="D132" t="s">
        <v>11</v>
      </c>
      <c r="E132">
        <v>2.4969700000000001</v>
      </c>
      <c r="F132">
        <f t="shared" si="6"/>
        <v>2.4969700000000001</v>
      </c>
      <c r="G132">
        <f t="shared" si="7"/>
        <v>2.4969700000000001</v>
      </c>
      <c r="H132">
        <f t="shared" si="8"/>
        <v>0.38050007499999999</v>
      </c>
    </row>
    <row r="133" spans="1:8" x14ac:dyDescent="0.35">
      <c r="A133" t="s">
        <v>272</v>
      </c>
      <c r="B133" t="str">
        <f>VLOOKUP(A133,LinkingTableNameISO3!B:C,2,FALSE)</f>
        <v>LCA</v>
      </c>
      <c r="C133" t="s">
        <v>10</v>
      </c>
      <c r="D133" t="s">
        <v>11</v>
      </c>
      <c r="E133">
        <v>-250</v>
      </c>
      <c r="F133" t="str">
        <f t="shared" si="6"/>
        <v/>
      </c>
      <c r="G133">
        <f t="shared" si="7"/>
        <v>2</v>
      </c>
      <c r="H133">
        <f t="shared" si="8"/>
        <v>0.25750000000000001</v>
      </c>
    </row>
    <row r="134" spans="1:8" x14ac:dyDescent="0.35">
      <c r="A134" t="s">
        <v>274</v>
      </c>
      <c r="B134" t="e">
        <f>VLOOKUP(A134,LinkingTableNameISO3!B:C,2,FALSE)</f>
        <v>#N/A</v>
      </c>
      <c r="C134" t="s">
        <v>10</v>
      </c>
      <c r="D134" t="s">
        <v>11</v>
      </c>
      <c r="E134">
        <v>2.6033361249999998</v>
      </c>
      <c r="F134">
        <f t="shared" si="6"/>
        <v>2.6033361249999998</v>
      </c>
      <c r="G134">
        <f t="shared" si="7"/>
        <v>2.6033361249999998</v>
      </c>
      <c r="H134">
        <f t="shared" si="8"/>
        <v>0.40682569093749993</v>
      </c>
    </row>
    <row r="135" spans="1:8" x14ac:dyDescent="0.35">
      <c r="A135" t="s">
        <v>276</v>
      </c>
      <c r="B135" t="e">
        <f>VLOOKUP(A135,LinkingTableNameISO3!B:C,2,FALSE)</f>
        <v>#N/A</v>
      </c>
      <c r="C135" t="s">
        <v>10</v>
      </c>
      <c r="D135" t="s">
        <v>11</v>
      </c>
      <c r="E135">
        <v>2.3264252894736801</v>
      </c>
      <c r="F135">
        <f t="shared" si="6"/>
        <v>2.3264252894736801</v>
      </c>
      <c r="G135">
        <f t="shared" si="7"/>
        <v>2.3264252894736801</v>
      </c>
      <c r="H135">
        <f t="shared" si="8"/>
        <v>0.33829025914473582</v>
      </c>
    </row>
    <row r="136" spans="1:8" x14ac:dyDescent="0.35">
      <c r="A136" t="s">
        <v>278</v>
      </c>
      <c r="B136" t="e">
        <f>VLOOKUP(A136,LinkingTableNameISO3!B:C,2,FALSE)</f>
        <v>#N/A</v>
      </c>
      <c r="C136" t="s">
        <v>10</v>
      </c>
      <c r="D136" t="s">
        <v>11</v>
      </c>
      <c r="E136">
        <v>2.28358836</v>
      </c>
      <c r="F136">
        <f t="shared" si="6"/>
        <v>2.28358836</v>
      </c>
      <c r="G136">
        <f t="shared" si="7"/>
        <v>2.28358836</v>
      </c>
      <c r="H136">
        <f t="shared" si="8"/>
        <v>0.32768811910000001</v>
      </c>
    </row>
    <row r="137" spans="1:8" x14ac:dyDescent="0.35">
      <c r="A137" t="s">
        <v>280</v>
      </c>
      <c r="B137" t="str">
        <f>VLOOKUP(A137,LinkingTableNameISO3!B:C,2,FALSE)</f>
        <v>LIE</v>
      </c>
      <c r="C137" t="s">
        <v>10</v>
      </c>
      <c r="D137" t="s">
        <v>11</v>
      </c>
      <c r="E137">
        <v>-250</v>
      </c>
      <c r="F137" t="str">
        <f t="shared" si="6"/>
        <v/>
      </c>
      <c r="G137">
        <f t="shared" si="7"/>
        <v>2</v>
      </c>
      <c r="H137">
        <f t="shared" si="8"/>
        <v>0.25750000000000001</v>
      </c>
    </row>
    <row r="138" spans="1:8" x14ac:dyDescent="0.35">
      <c r="A138" t="s">
        <v>282</v>
      </c>
      <c r="B138" t="str">
        <f>VLOOKUP(A138,LinkingTableNameISO3!B:C,2,FALSE)</f>
        <v>LKA</v>
      </c>
      <c r="C138" t="s">
        <v>10</v>
      </c>
      <c r="D138" t="s">
        <v>11</v>
      </c>
      <c r="E138">
        <v>2.9053079999999998</v>
      </c>
      <c r="F138">
        <f t="shared" si="6"/>
        <v>2.9053079999999998</v>
      </c>
      <c r="G138">
        <f t="shared" si="7"/>
        <v>2.9053079999999998</v>
      </c>
      <c r="H138">
        <f t="shared" si="8"/>
        <v>0.48156372999999991</v>
      </c>
    </row>
    <row r="139" spans="1:8" x14ac:dyDescent="0.35">
      <c r="A139" t="s">
        <v>284</v>
      </c>
      <c r="B139" t="e">
        <f>VLOOKUP(A139,LinkingTableNameISO3!B:C,2,FALSE)</f>
        <v>#N/A</v>
      </c>
      <c r="C139" t="s">
        <v>10</v>
      </c>
      <c r="D139" t="s">
        <v>11</v>
      </c>
      <c r="E139">
        <v>2.4854362499999998</v>
      </c>
      <c r="F139">
        <f t="shared" si="6"/>
        <v>2.4854362499999998</v>
      </c>
      <c r="G139">
        <f t="shared" si="7"/>
        <v>2.4854362499999998</v>
      </c>
      <c r="H139">
        <f t="shared" si="8"/>
        <v>0.37764547187499992</v>
      </c>
    </row>
    <row r="140" spans="1:8" x14ac:dyDescent="0.35">
      <c r="A140" t="s">
        <v>286</v>
      </c>
      <c r="B140" t="e">
        <f>VLOOKUP(A140,LinkingTableNameISO3!B:C,2,FALSE)</f>
        <v>#N/A</v>
      </c>
      <c r="C140" t="s">
        <v>10</v>
      </c>
      <c r="D140" t="s">
        <v>11</v>
      </c>
      <c r="E140">
        <v>2.49914771559633</v>
      </c>
      <c r="F140">
        <f t="shared" si="6"/>
        <v>2.49914771559633</v>
      </c>
      <c r="G140">
        <f t="shared" si="7"/>
        <v>2.49914771559633</v>
      </c>
      <c r="H140">
        <f t="shared" si="8"/>
        <v>0.38103905961009171</v>
      </c>
    </row>
    <row r="141" spans="1:8" x14ac:dyDescent="0.35">
      <c r="A141" t="s">
        <v>288</v>
      </c>
      <c r="B141" t="str">
        <f>VLOOKUP(A141,LinkingTableNameISO3!B:C,2,FALSE)</f>
        <v>LSO</v>
      </c>
      <c r="C141" t="s">
        <v>10</v>
      </c>
      <c r="D141" t="s">
        <v>11</v>
      </c>
      <c r="E141">
        <v>2.1640570000000001</v>
      </c>
      <c r="F141">
        <f t="shared" si="6"/>
        <v>2.1640570000000001</v>
      </c>
      <c r="G141">
        <f t="shared" si="7"/>
        <v>2.1640570000000001</v>
      </c>
      <c r="H141">
        <f t="shared" si="8"/>
        <v>0.29810410749999999</v>
      </c>
    </row>
    <row r="142" spans="1:8" x14ac:dyDescent="0.35">
      <c r="A142" t="s">
        <v>290</v>
      </c>
      <c r="B142" t="e">
        <f>VLOOKUP(A142,LinkingTableNameISO3!B:C,2,FALSE)</f>
        <v>#N/A</v>
      </c>
      <c r="C142" t="s">
        <v>10</v>
      </c>
      <c r="D142" t="s">
        <v>11</v>
      </c>
      <c r="E142">
        <v>2.8057946097561</v>
      </c>
      <c r="F142">
        <f t="shared" si="6"/>
        <v>2.8057946097561</v>
      </c>
      <c r="G142">
        <f t="shared" si="7"/>
        <v>2.8057946097561</v>
      </c>
      <c r="H142">
        <f t="shared" si="8"/>
        <v>0.4569341659146347</v>
      </c>
    </row>
    <row r="143" spans="1:8" x14ac:dyDescent="0.35">
      <c r="A143" t="s">
        <v>292</v>
      </c>
      <c r="B143" t="str">
        <f>VLOOKUP(A143,LinkingTableNameISO3!B:C,2,FALSE)</f>
        <v>LTU</v>
      </c>
      <c r="C143" t="s">
        <v>10</v>
      </c>
      <c r="D143" t="s">
        <v>11</v>
      </c>
      <c r="E143">
        <v>3.4921509999999998</v>
      </c>
      <c r="F143">
        <f t="shared" si="6"/>
        <v>3.4921509999999998</v>
      </c>
      <c r="G143">
        <f t="shared" si="7"/>
        <v>3.4921509999999998</v>
      </c>
      <c r="H143">
        <f t="shared" si="8"/>
        <v>0.62680737249999985</v>
      </c>
    </row>
    <row r="144" spans="1:8" x14ac:dyDescent="0.35">
      <c r="A144" t="s">
        <v>294</v>
      </c>
      <c r="B144" t="str">
        <f>VLOOKUP(A144,LinkingTableNameISO3!B:C,2,FALSE)</f>
        <v>LUX</v>
      </c>
      <c r="C144" t="s">
        <v>10</v>
      </c>
      <c r="D144" t="s">
        <v>11</v>
      </c>
      <c r="E144">
        <v>4.01</v>
      </c>
      <c r="F144">
        <f t="shared" si="6"/>
        <v>4.01</v>
      </c>
      <c r="G144">
        <f t="shared" si="7"/>
        <v>4.01</v>
      </c>
      <c r="H144">
        <f t="shared" si="8"/>
        <v>0.75497499999999995</v>
      </c>
    </row>
    <row r="145" spans="1:8" x14ac:dyDescent="0.35">
      <c r="A145" t="s">
        <v>296</v>
      </c>
      <c r="B145" t="str">
        <f>VLOOKUP(A145,LinkingTableNameISO3!B:C,2,FALSE)</f>
        <v>LVA</v>
      </c>
      <c r="C145" t="s">
        <v>10</v>
      </c>
      <c r="D145" t="s">
        <v>11</v>
      </c>
      <c r="E145">
        <v>3.2921800000000001</v>
      </c>
      <c r="F145">
        <f t="shared" si="6"/>
        <v>3.2921800000000001</v>
      </c>
      <c r="G145">
        <f t="shared" si="7"/>
        <v>3.2921800000000001</v>
      </c>
      <c r="H145">
        <f t="shared" si="8"/>
        <v>0.57731455000000009</v>
      </c>
    </row>
    <row r="146" spans="1:8" x14ac:dyDescent="0.35">
      <c r="A146" t="s">
        <v>298</v>
      </c>
      <c r="B146" t="str">
        <f>VLOOKUP(A146,LinkingTableNameISO3!B:C,2,FALSE)</f>
        <v>MAC</v>
      </c>
      <c r="C146" t="s">
        <v>10</v>
      </c>
      <c r="D146" t="s">
        <v>11</v>
      </c>
      <c r="E146">
        <v>-250</v>
      </c>
      <c r="F146" t="str">
        <f t="shared" si="6"/>
        <v/>
      </c>
      <c r="G146">
        <f t="shared" si="7"/>
        <v>2</v>
      </c>
      <c r="H146">
        <f t="shared" si="8"/>
        <v>0.25750000000000001</v>
      </c>
    </row>
    <row r="147" spans="1:8" x14ac:dyDescent="0.35">
      <c r="A147" t="s">
        <v>300</v>
      </c>
      <c r="B147" t="str">
        <f>VLOOKUP(A147,LinkingTableNameISO3!B:C,2,FALSE)</f>
        <v>MAF</v>
      </c>
      <c r="C147" t="s">
        <v>10</v>
      </c>
      <c r="D147" t="s">
        <v>11</v>
      </c>
      <c r="E147">
        <v>-250</v>
      </c>
      <c r="F147" t="str">
        <f t="shared" si="6"/>
        <v/>
      </c>
      <c r="G147">
        <f t="shared" si="7"/>
        <v>2</v>
      </c>
      <c r="H147">
        <f t="shared" si="8"/>
        <v>0.25750000000000001</v>
      </c>
    </row>
    <row r="148" spans="1:8" x14ac:dyDescent="0.35">
      <c r="A148" t="s">
        <v>302</v>
      </c>
      <c r="B148" t="str">
        <f>VLOOKUP(A148,LinkingTableNameISO3!B:C,2,FALSE)</f>
        <v>MAR</v>
      </c>
      <c r="C148" t="s">
        <v>10</v>
      </c>
      <c r="D148" t="s">
        <v>11</v>
      </c>
      <c r="E148">
        <v>2.5864199999999999</v>
      </c>
      <c r="F148">
        <f t="shared" si="6"/>
        <v>2.5864199999999999</v>
      </c>
      <c r="G148">
        <f t="shared" si="7"/>
        <v>2.5864199999999999</v>
      </c>
      <c r="H148">
        <f t="shared" si="8"/>
        <v>0.40263895</v>
      </c>
    </row>
    <row r="149" spans="1:8" x14ac:dyDescent="0.35">
      <c r="A149" t="s">
        <v>304</v>
      </c>
      <c r="B149" t="str">
        <f>VLOOKUP(A149,LinkingTableNameISO3!B:C,2,FALSE)</f>
        <v>MCO</v>
      </c>
      <c r="C149" t="s">
        <v>10</v>
      </c>
      <c r="D149" t="s">
        <v>11</v>
      </c>
      <c r="E149">
        <v>-250</v>
      </c>
      <c r="F149" t="str">
        <f t="shared" si="6"/>
        <v/>
      </c>
      <c r="G149">
        <f t="shared" si="7"/>
        <v>2</v>
      </c>
      <c r="H149">
        <f t="shared" si="8"/>
        <v>0.25750000000000001</v>
      </c>
    </row>
    <row r="150" spans="1:8" x14ac:dyDescent="0.35">
      <c r="A150" t="s">
        <v>306</v>
      </c>
      <c r="B150" t="str">
        <f>VLOOKUP(A150,LinkingTableNameISO3!B:C,2,FALSE)</f>
        <v>MDA</v>
      </c>
      <c r="C150" t="s">
        <v>10</v>
      </c>
      <c r="D150" t="s">
        <v>11</v>
      </c>
      <c r="E150">
        <v>2.4779409999999999</v>
      </c>
      <c r="F150">
        <f t="shared" si="6"/>
        <v>2.4779409999999999</v>
      </c>
      <c r="G150">
        <f t="shared" si="7"/>
        <v>2.4779409999999999</v>
      </c>
      <c r="H150">
        <f t="shared" si="8"/>
        <v>0.37579039750000004</v>
      </c>
    </row>
    <row r="151" spans="1:8" x14ac:dyDescent="0.35">
      <c r="A151" t="s">
        <v>308</v>
      </c>
      <c r="B151" t="str">
        <f>VLOOKUP(A151,LinkingTableNameISO3!B:C,2,FALSE)</f>
        <v>MDG</v>
      </c>
      <c r="C151" t="s">
        <v>10</v>
      </c>
      <c r="D151" t="s">
        <v>11</v>
      </c>
      <c r="E151">
        <v>1.927087</v>
      </c>
      <c r="F151">
        <f t="shared" si="6"/>
        <v>1.927087</v>
      </c>
      <c r="G151">
        <f t="shared" si="7"/>
        <v>1.927087</v>
      </c>
      <c r="H151">
        <f t="shared" si="8"/>
        <v>0.23945403250000002</v>
      </c>
    </row>
    <row r="152" spans="1:8" x14ac:dyDescent="0.35">
      <c r="A152" t="s">
        <v>310</v>
      </c>
      <c r="B152" t="str">
        <f>VLOOKUP(A152,LinkingTableNameISO3!B:C,2,FALSE)</f>
        <v>B13</v>
      </c>
      <c r="C152" t="s">
        <v>10</v>
      </c>
      <c r="D152" t="s">
        <v>11</v>
      </c>
      <c r="E152">
        <v>2.436842</v>
      </c>
      <c r="F152">
        <f t="shared" si="6"/>
        <v>2.436842</v>
      </c>
      <c r="G152">
        <f t="shared" si="7"/>
        <v>2.436842</v>
      </c>
      <c r="H152">
        <f t="shared" si="8"/>
        <v>0.36561839499999998</v>
      </c>
    </row>
    <row r="153" spans="1:8" x14ac:dyDescent="0.35">
      <c r="A153" t="s">
        <v>312</v>
      </c>
      <c r="B153" t="e">
        <f>VLOOKUP(A153,LinkingTableNameISO3!B:C,2,FALSE)</f>
        <v>#N/A</v>
      </c>
      <c r="C153" t="s">
        <v>10</v>
      </c>
      <c r="D153" t="s">
        <v>11</v>
      </c>
      <c r="E153">
        <v>2.80910721052632</v>
      </c>
      <c r="F153">
        <f t="shared" si="6"/>
        <v>2.80910721052632</v>
      </c>
      <c r="G153">
        <f t="shared" si="7"/>
        <v>2.80910721052632</v>
      </c>
      <c r="H153">
        <f t="shared" si="8"/>
        <v>0.45775403460526415</v>
      </c>
    </row>
    <row r="154" spans="1:8" x14ac:dyDescent="0.35">
      <c r="A154" t="s">
        <v>314</v>
      </c>
      <c r="B154" t="str">
        <f>VLOOKUP(A154,LinkingTableNameISO3!B:C,2,FALSE)</f>
        <v>MEX</v>
      </c>
      <c r="C154" t="s">
        <v>10</v>
      </c>
      <c r="D154" t="s">
        <v>11</v>
      </c>
      <c r="E154">
        <v>3.1388750000000001</v>
      </c>
      <c r="F154">
        <f t="shared" si="6"/>
        <v>3.1388750000000001</v>
      </c>
      <c r="G154">
        <f t="shared" si="7"/>
        <v>3.1388750000000001</v>
      </c>
      <c r="H154">
        <f t="shared" si="8"/>
        <v>0.53937156249999996</v>
      </c>
    </row>
    <row r="155" spans="1:8" x14ac:dyDescent="0.35">
      <c r="A155" t="s">
        <v>316</v>
      </c>
      <c r="B155" t="str">
        <f>VLOOKUP(A155,LinkingTableNameISO3!B:C,2,FALSE)</f>
        <v>MHL</v>
      </c>
      <c r="C155" t="s">
        <v>10</v>
      </c>
      <c r="D155" t="s">
        <v>11</v>
      </c>
      <c r="E155">
        <v>-250</v>
      </c>
      <c r="F155" t="str">
        <f t="shared" si="6"/>
        <v/>
      </c>
      <c r="G155">
        <f t="shared" si="7"/>
        <v>2</v>
      </c>
      <c r="H155">
        <f t="shared" si="8"/>
        <v>0.25750000000000001</v>
      </c>
    </row>
    <row r="156" spans="1:8" x14ac:dyDescent="0.35">
      <c r="A156" t="s">
        <v>318</v>
      </c>
      <c r="B156" t="e">
        <f>VLOOKUP(A156,LinkingTableNameISO3!B:C,2,FALSE)</f>
        <v>#N/A</v>
      </c>
      <c r="C156" t="s">
        <v>10</v>
      </c>
      <c r="D156" t="s">
        <v>11</v>
      </c>
      <c r="E156">
        <v>2.5633022857142902</v>
      </c>
      <c r="F156">
        <f t="shared" si="6"/>
        <v>2.5633022857142902</v>
      </c>
      <c r="G156">
        <f t="shared" si="7"/>
        <v>2.5633022857142902</v>
      </c>
      <c r="H156">
        <f t="shared" si="8"/>
        <v>0.39691731571428684</v>
      </c>
    </row>
    <row r="157" spans="1:8" x14ac:dyDescent="0.35">
      <c r="A157" t="s">
        <v>320</v>
      </c>
      <c r="B157" t="str">
        <f>VLOOKUP(A157,LinkingTableNameISO3!B:C,2,FALSE)</f>
        <v>MKD</v>
      </c>
      <c r="C157" t="s">
        <v>10</v>
      </c>
      <c r="D157" t="s">
        <v>11</v>
      </c>
      <c r="E157">
        <v>2.3572540000000002</v>
      </c>
      <c r="F157">
        <f t="shared" si="6"/>
        <v>2.3572540000000002</v>
      </c>
      <c r="G157">
        <f t="shared" si="7"/>
        <v>2.3572540000000002</v>
      </c>
      <c r="H157">
        <f t="shared" si="8"/>
        <v>0.34592036500000006</v>
      </c>
    </row>
    <row r="158" spans="1:8" x14ac:dyDescent="0.35">
      <c r="A158" t="s">
        <v>322</v>
      </c>
      <c r="B158" t="str">
        <f>VLOOKUP(A158,LinkingTableNameISO3!B:C,2,FALSE)</f>
        <v>MLI</v>
      </c>
      <c r="C158" t="s">
        <v>10</v>
      </c>
      <c r="D158" t="s">
        <v>11</v>
      </c>
      <c r="E158">
        <v>2.464359</v>
      </c>
      <c r="F158">
        <f t="shared" si="6"/>
        <v>2.464359</v>
      </c>
      <c r="G158">
        <f t="shared" si="7"/>
        <v>2.464359</v>
      </c>
      <c r="H158">
        <f t="shared" si="8"/>
        <v>0.37242885249999996</v>
      </c>
    </row>
    <row r="159" spans="1:8" x14ac:dyDescent="0.35">
      <c r="A159" t="s">
        <v>324</v>
      </c>
      <c r="B159" t="str">
        <f>VLOOKUP(A159,LinkingTableNameISO3!B:C,2,FALSE)</f>
        <v>MLT</v>
      </c>
      <c r="C159" t="s">
        <v>10</v>
      </c>
      <c r="D159" t="s">
        <v>11</v>
      </c>
      <c r="E159">
        <v>2.8523809999999998</v>
      </c>
      <c r="F159">
        <f t="shared" si="6"/>
        <v>2.8523809999999998</v>
      </c>
      <c r="G159">
        <f t="shared" si="7"/>
        <v>2.8523809999999998</v>
      </c>
      <c r="H159">
        <f t="shared" si="8"/>
        <v>0.46846429750000002</v>
      </c>
    </row>
    <row r="160" spans="1:8" x14ac:dyDescent="0.35">
      <c r="A160" t="s">
        <v>326</v>
      </c>
      <c r="B160" t="str">
        <f>VLOOKUP(A160,LinkingTableNameISO3!B:C,2,FALSE)</f>
        <v>MMR</v>
      </c>
      <c r="C160" t="s">
        <v>10</v>
      </c>
      <c r="D160" t="s">
        <v>11</v>
      </c>
      <c r="E160">
        <v>2.3584200000000002</v>
      </c>
      <c r="F160">
        <f t="shared" si="6"/>
        <v>2.3584200000000002</v>
      </c>
      <c r="G160">
        <f t="shared" si="7"/>
        <v>2.3584200000000002</v>
      </c>
      <c r="H160">
        <f t="shared" si="8"/>
        <v>0.34620895000000002</v>
      </c>
    </row>
    <row r="161" spans="1:8" x14ac:dyDescent="0.35">
      <c r="A161" t="s">
        <v>328</v>
      </c>
      <c r="B161" t="e">
        <f>VLOOKUP(A161,LinkingTableNameISO3!B:C,2,FALSE)</f>
        <v>#N/A</v>
      </c>
      <c r="C161" t="s">
        <v>10</v>
      </c>
      <c r="D161" t="s">
        <v>11</v>
      </c>
      <c r="E161">
        <v>2.4657069090909101</v>
      </c>
      <c r="F161">
        <f t="shared" si="6"/>
        <v>2.4657069090909101</v>
      </c>
      <c r="G161">
        <f t="shared" si="7"/>
        <v>2.4657069090909101</v>
      </c>
      <c r="H161">
        <f t="shared" si="8"/>
        <v>0.3727624600000003</v>
      </c>
    </row>
    <row r="162" spans="1:8" x14ac:dyDescent="0.35">
      <c r="A162" t="s">
        <v>330</v>
      </c>
      <c r="B162" t="str">
        <f>VLOOKUP(A162,LinkingTableNameISO3!B:C,2,FALSE)</f>
        <v>MNE</v>
      </c>
      <c r="C162" t="s">
        <v>10</v>
      </c>
      <c r="D162" t="s">
        <v>11</v>
      </c>
      <c r="E162">
        <v>2.3113779999999999</v>
      </c>
      <c r="F162">
        <f t="shared" si="6"/>
        <v>2.3113779999999999</v>
      </c>
      <c r="G162">
        <f t="shared" si="7"/>
        <v>2.3113779999999999</v>
      </c>
      <c r="H162">
        <f t="shared" si="8"/>
        <v>0.33456605499999997</v>
      </c>
    </row>
    <row r="163" spans="1:8" x14ac:dyDescent="0.35">
      <c r="A163" t="s">
        <v>332</v>
      </c>
      <c r="B163" t="str">
        <f>VLOOKUP(A163,LinkingTableNameISO3!B:C,2,FALSE)</f>
        <v>MNG</v>
      </c>
      <c r="C163" t="s">
        <v>10</v>
      </c>
      <c r="D163" t="s">
        <v>11</v>
      </c>
      <c r="E163">
        <v>2.3073039999999998</v>
      </c>
      <c r="F163">
        <f t="shared" si="6"/>
        <v>2.3073039999999998</v>
      </c>
      <c r="G163">
        <f t="shared" si="7"/>
        <v>2.3073039999999998</v>
      </c>
      <c r="H163">
        <f t="shared" si="8"/>
        <v>0.33355773999999999</v>
      </c>
    </row>
    <row r="164" spans="1:8" x14ac:dyDescent="0.35">
      <c r="A164" t="s">
        <v>334</v>
      </c>
      <c r="B164" t="str">
        <f>VLOOKUP(A164,LinkingTableNameISO3!B:C,2,FALSE)</f>
        <v>MNP</v>
      </c>
      <c r="C164" t="s">
        <v>10</v>
      </c>
      <c r="D164" t="s">
        <v>11</v>
      </c>
      <c r="E164">
        <v>-250</v>
      </c>
      <c r="F164" t="str">
        <f t="shared" si="6"/>
        <v/>
      </c>
      <c r="G164">
        <f t="shared" si="7"/>
        <v>2</v>
      </c>
      <c r="H164">
        <f t="shared" si="8"/>
        <v>0.25750000000000001</v>
      </c>
    </row>
    <row r="165" spans="1:8" x14ac:dyDescent="0.35">
      <c r="A165" t="s">
        <v>336</v>
      </c>
      <c r="B165" t="str">
        <f>VLOOKUP(A165,LinkingTableNameISO3!B:C,2,FALSE)</f>
        <v>MOZ</v>
      </c>
      <c r="C165" t="s">
        <v>10</v>
      </c>
      <c r="D165" t="s">
        <v>11</v>
      </c>
      <c r="E165">
        <v>2.44495</v>
      </c>
      <c r="F165">
        <f t="shared" si="6"/>
        <v>2.44495</v>
      </c>
      <c r="G165">
        <f t="shared" si="7"/>
        <v>2.44495</v>
      </c>
      <c r="H165">
        <f t="shared" si="8"/>
        <v>0.36762512499999994</v>
      </c>
    </row>
    <row r="166" spans="1:8" x14ac:dyDescent="0.35">
      <c r="A166" t="s">
        <v>338</v>
      </c>
      <c r="B166" t="str">
        <f>VLOOKUP(A166,LinkingTableNameISO3!B:C,2,FALSE)</f>
        <v>MRT</v>
      </c>
      <c r="C166" t="s">
        <v>10</v>
      </c>
      <c r="D166" t="s">
        <v>11</v>
      </c>
      <c r="E166">
        <v>1.7428570000000001</v>
      </c>
      <c r="F166">
        <f t="shared" si="6"/>
        <v>1.7428570000000001</v>
      </c>
      <c r="G166">
        <f t="shared" si="7"/>
        <v>1.7428570000000001</v>
      </c>
      <c r="H166">
        <f t="shared" si="8"/>
        <v>0.19385710750000001</v>
      </c>
    </row>
    <row r="167" spans="1:8" x14ac:dyDescent="0.35">
      <c r="A167" t="s">
        <v>340</v>
      </c>
      <c r="B167" t="str">
        <f>VLOOKUP(A167,LinkingTableNameISO3!B:C,2,FALSE)</f>
        <v>MUS</v>
      </c>
      <c r="C167" t="s">
        <v>10</v>
      </c>
      <c r="D167" t="s">
        <v>11</v>
      </c>
      <c r="E167">
        <v>2.4832589999999999</v>
      </c>
      <c r="F167">
        <f t="shared" si="6"/>
        <v>2.4832589999999999</v>
      </c>
      <c r="G167">
        <f t="shared" si="7"/>
        <v>2.4832589999999999</v>
      </c>
      <c r="H167">
        <f t="shared" si="8"/>
        <v>0.3771066025</v>
      </c>
    </row>
    <row r="168" spans="1:8" x14ac:dyDescent="0.35">
      <c r="A168" t="s">
        <v>342</v>
      </c>
      <c r="B168" t="str">
        <f>VLOOKUP(A168,LinkingTableNameISO3!B:C,2,FALSE)</f>
        <v>MWI</v>
      </c>
      <c r="C168" t="s">
        <v>10</v>
      </c>
      <c r="D168" t="s">
        <v>11</v>
      </c>
      <c r="E168">
        <v>2.8614600000000001</v>
      </c>
      <c r="F168">
        <f t="shared" si="6"/>
        <v>2.8614600000000001</v>
      </c>
      <c r="G168">
        <f t="shared" si="7"/>
        <v>2.8614600000000001</v>
      </c>
      <c r="H168">
        <f t="shared" si="8"/>
        <v>0.47071135000000003</v>
      </c>
    </row>
    <row r="169" spans="1:8" x14ac:dyDescent="0.35">
      <c r="A169" t="s">
        <v>344</v>
      </c>
      <c r="B169" t="str">
        <f>VLOOKUP(A169,LinkingTableNameISO3!B:C,2,FALSE)</f>
        <v>MYS</v>
      </c>
      <c r="C169" t="s">
        <v>10</v>
      </c>
      <c r="D169" t="s">
        <v>11</v>
      </c>
      <c r="E169">
        <v>3.3422149999999999</v>
      </c>
      <c r="F169">
        <f t="shared" si="6"/>
        <v>3.3422149999999999</v>
      </c>
      <c r="G169">
        <f t="shared" si="7"/>
        <v>3.3422149999999999</v>
      </c>
      <c r="H169">
        <f t="shared" si="8"/>
        <v>0.5896982125000001</v>
      </c>
    </row>
    <row r="170" spans="1:8" x14ac:dyDescent="0.35">
      <c r="A170" t="s">
        <v>346</v>
      </c>
      <c r="B170" t="e">
        <f>VLOOKUP(A170,LinkingTableNameISO3!B:C,2,FALSE)</f>
        <v>#N/A</v>
      </c>
      <c r="C170" t="s">
        <v>10</v>
      </c>
      <c r="D170" t="s">
        <v>11</v>
      </c>
      <c r="E170">
        <v>3.9557095000000002</v>
      </c>
      <c r="F170">
        <f t="shared" si="6"/>
        <v>3.9557095000000002</v>
      </c>
      <c r="G170">
        <f t="shared" si="7"/>
        <v>3.9557095000000002</v>
      </c>
      <c r="H170">
        <f t="shared" si="8"/>
        <v>0.74153810124999997</v>
      </c>
    </row>
    <row r="171" spans="1:8" x14ac:dyDescent="0.35">
      <c r="A171" t="s">
        <v>348</v>
      </c>
      <c r="B171" t="str">
        <f>VLOOKUP(A171,LinkingTableNameISO3!B:C,2,FALSE)</f>
        <v>NAM</v>
      </c>
      <c r="C171" t="s">
        <v>10</v>
      </c>
      <c r="D171" t="s">
        <v>11</v>
      </c>
      <c r="E171">
        <v>2.6300569999999999</v>
      </c>
      <c r="F171">
        <f t="shared" si="6"/>
        <v>2.6300569999999999</v>
      </c>
      <c r="G171">
        <f t="shared" si="7"/>
        <v>2.6300569999999999</v>
      </c>
      <c r="H171">
        <f t="shared" si="8"/>
        <v>0.41343910749999996</v>
      </c>
    </row>
    <row r="172" spans="1:8" x14ac:dyDescent="0.35">
      <c r="A172" t="s">
        <v>350</v>
      </c>
      <c r="B172" t="str">
        <f>VLOOKUP(A172,LinkingTableNameISO3!B:C,2,FALSE)</f>
        <v>NCL</v>
      </c>
      <c r="C172" t="s">
        <v>10</v>
      </c>
      <c r="D172" t="s">
        <v>11</v>
      </c>
      <c r="E172">
        <v>-250</v>
      </c>
      <c r="F172" t="str">
        <f t="shared" si="6"/>
        <v/>
      </c>
      <c r="G172">
        <f t="shared" si="7"/>
        <v>2</v>
      </c>
      <c r="H172">
        <f t="shared" si="8"/>
        <v>0.25750000000000001</v>
      </c>
    </row>
    <row r="173" spans="1:8" x14ac:dyDescent="0.35">
      <c r="A173" t="s">
        <v>352</v>
      </c>
      <c r="B173" t="str">
        <f>VLOOKUP(A173,LinkingTableNameISO3!B:C,2,FALSE)</f>
        <v>NER</v>
      </c>
      <c r="C173" t="s">
        <v>10</v>
      </c>
      <c r="D173" t="s">
        <v>11</v>
      </c>
      <c r="E173">
        <v>2.4976919999999998</v>
      </c>
      <c r="F173">
        <f t="shared" si="6"/>
        <v>2.4976919999999998</v>
      </c>
      <c r="G173">
        <f t="shared" si="7"/>
        <v>2.4976919999999998</v>
      </c>
      <c r="H173">
        <f t="shared" si="8"/>
        <v>0.38067877</v>
      </c>
    </row>
    <row r="174" spans="1:8" x14ac:dyDescent="0.35">
      <c r="A174" t="s">
        <v>354</v>
      </c>
      <c r="B174" t="str">
        <f>VLOOKUP(A174,LinkingTableNameISO3!B:C,2,FALSE)</f>
        <v>NGA</v>
      </c>
      <c r="C174" t="s">
        <v>10</v>
      </c>
      <c r="D174" t="s">
        <v>11</v>
      </c>
      <c r="E174">
        <v>2.7352539999999999</v>
      </c>
      <c r="F174">
        <f t="shared" si="6"/>
        <v>2.7352539999999999</v>
      </c>
      <c r="G174">
        <f t="shared" si="7"/>
        <v>2.7352539999999999</v>
      </c>
      <c r="H174">
        <f t="shared" si="8"/>
        <v>0.43947536500000001</v>
      </c>
    </row>
    <row r="175" spans="1:8" x14ac:dyDescent="0.35">
      <c r="A175" t="s">
        <v>356</v>
      </c>
      <c r="B175" t="str">
        <f>VLOOKUP(A175,LinkingTableNameISO3!B:C,2,FALSE)</f>
        <v>NIC</v>
      </c>
      <c r="C175" t="s">
        <v>10</v>
      </c>
      <c r="D175" t="s">
        <v>11</v>
      </c>
      <c r="E175">
        <v>2.545703</v>
      </c>
      <c r="F175">
        <f t="shared" si="6"/>
        <v>2.545703</v>
      </c>
      <c r="G175">
        <f t="shared" si="7"/>
        <v>2.545703</v>
      </c>
      <c r="H175">
        <f t="shared" si="8"/>
        <v>0.3925614925</v>
      </c>
    </row>
    <row r="176" spans="1:8" x14ac:dyDescent="0.35">
      <c r="A176" t="s">
        <v>358</v>
      </c>
      <c r="B176" t="str">
        <f>VLOOKUP(A176,LinkingTableNameISO3!B:C,2,FALSE)</f>
        <v>NLD</v>
      </c>
      <c r="C176" t="s">
        <v>10</v>
      </c>
      <c r="D176" t="s">
        <v>11</v>
      </c>
      <c r="E176">
        <v>4.2152399999999997</v>
      </c>
      <c r="F176">
        <f t="shared" si="6"/>
        <v>4.2152399999999997</v>
      </c>
      <c r="G176">
        <f t="shared" si="7"/>
        <v>4.2152399999999997</v>
      </c>
      <c r="H176">
        <f t="shared" si="8"/>
        <v>0.80577189999999987</v>
      </c>
    </row>
    <row r="177" spans="1:8" x14ac:dyDescent="0.35">
      <c r="A177" t="s">
        <v>360</v>
      </c>
      <c r="B177" t="str">
        <f>VLOOKUP(A177,LinkingTableNameISO3!B:C,2,FALSE)</f>
        <v>NOR</v>
      </c>
      <c r="C177" t="s">
        <v>10</v>
      </c>
      <c r="D177" t="s">
        <v>11</v>
      </c>
      <c r="E177">
        <v>3.7018749999999998</v>
      </c>
      <c r="F177">
        <f t="shared" si="6"/>
        <v>3.7018749999999998</v>
      </c>
      <c r="G177">
        <f t="shared" si="7"/>
        <v>3.7018749999999998</v>
      </c>
      <c r="H177">
        <f t="shared" si="8"/>
        <v>0.67871406249999988</v>
      </c>
    </row>
    <row r="178" spans="1:8" x14ac:dyDescent="0.35">
      <c r="A178" t="s">
        <v>362</v>
      </c>
      <c r="B178" t="str">
        <f>VLOOKUP(A178,LinkingTableNameISO3!B:C,2,FALSE)</f>
        <v>NPL</v>
      </c>
      <c r="C178" t="s">
        <v>10</v>
      </c>
      <c r="D178" t="s">
        <v>11</v>
      </c>
      <c r="E178">
        <v>2.1333329999999999</v>
      </c>
      <c r="F178">
        <f t="shared" si="6"/>
        <v>2.1333329999999999</v>
      </c>
      <c r="G178">
        <f t="shared" si="7"/>
        <v>2.1333329999999999</v>
      </c>
      <c r="H178">
        <f t="shared" si="8"/>
        <v>0.29049991749999998</v>
      </c>
    </row>
    <row r="179" spans="1:8" x14ac:dyDescent="0.35">
      <c r="A179" t="s">
        <v>364</v>
      </c>
      <c r="B179" t="str">
        <f>VLOOKUP(A179,LinkingTableNameISO3!B:C,2,FALSE)</f>
        <v>NRU</v>
      </c>
      <c r="C179" t="s">
        <v>10</v>
      </c>
      <c r="D179" t="s">
        <v>11</v>
      </c>
      <c r="E179">
        <v>-250</v>
      </c>
      <c r="F179" t="str">
        <f t="shared" si="6"/>
        <v/>
      </c>
      <c r="G179">
        <f t="shared" si="7"/>
        <v>2</v>
      </c>
      <c r="H179">
        <f t="shared" si="8"/>
        <v>0.25750000000000001</v>
      </c>
    </row>
    <row r="180" spans="1:8" x14ac:dyDescent="0.35">
      <c r="A180" t="s">
        <v>366</v>
      </c>
      <c r="B180" t="str">
        <f>VLOOKUP(A180,LinkingTableNameISO3!B:C,2,FALSE)</f>
        <v>COK</v>
      </c>
      <c r="C180" t="s">
        <v>10</v>
      </c>
      <c r="D180" t="s">
        <v>11</v>
      </c>
      <c r="E180">
        <v>3.2176330000000002</v>
      </c>
      <c r="F180">
        <f t="shared" si="6"/>
        <v>3.2176330000000002</v>
      </c>
      <c r="G180">
        <f t="shared" si="7"/>
        <v>3.2176330000000002</v>
      </c>
      <c r="H180">
        <f t="shared" si="8"/>
        <v>0.55886416750000012</v>
      </c>
    </row>
    <row r="181" spans="1:8" x14ac:dyDescent="0.35">
      <c r="A181" t="s">
        <v>368</v>
      </c>
      <c r="B181" t="e">
        <f>VLOOKUP(A181,LinkingTableNameISO3!B:C,2,FALSE)</f>
        <v>#N/A</v>
      </c>
      <c r="C181" t="s">
        <v>10</v>
      </c>
      <c r="D181" t="s">
        <v>11</v>
      </c>
      <c r="E181">
        <v>3.6496040833333301</v>
      </c>
      <c r="F181">
        <f t="shared" si="6"/>
        <v>3.6496040833333301</v>
      </c>
      <c r="G181">
        <f t="shared" si="7"/>
        <v>3.6496040833333301</v>
      </c>
      <c r="H181">
        <f t="shared" si="8"/>
        <v>0.66577701062499917</v>
      </c>
    </row>
    <row r="182" spans="1:8" x14ac:dyDescent="0.35">
      <c r="A182" t="s">
        <v>370</v>
      </c>
      <c r="B182" t="str">
        <f>VLOOKUP(A182,LinkingTableNameISO3!B:C,2,FALSE)</f>
        <v>OMN</v>
      </c>
      <c r="C182" t="s">
        <v>10</v>
      </c>
      <c r="D182" t="s">
        <v>11</v>
      </c>
      <c r="E182">
        <v>3.2610939999999999</v>
      </c>
      <c r="F182">
        <f t="shared" si="6"/>
        <v>3.2610939999999999</v>
      </c>
      <c r="G182">
        <f t="shared" si="7"/>
        <v>3.2610939999999999</v>
      </c>
      <c r="H182">
        <f t="shared" si="8"/>
        <v>0.56962076500000003</v>
      </c>
    </row>
    <row r="183" spans="1:8" x14ac:dyDescent="0.35">
      <c r="A183" t="s">
        <v>372</v>
      </c>
      <c r="B183" t="e">
        <f>VLOOKUP(A183,LinkingTableNameISO3!B:C,2,FALSE)</f>
        <v>#N/A</v>
      </c>
      <c r="C183" t="s">
        <v>10</v>
      </c>
      <c r="D183" t="s">
        <v>11</v>
      </c>
      <c r="E183">
        <v>2.5789721052631598</v>
      </c>
      <c r="F183">
        <f t="shared" si="6"/>
        <v>2.5789721052631598</v>
      </c>
      <c r="G183">
        <f t="shared" si="7"/>
        <v>2.5789721052631598</v>
      </c>
      <c r="H183">
        <f t="shared" si="8"/>
        <v>0.4007955960526321</v>
      </c>
    </row>
    <row r="184" spans="1:8" x14ac:dyDescent="0.35">
      <c r="A184" t="s">
        <v>374</v>
      </c>
      <c r="B184" t="str">
        <f>VLOOKUP(A184,LinkingTableNameISO3!B:C,2,FALSE)</f>
        <v>PAK</v>
      </c>
      <c r="C184" t="s">
        <v>10</v>
      </c>
      <c r="D184" t="s">
        <v>11</v>
      </c>
      <c r="E184">
        <v>2.8160599999999998</v>
      </c>
      <c r="F184">
        <f t="shared" si="6"/>
        <v>2.8160599999999998</v>
      </c>
      <c r="G184">
        <f t="shared" si="7"/>
        <v>2.8160599999999998</v>
      </c>
      <c r="H184">
        <f t="shared" si="8"/>
        <v>0.45947484999999993</v>
      </c>
    </row>
    <row r="185" spans="1:8" x14ac:dyDescent="0.35">
      <c r="A185" t="s">
        <v>376</v>
      </c>
      <c r="B185" t="str">
        <f>VLOOKUP(A185,LinkingTableNameISO3!B:C,2,FALSE)</f>
        <v>PAN</v>
      </c>
      <c r="C185" t="s">
        <v>10</v>
      </c>
      <c r="D185" t="s">
        <v>11</v>
      </c>
      <c r="E185">
        <v>3.18363</v>
      </c>
      <c r="F185">
        <f t="shared" si="6"/>
        <v>3.18363</v>
      </c>
      <c r="G185">
        <f t="shared" si="7"/>
        <v>3.18363</v>
      </c>
      <c r="H185">
        <f t="shared" si="8"/>
        <v>0.55044842499999991</v>
      </c>
    </row>
    <row r="186" spans="1:8" x14ac:dyDescent="0.35">
      <c r="A186" t="s">
        <v>378</v>
      </c>
      <c r="B186" t="str">
        <f>VLOOKUP(A186,LinkingTableNameISO3!B:C,2,FALSE)</f>
        <v>PER</v>
      </c>
      <c r="C186" t="s">
        <v>10</v>
      </c>
      <c r="D186" t="s">
        <v>11</v>
      </c>
      <c r="E186">
        <v>2.8650530000000001</v>
      </c>
      <c r="F186">
        <f t="shared" si="6"/>
        <v>2.8650530000000001</v>
      </c>
      <c r="G186">
        <f t="shared" si="7"/>
        <v>2.8650530000000001</v>
      </c>
      <c r="H186">
        <f t="shared" si="8"/>
        <v>0.47160061749999999</v>
      </c>
    </row>
    <row r="187" spans="1:8" x14ac:dyDescent="0.35">
      <c r="A187" t="s">
        <v>380</v>
      </c>
      <c r="B187" t="str">
        <f>VLOOKUP(A187,LinkingTableNameISO3!B:C,2,FALSE)</f>
        <v>PHL</v>
      </c>
      <c r="C187" t="s">
        <v>10</v>
      </c>
      <c r="D187" t="s">
        <v>11</v>
      </c>
      <c r="E187">
        <v>2.7016119999999999</v>
      </c>
      <c r="F187">
        <f t="shared" si="6"/>
        <v>2.7016119999999999</v>
      </c>
      <c r="G187">
        <f t="shared" si="7"/>
        <v>2.7016119999999999</v>
      </c>
      <c r="H187">
        <f t="shared" si="8"/>
        <v>0.43114897000000002</v>
      </c>
    </row>
    <row r="188" spans="1:8" x14ac:dyDescent="0.35">
      <c r="A188" t="s">
        <v>382</v>
      </c>
      <c r="B188" t="str">
        <f>VLOOKUP(A188,LinkingTableNameISO3!B:C,2,FALSE)</f>
        <v>PLW</v>
      </c>
      <c r="C188" t="s">
        <v>10</v>
      </c>
      <c r="D188" t="s">
        <v>11</v>
      </c>
      <c r="E188">
        <v>-250</v>
      </c>
      <c r="F188" t="str">
        <f t="shared" si="6"/>
        <v/>
      </c>
      <c r="G188">
        <f t="shared" si="7"/>
        <v>2</v>
      </c>
      <c r="H188">
        <f t="shared" si="8"/>
        <v>0.25750000000000001</v>
      </c>
    </row>
    <row r="189" spans="1:8" x14ac:dyDescent="0.35">
      <c r="A189" t="s">
        <v>384</v>
      </c>
      <c r="B189" t="str">
        <f>VLOOKUP(A189,LinkingTableNameISO3!B:C,2,FALSE)</f>
        <v>PNG</v>
      </c>
      <c r="C189" t="s">
        <v>10</v>
      </c>
      <c r="D189" t="s">
        <v>11</v>
      </c>
      <c r="E189">
        <v>2.3546900000000002</v>
      </c>
      <c r="F189">
        <f t="shared" si="6"/>
        <v>2.3546900000000002</v>
      </c>
      <c r="G189">
        <f t="shared" si="7"/>
        <v>2.3546900000000002</v>
      </c>
      <c r="H189">
        <f t="shared" si="8"/>
        <v>0.34528577500000007</v>
      </c>
    </row>
    <row r="190" spans="1:8" x14ac:dyDescent="0.35">
      <c r="A190" t="s">
        <v>386</v>
      </c>
      <c r="B190" t="str">
        <f>VLOOKUP(A190,LinkingTableNameISO3!B:C,2,FALSE)</f>
        <v>POL</v>
      </c>
      <c r="C190" t="s">
        <v>10</v>
      </c>
      <c r="D190" t="s">
        <v>11</v>
      </c>
      <c r="E190">
        <v>3.3879540000000001</v>
      </c>
      <c r="F190">
        <f t="shared" si="6"/>
        <v>3.3879540000000001</v>
      </c>
      <c r="G190">
        <f t="shared" si="7"/>
        <v>3.3879540000000001</v>
      </c>
      <c r="H190">
        <f t="shared" si="8"/>
        <v>0.60101861500000009</v>
      </c>
    </row>
    <row r="191" spans="1:8" x14ac:dyDescent="0.35">
      <c r="A191" t="s">
        <v>388</v>
      </c>
      <c r="B191" t="e">
        <f>VLOOKUP(A191,LinkingTableNameISO3!B:C,2,FALSE)</f>
        <v>#N/A</v>
      </c>
      <c r="C191" t="s">
        <v>10</v>
      </c>
      <c r="D191" t="s">
        <v>11</v>
      </c>
      <c r="E191">
        <v>2.3517215</v>
      </c>
      <c r="F191">
        <f t="shared" si="6"/>
        <v>2.3517215</v>
      </c>
      <c r="G191">
        <f t="shared" si="7"/>
        <v>2.3517215</v>
      </c>
      <c r="H191">
        <f t="shared" si="8"/>
        <v>0.34455107125000001</v>
      </c>
    </row>
    <row r="192" spans="1:8" x14ac:dyDescent="0.35">
      <c r="A192" t="s">
        <v>390</v>
      </c>
      <c r="B192" t="str">
        <f>VLOOKUP(A192,LinkingTableNameISO3!B:C,2,FALSE)</f>
        <v>PRI</v>
      </c>
      <c r="C192" t="s">
        <v>10</v>
      </c>
      <c r="D192" t="s">
        <v>11</v>
      </c>
      <c r="E192">
        <v>-250</v>
      </c>
      <c r="F192" t="str">
        <f t="shared" si="6"/>
        <v/>
      </c>
      <c r="G192">
        <f t="shared" si="7"/>
        <v>2</v>
      </c>
      <c r="H192">
        <f t="shared" si="8"/>
        <v>0.25750000000000001</v>
      </c>
    </row>
    <row r="193" spans="1:8" x14ac:dyDescent="0.35">
      <c r="A193" t="s">
        <v>392</v>
      </c>
      <c r="B193" t="str">
        <f>VLOOKUP(A193,LinkingTableNameISO3!B:C,2,FALSE)</f>
        <v>PRK</v>
      </c>
      <c r="C193" t="s">
        <v>10</v>
      </c>
      <c r="D193" t="s">
        <v>11</v>
      </c>
      <c r="E193">
        <v>-250</v>
      </c>
      <c r="F193" t="str">
        <f t="shared" si="6"/>
        <v/>
      </c>
      <c r="G193">
        <f t="shared" si="7"/>
        <v>2</v>
      </c>
      <c r="H193">
        <f t="shared" si="8"/>
        <v>0.25750000000000001</v>
      </c>
    </row>
    <row r="194" spans="1:8" x14ac:dyDescent="0.35">
      <c r="A194" t="s">
        <v>394</v>
      </c>
      <c r="B194" t="str">
        <f>VLOOKUP(A194,LinkingTableNameISO3!B:C,2,FALSE)</f>
        <v>PRT</v>
      </c>
      <c r="C194" t="s">
        <v>10</v>
      </c>
      <c r="D194" t="s">
        <v>11</v>
      </c>
      <c r="E194">
        <v>3.1538430000000002</v>
      </c>
      <c r="F194">
        <f t="shared" si="6"/>
        <v>3.1538430000000002</v>
      </c>
      <c r="G194">
        <f t="shared" si="7"/>
        <v>3.1538430000000002</v>
      </c>
      <c r="H194">
        <f t="shared" si="8"/>
        <v>0.54307614250000014</v>
      </c>
    </row>
    <row r="195" spans="1:8" x14ac:dyDescent="0.35">
      <c r="A195" t="s">
        <v>396</v>
      </c>
      <c r="B195" t="str">
        <f>VLOOKUP(A195,LinkingTableNameISO3!B:C,2,FALSE)</f>
        <v>PRY</v>
      </c>
      <c r="C195" t="s">
        <v>10</v>
      </c>
      <c r="D195" t="s">
        <v>11</v>
      </c>
      <c r="E195">
        <v>2.6880229999999998</v>
      </c>
      <c r="F195">
        <f t="shared" ref="F195:F258" si="9">IF(E195=-250,"",E195)</f>
        <v>2.6880229999999998</v>
      </c>
      <c r="G195">
        <f t="shared" ref="G195:G258" si="10">IF(E195=-250,2,E195)</f>
        <v>2.6880229999999998</v>
      </c>
      <c r="H195">
        <f t="shared" ref="H195:H258" si="11">0.2475*G195- 0.2375</f>
        <v>0.42778569249999993</v>
      </c>
    </row>
    <row r="196" spans="1:8" x14ac:dyDescent="0.35">
      <c r="A196" t="s">
        <v>398</v>
      </c>
      <c r="B196" t="str">
        <f>VLOOKUP(A196,LinkingTableNameISO3!B:C,2,FALSE)</f>
        <v>PSX</v>
      </c>
      <c r="C196" t="s">
        <v>10</v>
      </c>
      <c r="D196" t="s">
        <v>11</v>
      </c>
      <c r="E196">
        <v>-250</v>
      </c>
      <c r="F196" t="str">
        <f t="shared" si="9"/>
        <v/>
      </c>
      <c r="G196">
        <f t="shared" si="10"/>
        <v>2</v>
      </c>
      <c r="H196">
        <f t="shared" si="11"/>
        <v>0.25750000000000001</v>
      </c>
    </row>
    <row r="197" spans="1:8" x14ac:dyDescent="0.35">
      <c r="A197" t="s">
        <v>400</v>
      </c>
      <c r="B197" t="e">
        <f>VLOOKUP(A197,LinkingTableNameISO3!B:C,2,FALSE)</f>
        <v>#N/A</v>
      </c>
      <c r="C197" t="s">
        <v>10</v>
      </c>
      <c r="D197" t="s">
        <v>11</v>
      </c>
      <c r="E197">
        <v>2.3418485000000002</v>
      </c>
      <c r="F197">
        <f t="shared" si="9"/>
        <v>2.3418485000000002</v>
      </c>
      <c r="G197">
        <f t="shared" si="10"/>
        <v>2.3418485000000002</v>
      </c>
      <c r="H197">
        <f t="shared" si="11"/>
        <v>0.34210750375000004</v>
      </c>
    </row>
    <row r="198" spans="1:8" x14ac:dyDescent="0.35">
      <c r="A198" t="s">
        <v>402</v>
      </c>
      <c r="B198" t="e">
        <f>VLOOKUP(A198,LinkingTableNameISO3!B:C,2,FALSE)</f>
        <v>#N/A</v>
      </c>
      <c r="C198" t="s">
        <v>10</v>
      </c>
      <c r="D198" t="s">
        <v>11</v>
      </c>
      <c r="E198">
        <v>3.5770213428571398</v>
      </c>
      <c r="F198">
        <f t="shared" si="9"/>
        <v>3.5770213428571398</v>
      </c>
      <c r="G198">
        <f t="shared" si="10"/>
        <v>3.5770213428571398</v>
      </c>
      <c r="H198">
        <f t="shared" si="11"/>
        <v>0.64781278235714201</v>
      </c>
    </row>
    <row r="199" spans="1:8" x14ac:dyDescent="0.35">
      <c r="A199" t="s">
        <v>404</v>
      </c>
      <c r="B199" t="str">
        <f>VLOOKUP(A199,LinkingTableNameISO3!B:C,2,FALSE)</f>
        <v>PYF</v>
      </c>
      <c r="C199" t="s">
        <v>10</v>
      </c>
      <c r="D199" t="s">
        <v>11</v>
      </c>
      <c r="E199">
        <v>-250</v>
      </c>
      <c r="F199" t="str">
        <f t="shared" si="9"/>
        <v/>
      </c>
      <c r="G199">
        <f t="shared" si="10"/>
        <v>2</v>
      </c>
      <c r="H199">
        <f t="shared" si="11"/>
        <v>0.25750000000000001</v>
      </c>
    </row>
    <row r="200" spans="1:8" x14ac:dyDescent="0.35">
      <c r="A200" t="s">
        <v>406</v>
      </c>
      <c r="B200" t="str">
        <f>VLOOKUP(A200,LinkingTableNameISO3!B:C,2,FALSE)</f>
        <v>QAT</v>
      </c>
      <c r="C200" t="s">
        <v>10</v>
      </c>
      <c r="D200" t="s">
        <v>11</v>
      </c>
      <c r="E200">
        <v>3.5436719999999999</v>
      </c>
      <c r="F200">
        <f t="shared" si="9"/>
        <v>3.5436719999999999</v>
      </c>
      <c r="G200">
        <f t="shared" si="10"/>
        <v>3.5436719999999999</v>
      </c>
      <c r="H200">
        <f t="shared" si="11"/>
        <v>0.63955881999999997</v>
      </c>
    </row>
    <row r="201" spans="1:8" x14ac:dyDescent="0.35">
      <c r="A201" t="s">
        <v>408</v>
      </c>
      <c r="B201" t="str">
        <f>VLOOKUP(A201,LinkingTableNameISO3!B:C,2,FALSE)</f>
        <v>ROU</v>
      </c>
      <c r="C201" t="s">
        <v>10</v>
      </c>
      <c r="D201" t="s">
        <v>11</v>
      </c>
      <c r="E201">
        <v>2.8205339999999999</v>
      </c>
      <c r="F201">
        <f t="shared" si="9"/>
        <v>2.8205339999999999</v>
      </c>
      <c r="G201">
        <f t="shared" si="10"/>
        <v>2.8205339999999999</v>
      </c>
      <c r="H201">
        <f t="shared" si="11"/>
        <v>0.46058216499999999</v>
      </c>
    </row>
    <row r="202" spans="1:8" x14ac:dyDescent="0.35">
      <c r="A202" t="s">
        <v>410</v>
      </c>
      <c r="B202" t="str">
        <f>VLOOKUP(A202,LinkingTableNameISO3!B:C,2,FALSE)</f>
        <v>RUS</v>
      </c>
      <c r="C202" t="s">
        <v>10</v>
      </c>
      <c r="D202" t="s">
        <v>11</v>
      </c>
      <c r="E202">
        <v>2.760561</v>
      </c>
      <c r="F202">
        <f t="shared" si="9"/>
        <v>2.760561</v>
      </c>
      <c r="G202">
        <f t="shared" si="10"/>
        <v>2.760561</v>
      </c>
      <c r="H202">
        <f t="shared" si="11"/>
        <v>0.44573884749999998</v>
      </c>
    </row>
    <row r="203" spans="1:8" x14ac:dyDescent="0.35">
      <c r="A203" t="s">
        <v>412</v>
      </c>
      <c r="B203" t="str">
        <f>VLOOKUP(A203,LinkingTableNameISO3!B:C,2,FALSE)</f>
        <v>RWA</v>
      </c>
      <c r="C203" t="s">
        <v>10</v>
      </c>
      <c r="D203" t="s">
        <v>11</v>
      </c>
      <c r="E203">
        <v>2.8680340000000002</v>
      </c>
      <c r="F203">
        <f t="shared" si="9"/>
        <v>2.8680340000000002</v>
      </c>
      <c r="G203">
        <f t="shared" si="10"/>
        <v>2.8680340000000002</v>
      </c>
      <c r="H203">
        <f t="shared" si="11"/>
        <v>0.47233841500000001</v>
      </c>
    </row>
    <row r="204" spans="1:8" x14ac:dyDescent="0.35">
      <c r="A204" t="s">
        <v>414</v>
      </c>
      <c r="B204" t="e">
        <f>VLOOKUP(A204,LinkingTableNameISO3!B:C,2,FALSE)</f>
        <v>#N/A</v>
      </c>
      <c r="C204" t="s">
        <v>10</v>
      </c>
      <c r="D204" t="s">
        <v>11</v>
      </c>
      <c r="E204">
        <v>2.5553641428571399</v>
      </c>
      <c r="F204">
        <f t="shared" si="9"/>
        <v>2.5553641428571399</v>
      </c>
      <c r="G204">
        <f t="shared" si="10"/>
        <v>2.5553641428571399</v>
      </c>
      <c r="H204">
        <f t="shared" si="11"/>
        <v>0.3949526253571421</v>
      </c>
    </row>
    <row r="205" spans="1:8" x14ac:dyDescent="0.35">
      <c r="A205" t="s">
        <v>416</v>
      </c>
      <c r="B205" t="str">
        <f>VLOOKUP(A205,LinkingTableNameISO3!B:C,2,FALSE)</f>
        <v>SAU</v>
      </c>
      <c r="C205" t="s">
        <v>10</v>
      </c>
      <c r="D205" t="s">
        <v>11</v>
      </c>
      <c r="E205">
        <v>3.0024769999999998</v>
      </c>
      <c r="F205">
        <f t="shared" si="9"/>
        <v>3.0024769999999998</v>
      </c>
      <c r="G205">
        <f t="shared" si="10"/>
        <v>3.0024769999999998</v>
      </c>
      <c r="H205">
        <f t="shared" si="11"/>
        <v>0.50561305749999996</v>
      </c>
    </row>
    <row r="206" spans="1:8" x14ac:dyDescent="0.35">
      <c r="A206" t="s">
        <v>418</v>
      </c>
      <c r="B206" t="str">
        <f>VLOOKUP(A206,LinkingTableNameISO3!B:C,2,FALSE)</f>
        <v>SDN</v>
      </c>
      <c r="C206" t="s">
        <v>10</v>
      </c>
      <c r="D206" t="s">
        <v>11</v>
      </c>
      <c r="E206">
        <v>2.3609650000000002</v>
      </c>
      <c r="F206">
        <f t="shared" si="9"/>
        <v>2.3609650000000002</v>
      </c>
      <c r="G206">
        <f t="shared" si="10"/>
        <v>2.3609650000000002</v>
      </c>
      <c r="H206">
        <f t="shared" si="11"/>
        <v>0.34683883750000005</v>
      </c>
    </row>
    <row r="207" spans="1:8" x14ac:dyDescent="0.35">
      <c r="A207" t="s">
        <v>420</v>
      </c>
      <c r="B207" t="str">
        <f>VLOOKUP(A207,LinkingTableNameISO3!B:C,2,FALSE)</f>
        <v>SEN</v>
      </c>
      <c r="C207" t="s">
        <v>10</v>
      </c>
      <c r="D207" t="s">
        <v>11</v>
      </c>
      <c r="E207">
        <v>2.39391</v>
      </c>
      <c r="F207">
        <f t="shared" si="9"/>
        <v>2.39391</v>
      </c>
      <c r="G207">
        <f t="shared" si="10"/>
        <v>2.39391</v>
      </c>
      <c r="H207">
        <f t="shared" si="11"/>
        <v>0.35499272499999995</v>
      </c>
    </row>
    <row r="208" spans="1:8" x14ac:dyDescent="0.35">
      <c r="A208" t="s">
        <v>422</v>
      </c>
      <c r="B208" t="str">
        <f>VLOOKUP(A208,LinkingTableNameISO3!B:C,2,FALSE)</f>
        <v>SGP</v>
      </c>
      <c r="C208" t="s">
        <v>10</v>
      </c>
      <c r="D208" t="s">
        <v>11</v>
      </c>
      <c r="E208">
        <v>4.0935300000000003</v>
      </c>
      <c r="F208">
        <f t="shared" si="9"/>
        <v>4.0935300000000003</v>
      </c>
      <c r="G208">
        <f t="shared" si="10"/>
        <v>4.0935300000000003</v>
      </c>
      <c r="H208">
        <f t="shared" si="11"/>
        <v>0.77564867500000001</v>
      </c>
    </row>
    <row r="209" spans="1:8" x14ac:dyDescent="0.35">
      <c r="A209" t="s">
        <v>424</v>
      </c>
      <c r="B209" t="str">
        <f>VLOOKUP(A209,LinkingTableNameISO3!B:C,2,FALSE)</f>
        <v>SLB</v>
      </c>
      <c r="C209" t="s">
        <v>10</v>
      </c>
      <c r="D209" t="s">
        <v>11</v>
      </c>
      <c r="E209">
        <v>2.4314529999999999</v>
      </c>
      <c r="F209">
        <f t="shared" si="9"/>
        <v>2.4314529999999999</v>
      </c>
      <c r="G209">
        <f t="shared" si="10"/>
        <v>2.4314529999999999</v>
      </c>
      <c r="H209">
        <f t="shared" si="11"/>
        <v>0.36428461750000002</v>
      </c>
    </row>
    <row r="210" spans="1:8" x14ac:dyDescent="0.35">
      <c r="A210" t="s">
        <v>426</v>
      </c>
      <c r="B210" t="str">
        <f>VLOOKUP(A210,LinkingTableNameISO3!B:C,2,FALSE)</f>
        <v>SLE</v>
      </c>
      <c r="C210" t="s">
        <v>10</v>
      </c>
      <c r="D210" t="s">
        <v>11</v>
      </c>
      <c r="E210">
        <v>1.847245</v>
      </c>
      <c r="F210">
        <f t="shared" si="9"/>
        <v>1.847245</v>
      </c>
      <c r="G210">
        <f t="shared" si="10"/>
        <v>1.847245</v>
      </c>
      <c r="H210">
        <f t="shared" si="11"/>
        <v>0.21969313750000002</v>
      </c>
    </row>
    <row r="211" spans="1:8" x14ac:dyDescent="0.35">
      <c r="A211" t="s">
        <v>428</v>
      </c>
      <c r="B211" t="str">
        <f>VLOOKUP(A211,LinkingTableNameISO3!B:C,2,FALSE)</f>
        <v>SLV</v>
      </c>
      <c r="C211" t="s">
        <v>10</v>
      </c>
      <c r="D211" t="s">
        <v>11</v>
      </c>
      <c r="E211">
        <v>2.6600969999999999</v>
      </c>
      <c r="F211">
        <f t="shared" si="9"/>
        <v>2.6600969999999999</v>
      </c>
      <c r="G211">
        <f t="shared" si="10"/>
        <v>2.6600969999999999</v>
      </c>
      <c r="H211">
        <f t="shared" si="11"/>
        <v>0.42087400749999998</v>
      </c>
    </row>
    <row r="212" spans="1:8" x14ac:dyDescent="0.35">
      <c r="A212" t="s">
        <v>430</v>
      </c>
      <c r="B212" t="str">
        <f>VLOOKUP(A212,LinkingTableNameISO3!B:C,2,FALSE)</f>
        <v>SMR</v>
      </c>
      <c r="C212" t="s">
        <v>10</v>
      </c>
      <c r="D212" t="s">
        <v>11</v>
      </c>
      <c r="E212">
        <v>-250</v>
      </c>
      <c r="F212" t="str">
        <f t="shared" si="9"/>
        <v/>
      </c>
      <c r="G212">
        <f t="shared" si="10"/>
        <v>2</v>
      </c>
      <c r="H212">
        <f t="shared" si="11"/>
        <v>0.25750000000000001</v>
      </c>
    </row>
    <row r="213" spans="1:8" x14ac:dyDescent="0.35">
      <c r="A213" t="s">
        <v>432</v>
      </c>
      <c r="B213" t="str">
        <f>VLOOKUP(A213,LinkingTableNameISO3!B:C,2,FALSE)</f>
        <v>SOM</v>
      </c>
      <c r="C213" t="s">
        <v>10</v>
      </c>
      <c r="D213" t="s">
        <v>11</v>
      </c>
      <c r="E213">
        <v>1.8469390000000001</v>
      </c>
      <c r="F213">
        <f t="shared" si="9"/>
        <v>1.8469390000000001</v>
      </c>
      <c r="G213">
        <f t="shared" si="10"/>
        <v>1.8469390000000001</v>
      </c>
      <c r="H213">
        <f t="shared" si="11"/>
        <v>0.21961740250000006</v>
      </c>
    </row>
    <row r="214" spans="1:8" x14ac:dyDescent="0.35">
      <c r="A214" t="s">
        <v>434</v>
      </c>
      <c r="B214" t="str">
        <f>VLOOKUP(A214,LinkingTableNameISO3!B:C,2,FALSE)</f>
        <v>SRB</v>
      </c>
      <c r="C214" t="s">
        <v>10</v>
      </c>
      <c r="D214" t="s">
        <v>11</v>
      </c>
      <c r="E214">
        <v>2.7910710000000001</v>
      </c>
      <c r="F214">
        <f t="shared" si="9"/>
        <v>2.7910710000000001</v>
      </c>
      <c r="G214">
        <f t="shared" si="10"/>
        <v>2.7910710000000001</v>
      </c>
      <c r="H214">
        <f t="shared" si="11"/>
        <v>0.45329007250000003</v>
      </c>
    </row>
    <row r="215" spans="1:8" x14ac:dyDescent="0.35">
      <c r="A215" t="s">
        <v>436</v>
      </c>
      <c r="B215" t="e">
        <f>VLOOKUP(A215,LinkingTableNameISO3!B:C,2,FALSE)</f>
        <v>#N/A</v>
      </c>
      <c r="C215" t="s">
        <v>10</v>
      </c>
      <c r="D215" t="s">
        <v>11</v>
      </c>
      <c r="E215">
        <v>2.4214352749999999</v>
      </c>
      <c r="F215">
        <f t="shared" si="9"/>
        <v>2.4214352749999999</v>
      </c>
      <c r="G215">
        <f t="shared" si="10"/>
        <v>2.4214352749999999</v>
      </c>
      <c r="H215">
        <f t="shared" si="11"/>
        <v>0.36180523056249997</v>
      </c>
    </row>
    <row r="216" spans="1:8" x14ac:dyDescent="0.35">
      <c r="A216" t="s">
        <v>438</v>
      </c>
      <c r="B216" t="str">
        <f>VLOOKUP(A216,LinkingTableNameISO3!B:C,2,FALSE)</f>
        <v>SDS</v>
      </c>
      <c r="C216" t="s">
        <v>10</v>
      </c>
      <c r="D216" t="s">
        <v>11</v>
      </c>
      <c r="E216">
        <v>-250</v>
      </c>
      <c r="F216" t="str">
        <f t="shared" si="9"/>
        <v/>
      </c>
      <c r="G216">
        <f t="shared" si="10"/>
        <v>2</v>
      </c>
      <c r="H216">
        <f t="shared" si="11"/>
        <v>0.25750000000000001</v>
      </c>
    </row>
    <row r="217" spans="1:8" x14ac:dyDescent="0.35">
      <c r="A217" t="s">
        <v>440</v>
      </c>
      <c r="B217" t="e">
        <f>VLOOKUP(A217,LinkingTableNameISO3!B:C,2,FALSE)</f>
        <v>#N/A</v>
      </c>
      <c r="C217" t="s">
        <v>10</v>
      </c>
      <c r="D217" t="s">
        <v>11</v>
      </c>
      <c r="E217">
        <v>2.4214352749999999</v>
      </c>
      <c r="F217">
        <f t="shared" si="9"/>
        <v>2.4214352749999999</v>
      </c>
      <c r="G217">
        <f t="shared" si="10"/>
        <v>2.4214352749999999</v>
      </c>
      <c r="H217">
        <f t="shared" si="11"/>
        <v>0.36180523056249997</v>
      </c>
    </row>
    <row r="218" spans="1:8" x14ac:dyDescent="0.35">
      <c r="A218" t="s">
        <v>442</v>
      </c>
      <c r="B218" t="e">
        <f>VLOOKUP(A218,LinkingTableNameISO3!B:C,2,FALSE)</f>
        <v>#N/A</v>
      </c>
      <c r="C218" t="s">
        <v>10</v>
      </c>
      <c r="D218" t="s">
        <v>11</v>
      </c>
      <c r="E218">
        <v>2.5472872400000002</v>
      </c>
      <c r="F218">
        <f t="shared" si="9"/>
        <v>2.5472872400000002</v>
      </c>
      <c r="G218">
        <f t="shared" si="10"/>
        <v>2.5472872400000002</v>
      </c>
      <c r="H218">
        <f t="shared" si="11"/>
        <v>0.39295359190000007</v>
      </c>
    </row>
    <row r="219" spans="1:8" x14ac:dyDescent="0.35">
      <c r="A219" t="s">
        <v>444</v>
      </c>
      <c r="B219" t="str">
        <f>VLOOKUP(A219,LinkingTableNameISO3!B:C,2,FALSE)</f>
        <v>STP</v>
      </c>
      <c r="C219" t="s">
        <v>10</v>
      </c>
      <c r="D219" t="s">
        <v>11</v>
      </c>
      <c r="E219">
        <v>2.4161190000000001</v>
      </c>
      <c r="F219">
        <f t="shared" si="9"/>
        <v>2.4161190000000001</v>
      </c>
      <c r="G219">
        <f t="shared" si="10"/>
        <v>2.4161190000000001</v>
      </c>
      <c r="H219">
        <f t="shared" si="11"/>
        <v>0.36048945250000003</v>
      </c>
    </row>
    <row r="220" spans="1:8" x14ac:dyDescent="0.35">
      <c r="A220" t="s">
        <v>446</v>
      </c>
      <c r="B220" t="str">
        <f>VLOOKUP(A220,LinkingTableNameISO3!B:C,2,FALSE)</f>
        <v>SUR</v>
      </c>
      <c r="C220" t="s">
        <v>10</v>
      </c>
      <c r="D220" t="s">
        <v>11</v>
      </c>
      <c r="E220">
        <v>-250</v>
      </c>
      <c r="F220" t="str">
        <f t="shared" si="9"/>
        <v/>
      </c>
      <c r="G220">
        <f t="shared" si="10"/>
        <v>2</v>
      </c>
      <c r="H220">
        <f t="shared" si="11"/>
        <v>0.25750000000000001</v>
      </c>
    </row>
    <row r="221" spans="1:8" x14ac:dyDescent="0.35">
      <c r="A221" t="s">
        <v>448</v>
      </c>
      <c r="B221" t="str">
        <f>VLOOKUP(A221,LinkingTableNameISO3!B:C,2,FALSE)</f>
        <v>SVK</v>
      </c>
      <c r="C221" t="s">
        <v>10</v>
      </c>
      <c r="D221" t="s">
        <v>11</v>
      </c>
      <c r="E221">
        <v>3.1216370000000002</v>
      </c>
      <c r="F221">
        <f t="shared" si="9"/>
        <v>3.1216370000000002</v>
      </c>
      <c r="G221">
        <f t="shared" si="10"/>
        <v>3.1216370000000002</v>
      </c>
      <c r="H221">
        <f t="shared" si="11"/>
        <v>0.53510515750000009</v>
      </c>
    </row>
    <row r="222" spans="1:8" x14ac:dyDescent="0.35">
      <c r="A222" t="s">
        <v>450</v>
      </c>
      <c r="B222" t="str">
        <f>VLOOKUP(A222,LinkingTableNameISO3!B:C,2,FALSE)</f>
        <v>SVN</v>
      </c>
      <c r="C222" t="s">
        <v>10</v>
      </c>
      <c r="D222" t="s">
        <v>11</v>
      </c>
      <c r="E222">
        <v>3.1984620000000001</v>
      </c>
      <c r="F222">
        <f t="shared" si="9"/>
        <v>3.1984620000000001</v>
      </c>
      <c r="G222">
        <f t="shared" si="10"/>
        <v>3.1984620000000001</v>
      </c>
      <c r="H222">
        <f t="shared" si="11"/>
        <v>0.55411934499999993</v>
      </c>
    </row>
    <row r="223" spans="1:8" x14ac:dyDescent="0.35">
      <c r="A223" t="s">
        <v>452</v>
      </c>
      <c r="B223" t="str">
        <f>VLOOKUP(A223,LinkingTableNameISO3!B:C,2,FALSE)</f>
        <v>SWE</v>
      </c>
      <c r="C223" t="s">
        <v>10</v>
      </c>
      <c r="D223" t="s">
        <v>11</v>
      </c>
      <c r="E223">
        <v>4.2466150000000003</v>
      </c>
      <c r="F223">
        <f t="shared" si="9"/>
        <v>4.2466150000000003</v>
      </c>
      <c r="G223">
        <f t="shared" si="10"/>
        <v>4.2466150000000003</v>
      </c>
      <c r="H223">
        <f t="shared" si="11"/>
        <v>0.8135372125</v>
      </c>
    </row>
    <row r="224" spans="1:8" x14ac:dyDescent="0.35">
      <c r="A224" t="s">
        <v>454</v>
      </c>
      <c r="B224" t="str">
        <f>VLOOKUP(A224,LinkingTableNameISO3!B:C,2,FALSE)</f>
        <v>SWZ</v>
      </c>
      <c r="C224" t="s">
        <v>10</v>
      </c>
      <c r="D224" t="s">
        <v>11</v>
      </c>
      <c r="E224">
        <v>-250</v>
      </c>
      <c r="F224" t="str">
        <f t="shared" si="9"/>
        <v/>
      </c>
      <c r="G224">
        <f t="shared" si="10"/>
        <v>2</v>
      </c>
      <c r="H224">
        <f t="shared" si="11"/>
        <v>0.25750000000000001</v>
      </c>
    </row>
    <row r="225" spans="1:8" x14ac:dyDescent="0.35">
      <c r="A225" t="s">
        <v>456</v>
      </c>
      <c r="B225" t="str">
        <f>VLOOKUP(A225,LinkingTableNameISO3!B:C,2,FALSE)</f>
        <v>SXM</v>
      </c>
      <c r="C225" t="s">
        <v>10</v>
      </c>
      <c r="D225" t="s">
        <v>11</v>
      </c>
      <c r="E225">
        <v>-250</v>
      </c>
      <c r="F225" t="str">
        <f t="shared" si="9"/>
        <v/>
      </c>
      <c r="G225">
        <f t="shared" si="10"/>
        <v>2</v>
      </c>
      <c r="H225">
        <f t="shared" si="11"/>
        <v>0.25750000000000001</v>
      </c>
    </row>
    <row r="226" spans="1:8" x14ac:dyDescent="0.35">
      <c r="A226" t="s">
        <v>458</v>
      </c>
      <c r="B226" t="str">
        <f>VLOOKUP(A226,LinkingTableNameISO3!B:C,2,FALSE)</f>
        <v>SYC</v>
      </c>
      <c r="C226" t="s">
        <v>10</v>
      </c>
      <c r="D226" t="s">
        <v>11</v>
      </c>
      <c r="E226">
        <v>-250</v>
      </c>
      <c r="F226" t="str">
        <f t="shared" si="9"/>
        <v/>
      </c>
      <c r="G226">
        <f t="shared" si="10"/>
        <v>2</v>
      </c>
      <c r="H226">
        <f t="shared" si="11"/>
        <v>0.25750000000000001</v>
      </c>
    </row>
    <row r="227" spans="1:8" x14ac:dyDescent="0.35">
      <c r="A227" t="s">
        <v>460</v>
      </c>
      <c r="B227" t="str">
        <f>VLOOKUP(A227,LinkingTableNameISO3!B:C,2,FALSE)</f>
        <v>SYR</v>
      </c>
      <c r="C227" t="s">
        <v>10</v>
      </c>
      <c r="D227" t="s">
        <v>11</v>
      </c>
      <c r="E227">
        <v>1.394253</v>
      </c>
      <c r="F227">
        <f t="shared" si="9"/>
        <v>1.394253</v>
      </c>
      <c r="G227">
        <f t="shared" si="10"/>
        <v>1.394253</v>
      </c>
      <c r="H227">
        <f t="shared" si="11"/>
        <v>0.1075776175</v>
      </c>
    </row>
    <row r="228" spans="1:8" x14ac:dyDescent="0.35">
      <c r="A228" t="s">
        <v>462</v>
      </c>
      <c r="B228" t="str">
        <f>VLOOKUP(A228,LinkingTableNameISO3!B:C,2,FALSE)</f>
        <v>TCA</v>
      </c>
      <c r="C228" t="s">
        <v>10</v>
      </c>
      <c r="D228" t="s">
        <v>11</v>
      </c>
      <c r="E228">
        <v>-250</v>
      </c>
      <c r="F228" t="str">
        <f t="shared" si="9"/>
        <v/>
      </c>
      <c r="G228">
        <f t="shared" si="10"/>
        <v>2</v>
      </c>
      <c r="H228">
        <f t="shared" si="11"/>
        <v>0.25750000000000001</v>
      </c>
    </row>
    <row r="229" spans="1:8" x14ac:dyDescent="0.35">
      <c r="A229" t="s">
        <v>464</v>
      </c>
      <c r="B229" t="str">
        <f>VLOOKUP(A229,LinkingTableNameISO3!B:C,2,FALSE)</f>
        <v>TCD</v>
      </c>
      <c r="C229" t="s">
        <v>10</v>
      </c>
      <c r="D229" t="s">
        <v>11</v>
      </c>
      <c r="E229">
        <v>2.0586350000000002</v>
      </c>
      <c r="F229">
        <f t="shared" si="9"/>
        <v>2.0586350000000002</v>
      </c>
      <c r="G229">
        <f t="shared" si="10"/>
        <v>2.0586350000000002</v>
      </c>
      <c r="H229">
        <f t="shared" si="11"/>
        <v>0.2720121625000001</v>
      </c>
    </row>
    <row r="230" spans="1:8" x14ac:dyDescent="0.35">
      <c r="A230" t="s">
        <v>466</v>
      </c>
      <c r="B230" t="e">
        <f>VLOOKUP(A230,LinkingTableNameISO3!B:C,2,FALSE)</f>
        <v>#N/A</v>
      </c>
      <c r="C230" t="s">
        <v>10</v>
      </c>
      <c r="D230" t="s">
        <v>11</v>
      </c>
      <c r="E230">
        <v>2.69892784615385</v>
      </c>
      <c r="F230">
        <f t="shared" si="9"/>
        <v>2.69892784615385</v>
      </c>
      <c r="G230">
        <f t="shared" si="10"/>
        <v>2.69892784615385</v>
      </c>
      <c r="H230">
        <f t="shared" si="11"/>
        <v>0.43048464192307784</v>
      </c>
    </row>
    <row r="231" spans="1:8" x14ac:dyDescent="0.35">
      <c r="A231" t="s">
        <v>468</v>
      </c>
      <c r="B231" t="e">
        <f>VLOOKUP(A231,LinkingTableNameISO3!B:C,2,FALSE)</f>
        <v>#N/A</v>
      </c>
      <c r="C231" t="s">
        <v>10</v>
      </c>
      <c r="D231" t="s">
        <v>11</v>
      </c>
      <c r="E231">
        <v>2.5603144285714299</v>
      </c>
      <c r="F231">
        <f t="shared" si="9"/>
        <v>2.5603144285714299</v>
      </c>
      <c r="G231">
        <f t="shared" si="10"/>
        <v>2.5603144285714299</v>
      </c>
      <c r="H231">
        <f t="shared" si="11"/>
        <v>0.3961778210714289</v>
      </c>
    </row>
    <row r="232" spans="1:8" x14ac:dyDescent="0.35">
      <c r="A232" t="s">
        <v>470</v>
      </c>
      <c r="B232" t="str">
        <f>VLOOKUP(A232,LinkingTableNameISO3!B:C,2,FALSE)</f>
        <v>TGO</v>
      </c>
      <c r="C232" t="s">
        <v>10</v>
      </c>
      <c r="D232" t="s">
        <v>11</v>
      </c>
      <c r="E232">
        <v>2.4620160000000002</v>
      </c>
      <c r="F232">
        <f t="shared" si="9"/>
        <v>2.4620160000000002</v>
      </c>
      <c r="G232">
        <f t="shared" si="10"/>
        <v>2.4620160000000002</v>
      </c>
      <c r="H232">
        <f t="shared" si="11"/>
        <v>0.37184896000000006</v>
      </c>
    </row>
    <row r="233" spans="1:8" x14ac:dyDescent="0.35">
      <c r="A233" t="s">
        <v>472</v>
      </c>
      <c r="B233" t="str">
        <f>VLOOKUP(A233,LinkingTableNameISO3!B:C,2,FALSE)</f>
        <v>THA</v>
      </c>
      <c r="C233" t="s">
        <v>10</v>
      </c>
      <c r="D233" t="s">
        <v>11</v>
      </c>
      <c r="E233">
        <v>3.135446</v>
      </c>
      <c r="F233">
        <f t="shared" si="9"/>
        <v>3.135446</v>
      </c>
      <c r="G233">
        <f t="shared" si="10"/>
        <v>3.135446</v>
      </c>
      <c r="H233">
        <f t="shared" si="11"/>
        <v>0.5385228849999999</v>
      </c>
    </row>
    <row r="234" spans="1:8" x14ac:dyDescent="0.35">
      <c r="A234" t="s">
        <v>474</v>
      </c>
      <c r="B234" t="str">
        <f>VLOOKUP(A234,LinkingTableNameISO3!B:C,2,FALSE)</f>
        <v>TJK</v>
      </c>
      <c r="C234" t="s">
        <v>10</v>
      </c>
      <c r="D234" t="s">
        <v>11</v>
      </c>
      <c r="E234">
        <v>2.1160679999999998</v>
      </c>
      <c r="F234">
        <f t="shared" si="9"/>
        <v>2.1160679999999998</v>
      </c>
      <c r="G234">
        <f t="shared" si="10"/>
        <v>2.1160679999999998</v>
      </c>
      <c r="H234">
        <f t="shared" si="11"/>
        <v>0.28622682999999999</v>
      </c>
    </row>
    <row r="235" spans="1:8" x14ac:dyDescent="0.35">
      <c r="A235" t="s">
        <v>476</v>
      </c>
      <c r="B235" t="str">
        <f>VLOOKUP(A235,LinkingTableNameISO3!B:C,2,FALSE)</f>
        <v>TKM</v>
      </c>
      <c r="C235" t="s">
        <v>10</v>
      </c>
      <c r="D235" t="s">
        <v>11</v>
      </c>
      <c r="E235">
        <v>2.088384</v>
      </c>
      <c r="F235">
        <f t="shared" si="9"/>
        <v>2.088384</v>
      </c>
      <c r="G235">
        <f t="shared" si="10"/>
        <v>2.088384</v>
      </c>
      <c r="H235">
        <f t="shared" si="11"/>
        <v>0.27937503999999996</v>
      </c>
    </row>
    <row r="236" spans="1:8" x14ac:dyDescent="0.35">
      <c r="A236" t="s">
        <v>478</v>
      </c>
      <c r="B236" t="e">
        <f>VLOOKUP(A236,LinkingTableNameISO3!B:C,2,FALSE)</f>
        <v>#N/A</v>
      </c>
      <c r="C236" t="s">
        <v>10</v>
      </c>
      <c r="D236" t="s">
        <v>11</v>
      </c>
      <c r="E236">
        <v>2.6131305909090901</v>
      </c>
      <c r="F236">
        <f t="shared" si="9"/>
        <v>2.6131305909090901</v>
      </c>
      <c r="G236">
        <f t="shared" si="10"/>
        <v>2.6131305909090901</v>
      </c>
      <c r="H236">
        <f t="shared" si="11"/>
        <v>0.40924982124999981</v>
      </c>
    </row>
    <row r="237" spans="1:8" x14ac:dyDescent="0.35">
      <c r="A237" t="s">
        <v>480</v>
      </c>
      <c r="B237" t="str">
        <f>VLOOKUP(A237,LinkingTableNameISO3!B:C,2,FALSE)</f>
        <v>TLS</v>
      </c>
      <c r="C237" t="s">
        <v>10</v>
      </c>
      <c r="D237" t="s">
        <v>11</v>
      </c>
      <c r="E237">
        <v>1.6</v>
      </c>
      <c r="F237">
        <f t="shared" si="9"/>
        <v>1.6</v>
      </c>
      <c r="G237">
        <f t="shared" si="10"/>
        <v>1.6</v>
      </c>
      <c r="H237">
        <f t="shared" si="11"/>
        <v>0.15850000000000003</v>
      </c>
    </row>
    <row r="238" spans="1:8" x14ac:dyDescent="0.35">
      <c r="A238" t="s">
        <v>482</v>
      </c>
      <c r="B238" t="e">
        <f>VLOOKUP(A238,LinkingTableNameISO3!B:C,2,FALSE)</f>
        <v>#N/A</v>
      </c>
      <c r="C238" t="s">
        <v>10</v>
      </c>
      <c r="D238" t="s">
        <v>11</v>
      </c>
      <c r="E238">
        <v>2.4657069090909101</v>
      </c>
      <c r="F238">
        <f t="shared" si="9"/>
        <v>2.4657069090909101</v>
      </c>
      <c r="G238">
        <f t="shared" si="10"/>
        <v>2.4657069090909101</v>
      </c>
      <c r="H238">
        <f t="shared" si="11"/>
        <v>0.3727624600000003</v>
      </c>
    </row>
    <row r="239" spans="1:8" x14ac:dyDescent="0.35">
      <c r="A239" t="s">
        <v>484</v>
      </c>
      <c r="B239" t="str">
        <f>VLOOKUP(A239,LinkingTableNameISO3!B:C,2,FALSE)</f>
        <v>TON</v>
      </c>
      <c r="C239" t="s">
        <v>10</v>
      </c>
      <c r="D239" t="s">
        <v>11</v>
      </c>
      <c r="E239">
        <v>-250</v>
      </c>
      <c r="F239" t="str">
        <f t="shared" si="9"/>
        <v/>
      </c>
      <c r="G239">
        <f t="shared" si="10"/>
        <v>2</v>
      </c>
      <c r="H239">
        <f t="shared" si="11"/>
        <v>0.25750000000000001</v>
      </c>
    </row>
    <row r="240" spans="1:8" x14ac:dyDescent="0.35">
      <c r="A240" t="s">
        <v>486</v>
      </c>
      <c r="B240" t="e">
        <f>VLOOKUP(A240,LinkingTableNameISO3!B:C,2,FALSE)</f>
        <v>#N/A</v>
      </c>
      <c r="C240" t="s">
        <v>10</v>
      </c>
      <c r="D240" t="s">
        <v>11</v>
      </c>
      <c r="E240">
        <v>2.5553641428571399</v>
      </c>
      <c r="F240">
        <f t="shared" si="9"/>
        <v>2.5553641428571399</v>
      </c>
      <c r="G240">
        <f t="shared" si="10"/>
        <v>2.5553641428571399</v>
      </c>
      <c r="H240">
        <f t="shared" si="11"/>
        <v>0.3949526253571421</v>
      </c>
    </row>
    <row r="241" spans="1:8" x14ac:dyDescent="0.35">
      <c r="A241" t="s">
        <v>488</v>
      </c>
      <c r="B241" t="e">
        <f>VLOOKUP(A241,LinkingTableNameISO3!B:C,2,FALSE)</f>
        <v>#N/A</v>
      </c>
      <c r="C241" t="s">
        <v>10</v>
      </c>
      <c r="D241" t="s">
        <v>11</v>
      </c>
      <c r="E241">
        <v>2.4214352749999999</v>
      </c>
      <c r="F241">
        <f t="shared" si="9"/>
        <v>2.4214352749999999</v>
      </c>
      <c r="G241">
        <f t="shared" si="10"/>
        <v>2.4214352749999999</v>
      </c>
      <c r="H241">
        <f t="shared" si="11"/>
        <v>0.36180523056249997</v>
      </c>
    </row>
    <row r="242" spans="1:8" x14ac:dyDescent="0.35">
      <c r="A242" t="s">
        <v>490</v>
      </c>
      <c r="B242" t="str">
        <f>VLOOKUP(A242,LinkingTableNameISO3!B:C,2,FALSE)</f>
        <v>TTO</v>
      </c>
      <c r="C242" t="s">
        <v>10</v>
      </c>
      <c r="D242" t="s">
        <v>11</v>
      </c>
      <c r="E242">
        <v>2.2838419999999999</v>
      </c>
      <c r="F242">
        <f t="shared" si="9"/>
        <v>2.2838419999999999</v>
      </c>
      <c r="G242">
        <f t="shared" si="10"/>
        <v>2.2838419999999999</v>
      </c>
      <c r="H242">
        <f t="shared" si="11"/>
        <v>0.32775089500000004</v>
      </c>
    </row>
    <row r="243" spans="1:8" x14ac:dyDescent="0.35">
      <c r="A243" t="s">
        <v>492</v>
      </c>
      <c r="B243" t="str">
        <f>VLOOKUP(A243,LinkingTableNameISO3!B:C,2,FALSE)</f>
        <v>TUN</v>
      </c>
      <c r="C243" t="s">
        <v>10</v>
      </c>
      <c r="D243" t="s">
        <v>11</v>
      </c>
      <c r="E243">
        <v>2.588889</v>
      </c>
      <c r="F243">
        <f t="shared" si="9"/>
        <v>2.588889</v>
      </c>
      <c r="G243">
        <f t="shared" si="10"/>
        <v>2.588889</v>
      </c>
      <c r="H243">
        <f t="shared" si="11"/>
        <v>0.4032500275</v>
      </c>
    </row>
    <row r="244" spans="1:8" x14ac:dyDescent="0.35">
      <c r="A244" t="s">
        <v>494</v>
      </c>
      <c r="B244" t="str">
        <f>VLOOKUP(A244,LinkingTableNameISO3!B:C,2,FALSE)</f>
        <v>TUR</v>
      </c>
      <c r="C244" t="s">
        <v>10</v>
      </c>
      <c r="D244" t="s">
        <v>11</v>
      </c>
      <c r="E244">
        <v>3.312065</v>
      </c>
      <c r="F244">
        <f t="shared" si="9"/>
        <v>3.312065</v>
      </c>
      <c r="G244">
        <f t="shared" si="10"/>
        <v>3.312065</v>
      </c>
      <c r="H244">
        <f t="shared" si="11"/>
        <v>0.58223608750000011</v>
      </c>
    </row>
    <row r="245" spans="1:8" x14ac:dyDescent="0.35">
      <c r="A245" t="s">
        <v>496</v>
      </c>
      <c r="B245" t="str">
        <f>VLOOKUP(A245,LinkingTableNameISO3!B:C,2,FALSE)</f>
        <v>TUV</v>
      </c>
      <c r="C245" t="s">
        <v>10</v>
      </c>
      <c r="D245" t="s">
        <v>11</v>
      </c>
      <c r="E245">
        <v>-250</v>
      </c>
      <c r="F245" t="str">
        <f t="shared" si="9"/>
        <v/>
      </c>
      <c r="G245">
        <f t="shared" si="10"/>
        <v>2</v>
      </c>
      <c r="H245">
        <f t="shared" si="11"/>
        <v>0.25750000000000001</v>
      </c>
    </row>
    <row r="246" spans="1:8" x14ac:dyDescent="0.35">
      <c r="A246" t="s">
        <v>498</v>
      </c>
      <c r="B246" t="str">
        <f>VLOOKUP(A246,LinkingTableNameISO3!B:C,2,FALSE)</f>
        <v>TZA</v>
      </c>
      <c r="C246" t="s">
        <v>10</v>
      </c>
      <c r="D246" t="s">
        <v>11</v>
      </c>
      <c r="E246">
        <v>2.9167670000000001</v>
      </c>
      <c r="F246">
        <f t="shared" si="9"/>
        <v>2.9167670000000001</v>
      </c>
      <c r="G246">
        <f t="shared" si="10"/>
        <v>2.9167670000000001</v>
      </c>
      <c r="H246">
        <f t="shared" si="11"/>
        <v>0.48439983250000002</v>
      </c>
    </row>
    <row r="247" spans="1:8" x14ac:dyDescent="0.35">
      <c r="A247" t="s">
        <v>500</v>
      </c>
      <c r="B247" t="str">
        <f>VLOOKUP(A247,LinkingTableNameISO3!B:C,2,FALSE)</f>
        <v>UGA</v>
      </c>
      <c r="C247" t="s">
        <v>10</v>
      </c>
      <c r="D247" t="s">
        <v>11</v>
      </c>
      <c r="E247">
        <v>2.9312290000000001</v>
      </c>
      <c r="F247">
        <f t="shared" si="9"/>
        <v>2.9312290000000001</v>
      </c>
      <c r="G247">
        <f t="shared" si="10"/>
        <v>2.9312290000000001</v>
      </c>
      <c r="H247">
        <f t="shared" si="11"/>
        <v>0.48797917750000003</v>
      </c>
    </row>
    <row r="248" spans="1:8" x14ac:dyDescent="0.35">
      <c r="A248" t="s">
        <v>502</v>
      </c>
      <c r="B248" t="str">
        <f>VLOOKUP(A248,LinkingTableNameISO3!B:C,2,FALSE)</f>
        <v>UKR</v>
      </c>
      <c r="C248" t="s">
        <v>10</v>
      </c>
      <c r="D248" t="s">
        <v>11</v>
      </c>
      <c r="E248">
        <v>2.5489830000000002</v>
      </c>
      <c r="F248">
        <f t="shared" si="9"/>
        <v>2.5489830000000002</v>
      </c>
      <c r="G248">
        <f t="shared" si="10"/>
        <v>2.5489830000000002</v>
      </c>
      <c r="H248">
        <f t="shared" si="11"/>
        <v>0.39337329250000003</v>
      </c>
    </row>
    <row r="249" spans="1:8" x14ac:dyDescent="0.35">
      <c r="A249" t="s">
        <v>504</v>
      </c>
      <c r="B249" t="e">
        <f>VLOOKUP(A249,LinkingTableNameISO3!B:C,2,FALSE)</f>
        <v>#N/A</v>
      </c>
      <c r="C249" t="s">
        <v>10</v>
      </c>
      <c r="D249" t="s">
        <v>11</v>
      </c>
      <c r="E249">
        <v>2.63408959090909</v>
      </c>
      <c r="F249">
        <f t="shared" si="9"/>
        <v>2.63408959090909</v>
      </c>
      <c r="G249">
        <f t="shared" si="10"/>
        <v>2.63408959090909</v>
      </c>
      <c r="H249">
        <f t="shared" si="11"/>
        <v>0.41443717374999983</v>
      </c>
    </row>
    <row r="250" spans="1:8" x14ac:dyDescent="0.35">
      <c r="A250" t="s">
        <v>506</v>
      </c>
      <c r="B250" t="str">
        <f>VLOOKUP(A250,LinkingTableNameISO3!B:C,2,FALSE)</f>
        <v>URY</v>
      </c>
      <c r="C250" t="s">
        <v>10</v>
      </c>
      <c r="D250" t="s">
        <v>11</v>
      </c>
      <c r="E250">
        <v>3.0092949999999998</v>
      </c>
      <c r="F250">
        <f t="shared" si="9"/>
        <v>3.0092949999999998</v>
      </c>
      <c r="G250">
        <f t="shared" si="10"/>
        <v>3.0092949999999998</v>
      </c>
      <c r="H250">
        <f t="shared" si="11"/>
        <v>0.50730051249999986</v>
      </c>
    </row>
    <row r="251" spans="1:8" x14ac:dyDescent="0.35">
      <c r="A251" t="s">
        <v>508</v>
      </c>
      <c r="B251" t="str">
        <f>VLOOKUP(A251,LinkingTableNameISO3!B:C,2,FALSE)</f>
        <v>USA</v>
      </c>
      <c r="C251" t="s">
        <v>10</v>
      </c>
      <c r="D251" t="s">
        <v>11</v>
      </c>
      <c r="E251">
        <v>4.0142259999999998</v>
      </c>
      <c r="F251">
        <f t="shared" si="9"/>
        <v>4.0142259999999998</v>
      </c>
      <c r="G251">
        <f t="shared" si="10"/>
        <v>4.0142259999999998</v>
      </c>
      <c r="H251">
        <f t="shared" si="11"/>
        <v>0.75602093500000001</v>
      </c>
    </row>
    <row r="252" spans="1:8" x14ac:dyDescent="0.35">
      <c r="A252" t="s">
        <v>510</v>
      </c>
      <c r="B252" t="str">
        <f>VLOOKUP(A252,LinkingTableNameISO3!B:C,2,FALSE)</f>
        <v>UZB</v>
      </c>
      <c r="C252" t="s">
        <v>10</v>
      </c>
      <c r="D252" t="s">
        <v>11</v>
      </c>
      <c r="E252">
        <v>2.3866130000000001</v>
      </c>
      <c r="F252">
        <f t="shared" si="9"/>
        <v>2.3866130000000001</v>
      </c>
      <c r="G252">
        <f t="shared" si="10"/>
        <v>2.3866130000000001</v>
      </c>
      <c r="H252">
        <f t="shared" si="11"/>
        <v>0.35318671750000002</v>
      </c>
    </row>
    <row r="253" spans="1:8" x14ac:dyDescent="0.35">
      <c r="A253" t="s">
        <v>512</v>
      </c>
      <c r="B253" t="str">
        <f>VLOOKUP(A253,LinkingTableNameISO3!B:C,2,FALSE)</f>
        <v>VCT</v>
      </c>
      <c r="C253" t="s">
        <v>10</v>
      </c>
      <c r="D253" t="s">
        <v>11</v>
      </c>
      <c r="E253">
        <v>-250</v>
      </c>
      <c r="F253" t="str">
        <f t="shared" si="9"/>
        <v/>
      </c>
      <c r="G253">
        <f t="shared" si="10"/>
        <v>2</v>
      </c>
      <c r="H253">
        <f t="shared" si="11"/>
        <v>0.25750000000000001</v>
      </c>
    </row>
    <row r="254" spans="1:8" x14ac:dyDescent="0.35">
      <c r="A254" t="s">
        <v>514</v>
      </c>
      <c r="B254" t="str">
        <f>VLOOKUP(A254,LinkingTableNameISO3!B:C,2,FALSE)</f>
        <v>VEN</v>
      </c>
      <c r="C254" t="s">
        <v>10</v>
      </c>
      <c r="D254" t="s">
        <v>11</v>
      </c>
      <c r="E254">
        <v>2.3414570000000001</v>
      </c>
      <c r="F254">
        <f t="shared" si="9"/>
        <v>2.3414570000000001</v>
      </c>
      <c r="G254">
        <f t="shared" si="10"/>
        <v>2.3414570000000001</v>
      </c>
      <c r="H254">
        <f t="shared" si="11"/>
        <v>0.34201060750000006</v>
      </c>
    </row>
    <row r="255" spans="1:8" x14ac:dyDescent="0.35">
      <c r="A255" t="s">
        <v>516</v>
      </c>
      <c r="B255" t="str">
        <f>VLOOKUP(A255,LinkingTableNameISO3!B:C,2,FALSE)</f>
        <v>VGB</v>
      </c>
      <c r="C255" t="s">
        <v>10</v>
      </c>
      <c r="D255" t="s">
        <v>11</v>
      </c>
      <c r="E255">
        <v>-250</v>
      </c>
      <c r="F255" t="str">
        <f t="shared" si="9"/>
        <v/>
      </c>
      <c r="G255">
        <f t="shared" si="10"/>
        <v>2</v>
      </c>
      <c r="H255">
        <f t="shared" si="11"/>
        <v>0.25750000000000001</v>
      </c>
    </row>
    <row r="256" spans="1:8" x14ac:dyDescent="0.35">
      <c r="A256" t="s">
        <v>518</v>
      </c>
      <c r="B256" t="str">
        <f>VLOOKUP(A256,LinkingTableNameISO3!B:C,2,FALSE)</f>
        <v>VIR</v>
      </c>
      <c r="C256" t="s">
        <v>10</v>
      </c>
      <c r="D256" t="s">
        <v>11</v>
      </c>
      <c r="E256">
        <v>-250</v>
      </c>
      <c r="F256" t="str">
        <f t="shared" si="9"/>
        <v/>
      </c>
      <c r="G256">
        <f t="shared" si="10"/>
        <v>2</v>
      </c>
      <c r="H256">
        <f t="shared" si="11"/>
        <v>0.25750000000000001</v>
      </c>
    </row>
    <row r="257" spans="1:8" x14ac:dyDescent="0.35">
      <c r="A257" t="s">
        <v>520</v>
      </c>
      <c r="B257" t="str">
        <f>VLOOKUP(A257,LinkingTableNameISO3!B:C,2,FALSE)</f>
        <v>VNM</v>
      </c>
      <c r="C257" t="s">
        <v>10</v>
      </c>
      <c r="D257" t="s">
        <v>11</v>
      </c>
      <c r="E257">
        <v>2.882517</v>
      </c>
      <c r="F257">
        <f t="shared" si="9"/>
        <v>2.882517</v>
      </c>
      <c r="G257">
        <f t="shared" si="10"/>
        <v>2.882517</v>
      </c>
      <c r="H257">
        <f t="shared" si="11"/>
        <v>0.47592295749999997</v>
      </c>
    </row>
    <row r="258" spans="1:8" x14ac:dyDescent="0.35">
      <c r="A258" t="s">
        <v>522</v>
      </c>
      <c r="B258" t="str">
        <f>VLOOKUP(A258,LinkingTableNameISO3!B:C,2,FALSE)</f>
        <v>VUT</v>
      </c>
      <c r="C258" t="s">
        <v>10</v>
      </c>
      <c r="D258" t="s">
        <v>11</v>
      </c>
      <c r="E258">
        <v>-250</v>
      </c>
      <c r="F258" t="str">
        <f t="shared" si="9"/>
        <v/>
      </c>
      <c r="G258">
        <f t="shared" si="10"/>
        <v>2</v>
      </c>
      <c r="H258">
        <f t="shared" si="11"/>
        <v>0.25750000000000001</v>
      </c>
    </row>
    <row r="259" spans="1:8" x14ac:dyDescent="0.35">
      <c r="A259" t="s">
        <v>524</v>
      </c>
      <c r="B259" t="e">
        <f>VLOOKUP(A259,LinkingTableNameISO3!B:C,2,FALSE)</f>
        <v>#N/A</v>
      </c>
      <c r="C259" t="s">
        <v>10</v>
      </c>
      <c r="D259" t="s">
        <v>11</v>
      </c>
      <c r="E259">
        <v>2.82349284375</v>
      </c>
      <c r="F259">
        <f t="shared" ref="F259:F265" si="12">IF(E259=-250,"",E259)</f>
        <v>2.82349284375</v>
      </c>
      <c r="G259">
        <f t="shared" ref="G259:G265" si="13">IF(E259=-250,2,E259)</f>
        <v>2.82349284375</v>
      </c>
      <c r="H259">
        <f t="shared" ref="H259:H265" si="14">0.2475*G259- 0.2375</f>
        <v>0.46131447882812499</v>
      </c>
    </row>
    <row r="260" spans="1:8" x14ac:dyDescent="0.35">
      <c r="A260" t="s">
        <v>526</v>
      </c>
      <c r="B260" t="str">
        <f>VLOOKUP(A260,LinkingTableNameISO3!B:C,2,FALSE)</f>
        <v>WSM</v>
      </c>
      <c r="C260" t="s">
        <v>10</v>
      </c>
      <c r="D260" t="s">
        <v>11</v>
      </c>
      <c r="E260">
        <v>-250</v>
      </c>
      <c r="F260" t="str">
        <f t="shared" si="12"/>
        <v/>
      </c>
      <c r="G260">
        <f t="shared" si="13"/>
        <v>2</v>
      </c>
      <c r="H260">
        <f t="shared" si="14"/>
        <v>0.25750000000000001</v>
      </c>
    </row>
    <row r="261" spans="1:8" x14ac:dyDescent="0.35">
      <c r="A261" t="s">
        <v>528</v>
      </c>
      <c r="B261" t="str">
        <f>VLOOKUP(A261,LinkingTableNameISO3!B:C,2,FALSE)</f>
        <v>KOS</v>
      </c>
      <c r="C261" t="s">
        <v>10</v>
      </c>
      <c r="D261" t="s">
        <v>11</v>
      </c>
      <c r="E261">
        <v>-250</v>
      </c>
      <c r="F261" t="str">
        <f t="shared" si="12"/>
        <v/>
      </c>
      <c r="G261">
        <f t="shared" si="13"/>
        <v>2</v>
      </c>
      <c r="H261">
        <f t="shared" si="14"/>
        <v>0.25750000000000001</v>
      </c>
    </row>
    <row r="262" spans="1:8" x14ac:dyDescent="0.35">
      <c r="A262" t="s">
        <v>530</v>
      </c>
      <c r="B262" t="str">
        <f>VLOOKUP(A262,LinkingTableNameISO3!B:C,2,FALSE)</f>
        <v>YEM</v>
      </c>
      <c r="C262" t="s">
        <v>10</v>
      </c>
      <c r="D262" t="s">
        <v>11</v>
      </c>
      <c r="E262">
        <v>2.2074029999999998</v>
      </c>
      <c r="F262">
        <f t="shared" si="12"/>
        <v>2.2074029999999998</v>
      </c>
      <c r="G262">
        <f t="shared" si="13"/>
        <v>2.2074029999999998</v>
      </c>
      <c r="H262">
        <f t="shared" si="14"/>
        <v>0.30883224249999991</v>
      </c>
    </row>
    <row r="263" spans="1:8" x14ac:dyDescent="0.35">
      <c r="A263" t="s">
        <v>532</v>
      </c>
      <c r="B263" t="str">
        <f>VLOOKUP(A263,LinkingTableNameISO3!B:C,2,FALSE)</f>
        <v>ZAF</v>
      </c>
      <c r="C263" t="s">
        <v>10</v>
      </c>
      <c r="D263" t="s">
        <v>11</v>
      </c>
      <c r="E263">
        <v>3.7478220000000002</v>
      </c>
      <c r="F263">
        <f t="shared" si="12"/>
        <v>3.7478220000000002</v>
      </c>
      <c r="G263">
        <f t="shared" si="13"/>
        <v>3.7478220000000002</v>
      </c>
      <c r="H263">
        <f t="shared" si="14"/>
        <v>0.69008594500000009</v>
      </c>
    </row>
    <row r="264" spans="1:8" x14ac:dyDescent="0.35">
      <c r="A264" t="s">
        <v>534</v>
      </c>
      <c r="B264" t="str">
        <f>VLOOKUP(A264,LinkingTableNameISO3!B:C,2,FALSE)</f>
        <v>ZMB</v>
      </c>
      <c r="C264" t="s">
        <v>10</v>
      </c>
      <c r="D264" t="s">
        <v>11</v>
      </c>
      <c r="E264">
        <v>2.4154930000000001</v>
      </c>
      <c r="F264">
        <f t="shared" si="12"/>
        <v>2.4154930000000001</v>
      </c>
      <c r="G264">
        <f t="shared" si="13"/>
        <v>2.4154930000000001</v>
      </c>
      <c r="H264">
        <f t="shared" si="14"/>
        <v>0.36033451750000006</v>
      </c>
    </row>
    <row r="265" spans="1:8" x14ac:dyDescent="0.35">
      <c r="A265" t="s">
        <v>536</v>
      </c>
      <c r="B265" t="str">
        <f>VLOOKUP(A265,LinkingTableNameISO3!B:C,2,FALSE)</f>
        <v>ZWE</v>
      </c>
      <c r="C265" t="s">
        <v>10</v>
      </c>
      <c r="D265" t="s">
        <v>11</v>
      </c>
      <c r="E265">
        <v>2.12967</v>
      </c>
      <c r="F265">
        <f t="shared" si="12"/>
        <v>2.12967</v>
      </c>
      <c r="G265">
        <f t="shared" si="13"/>
        <v>2.12967</v>
      </c>
      <c r="H265">
        <f t="shared" si="14"/>
        <v>0.28959332499999996</v>
      </c>
    </row>
  </sheetData>
  <autoFilter ref="A1:H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defaultRowHeight="14.5" x14ac:dyDescent="0.35"/>
  <cols>
    <col min="1" max="1" width="12.453125" bestFit="1" customWidth="1"/>
  </cols>
  <sheetData>
    <row r="1" spans="1:3" x14ac:dyDescent="0.35">
      <c r="B1" t="s">
        <v>542</v>
      </c>
      <c r="C1" t="s">
        <v>543</v>
      </c>
    </row>
    <row r="2" spans="1:3" x14ac:dyDescent="0.35">
      <c r="A2" t="s">
        <v>544</v>
      </c>
      <c r="B2">
        <v>1</v>
      </c>
      <c r="C2">
        <v>0.01</v>
      </c>
    </row>
    <row r="3" spans="1:3" x14ac:dyDescent="0.35">
      <c r="A3" t="s">
        <v>545</v>
      </c>
      <c r="B3">
        <v>5</v>
      </c>
      <c r="C3">
        <v>1</v>
      </c>
    </row>
    <row r="4" spans="1:3" x14ac:dyDescent="0.35">
      <c r="A4" t="s">
        <v>546</v>
      </c>
      <c r="B4">
        <f>MIN(Clean!F:F)</f>
        <v>1.394253</v>
      </c>
      <c r="C4">
        <f>0.2475*B4- 0.2375</f>
        <v>0.1075776175</v>
      </c>
    </row>
    <row r="5" spans="1:3" x14ac:dyDescent="0.35">
      <c r="A5" t="s">
        <v>547</v>
      </c>
      <c r="B5">
        <f>MAX(Clean!F:F)</f>
        <v>4.2790499999999998</v>
      </c>
      <c r="C5">
        <f t="shared" ref="C5:C8" si="0">0.2475*B5- 0.2375</f>
        <v>0.82156487499999997</v>
      </c>
    </row>
    <row r="6" spans="1:3" x14ac:dyDescent="0.35">
      <c r="A6" t="s">
        <v>548</v>
      </c>
      <c r="B6">
        <f>AVERAGE(Clean!F:F)</f>
        <v>2.7750987740559179</v>
      </c>
      <c r="C6">
        <f t="shared" si="0"/>
        <v>0.44933694657883966</v>
      </c>
    </row>
    <row r="7" spans="1:3" x14ac:dyDescent="0.35">
      <c r="A7" t="s">
        <v>549</v>
      </c>
      <c r="B7">
        <f>_xlfn.STDEV.P(Clean!F:F)</f>
        <v>0.59809216220235495</v>
      </c>
      <c r="C7">
        <f t="shared" si="0"/>
        <v>-8.9472189854917145E-2</v>
      </c>
    </row>
    <row r="8" spans="1:3" x14ac:dyDescent="0.35">
      <c r="A8" t="s">
        <v>550</v>
      </c>
      <c r="B8">
        <f>MEDIAN(Clean!F:F)</f>
        <v>2.6049340000000001</v>
      </c>
      <c r="C8">
        <f t="shared" si="0"/>
        <v>0.407221165</v>
      </c>
    </row>
    <row r="12" spans="1:3" x14ac:dyDescent="0.35">
      <c r="A12" t="s">
        <v>917</v>
      </c>
      <c r="B12">
        <f>B8-B7</f>
        <v>2.0068418377976451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7"/>
  <sheetViews>
    <sheetView topLeftCell="A529" workbookViewId="0">
      <selection activeCell="C548" sqref="C548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551</v>
      </c>
      <c r="B1" t="s">
        <v>552</v>
      </c>
      <c r="C1" t="s">
        <v>553</v>
      </c>
    </row>
    <row r="2" spans="1:3" x14ac:dyDescent="0.35">
      <c r="A2" t="s">
        <v>9</v>
      </c>
      <c r="B2" t="s">
        <v>8</v>
      </c>
      <c r="C2" t="s">
        <v>9</v>
      </c>
    </row>
    <row r="3" spans="1:3" x14ac:dyDescent="0.35">
      <c r="A3" t="s">
        <v>13</v>
      </c>
      <c r="B3" t="s">
        <v>12</v>
      </c>
      <c r="C3" t="s">
        <v>13</v>
      </c>
    </row>
    <row r="4" spans="1:3" x14ac:dyDescent="0.35">
      <c r="A4" t="s">
        <v>13</v>
      </c>
      <c r="B4" t="s">
        <v>554</v>
      </c>
      <c r="C4" t="s">
        <v>13</v>
      </c>
    </row>
    <row r="5" spans="1:3" x14ac:dyDescent="0.35">
      <c r="A5" t="s">
        <v>15</v>
      </c>
      <c r="B5" t="s">
        <v>14</v>
      </c>
      <c r="C5" t="s">
        <v>15</v>
      </c>
    </row>
    <row r="6" spans="1:3" x14ac:dyDescent="0.35">
      <c r="A6" t="s">
        <v>15</v>
      </c>
      <c r="B6" t="s">
        <v>555</v>
      </c>
      <c r="C6" t="s">
        <v>15</v>
      </c>
    </row>
    <row r="7" spans="1:3" x14ac:dyDescent="0.35">
      <c r="A7" t="s">
        <v>556</v>
      </c>
      <c r="B7" t="s">
        <v>557</v>
      </c>
      <c r="C7" t="s">
        <v>556</v>
      </c>
    </row>
    <row r="8" spans="1:3" x14ac:dyDescent="0.35">
      <c r="A8" t="s">
        <v>17</v>
      </c>
      <c r="B8" t="s">
        <v>16</v>
      </c>
      <c r="C8" t="s">
        <v>17</v>
      </c>
    </row>
    <row r="9" spans="1:3" x14ac:dyDescent="0.35">
      <c r="A9" t="s">
        <v>17</v>
      </c>
      <c r="B9" t="s">
        <v>558</v>
      </c>
      <c r="C9" t="s">
        <v>17</v>
      </c>
    </row>
    <row r="10" spans="1:3" x14ac:dyDescent="0.35">
      <c r="A10" t="s">
        <v>559</v>
      </c>
      <c r="B10" t="s">
        <v>560</v>
      </c>
      <c r="C10" t="s">
        <v>559</v>
      </c>
    </row>
    <row r="11" spans="1:3" x14ac:dyDescent="0.35">
      <c r="A11" t="s">
        <v>19</v>
      </c>
      <c r="B11" t="s">
        <v>18</v>
      </c>
      <c r="C11" t="s">
        <v>19</v>
      </c>
    </row>
    <row r="12" spans="1:3" x14ac:dyDescent="0.35">
      <c r="A12" t="s">
        <v>19</v>
      </c>
      <c r="B12" t="s">
        <v>561</v>
      </c>
      <c r="C12" t="s">
        <v>19</v>
      </c>
    </row>
    <row r="13" spans="1:3" x14ac:dyDescent="0.35">
      <c r="A13" t="s">
        <v>23</v>
      </c>
      <c r="B13" t="s">
        <v>22</v>
      </c>
      <c r="C13" t="s">
        <v>23</v>
      </c>
    </row>
    <row r="14" spans="1:3" x14ac:dyDescent="0.35">
      <c r="A14" t="s">
        <v>25</v>
      </c>
      <c r="B14" t="s">
        <v>24</v>
      </c>
      <c r="C14" t="s">
        <v>25</v>
      </c>
    </row>
    <row r="15" spans="1:3" x14ac:dyDescent="0.35">
      <c r="A15" t="s">
        <v>25</v>
      </c>
      <c r="B15" t="s">
        <v>562</v>
      </c>
      <c r="C15" t="s">
        <v>25</v>
      </c>
    </row>
    <row r="16" spans="1:3" x14ac:dyDescent="0.35">
      <c r="A16" t="s">
        <v>27</v>
      </c>
      <c r="B16" t="s">
        <v>26</v>
      </c>
      <c r="C16" t="s">
        <v>27</v>
      </c>
    </row>
    <row r="17" spans="1:3" x14ac:dyDescent="0.35">
      <c r="A17" t="s">
        <v>27</v>
      </c>
      <c r="B17" t="s">
        <v>563</v>
      </c>
      <c r="C17" t="s">
        <v>27</v>
      </c>
    </row>
    <row r="18" spans="1:3" x14ac:dyDescent="0.35">
      <c r="A18" t="s">
        <v>29</v>
      </c>
      <c r="B18" t="s">
        <v>28</v>
      </c>
      <c r="C18" t="s">
        <v>29</v>
      </c>
    </row>
    <row r="19" spans="1:3" x14ac:dyDescent="0.35">
      <c r="A19" t="s">
        <v>564</v>
      </c>
      <c r="B19" t="s">
        <v>565</v>
      </c>
      <c r="C19" t="s">
        <v>564</v>
      </c>
    </row>
    <row r="20" spans="1:3" x14ac:dyDescent="0.35">
      <c r="A20" t="s">
        <v>566</v>
      </c>
      <c r="B20" t="s">
        <v>567</v>
      </c>
      <c r="C20" t="s">
        <v>566</v>
      </c>
    </row>
    <row r="21" spans="1:3" x14ac:dyDescent="0.35">
      <c r="A21" t="s">
        <v>566</v>
      </c>
      <c r="B21" t="s">
        <v>568</v>
      </c>
      <c r="C21" t="s">
        <v>566</v>
      </c>
    </row>
    <row r="22" spans="1:3" x14ac:dyDescent="0.35">
      <c r="A22" t="s">
        <v>566</v>
      </c>
      <c r="B22" t="s">
        <v>569</v>
      </c>
      <c r="C22" t="s">
        <v>566</v>
      </c>
    </row>
    <row r="23" spans="1:3" x14ac:dyDescent="0.35">
      <c r="A23" t="s">
        <v>570</v>
      </c>
      <c r="B23" t="s">
        <v>571</v>
      </c>
      <c r="C23" t="s">
        <v>570</v>
      </c>
    </row>
    <row r="24" spans="1:3" x14ac:dyDescent="0.35">
      <c r="A24" t="s">
        <v>570</v>
      </c>
      <c r="B24" t="s">
        <v>572</v>
      </c>
      <c r="C24" t="s">
        <v>570</v>
      </c>
    </row>
    <row r="25" spans="1:3" x14ac:dyDescent="0.35">
      <c r="A25" t="s">
        <v>570</v>
      </c>
      <c r="B25" t="s">
        <v>573</v>
      </c>
      <c r="C25" t="s">
        <v>570</v>
      </c>
    </row>
    <row r="26" spans="1:3" x14ac:dyDescent="0.35">
      <c r="A26" t="s">
        <v>570</v>
      </c>
      <c r="B26" t="s">
        <v>574</v>
      </c>
      <c r="C26" t="s">
        <v>570</v>
      </c>
    </row>
    <row r="27" spans="1:3" x14ac:dyDescent="0.35">
      <c r="A27" t="s">
        <v>31</v>
      </c>
      <c r="B27" t="s">
        <v>575</v>
      </c>
      <c r="C27" t="s">
        <v>31</v>
      </c>
    </row>
    <row r="28" spans="1:3" x14ac:dyDescent="0.35">
      <c r="A28" t="s">
        <v>31</v>
      </c>
      <c r="B28" t="s">
        <v>30</v>
      </c>
      <c r="C28" t="s">
        <v>31</v>
      </c>
    </row>
    <row r="29" spans="1:3" x14ac:dyDescent="0.35">
      <c r="A29" t="s">
        <v>33</v>
      </c>
      <c r="B29" t="s">
        <v>576</v>
      </c>
      <c r="C29" t="s">
        <v>33</v>
      </c>
    </row>
    <row r="30" spans="1:3" x14ac:dyDescent="0.35">
      <c r="A30" t="s">
        <v>33</v>
      </c>
      <c r="B30" t="s">
        <v>577</v>
      </c>
      <c r="C30" t="s">
        <v>33</v>
      </c>
    </row>
    <row r="31" spans="1:3" x14ac:dyDescent="0.35">
      <c r="A31" t="s">
        <v>35</v>
      </c>
      <c r="B31" t="s">
        <v>34</v>
      </c>
      <c r="C31" t="s">
        <v>35</v>
      </c>
    </row>
    <row r="32" spans="1:3" x14ac:dyDescent="0.35">
      <c r="A32" t="s">
        <v>35</v>
      </c>
      <c r="B32" t="s">
        <v>578</v>
      </c>
      <c r="C32" t="s">
        <v>35</v>
      </c>
    </row>
    <row r="33" spans="1:3" x14ac:dyDescent="0.35">
      <c r="A33" t="s">
        <v>37</v>
      </c>
      <c r="B33" t="s">
        <v>36</v>
      </c>
      <c r="C33" t="s">
        <v>37</v>
      </c>
    </row>
    <row r="34" spans="1:3" x14ac:dyDescent="0.35">
      <c r="A34" t="s">
        <v>37</v>
      </c>
      <c r="B34" t="s">
        <v>579</v>
      </c>
      <c r="C34" t="s">
        <v>37</v>
      </c>
    </row>
    <row r="35" spans="1:3" x14ac:dyDescent="0.35">
      <c r="A35" t="s">
        <v>580</v>
      </c>
      <c r="B35" t="s">
        <v>310</v>
      </c>
      <c r="C35" t="s">
        <v>580</v>
      </c>
    </row>
    <row r="36" spans="1:3" x14ac:dyDescent="0.35">
      <c r="A36" t="s">
        <v>580</v>
      </c>
      <c r="B36" t="s">
        <v>581</v>
      </c>
      <c r="C36" t="s">
        <v>580</v>
      </c>
    </row>
    <row r="37" spans="1:3" x14ac:dyDescent="0.35">
      <c r="A37" t="s">
        <v>39</v>
      </c>
      <c r="B37" t="s">
        <v>38</v>
      </c>
      <c r="C37" t="s">
        <v>39</v>
      </c>
    </row>
    <row r="38" spans="1:3" x14ac:dyDescent="0.35">
      <c r="A38" t="s">
        <v>39</v>
      </c>
      <c r="B38" t="s">
        <v>582</v>
      </c>
      <c r="C38" t="s">
        <v>39</v>
      </c>
    </row>
    <row r="39" spans="1:3" x14ac:dyDescent="0.35">
      <c r="A39" t="s">
        <v>41</v>
      </c>
      <c r="B39" t="s">
        <v>40</v>
      </c>
      <c r="C39" t="s">
        <v>41</v>
      </c>
    </row>
    <row r="40" spans="1:3" x14ac:dyDescent="0.35">
      <c r="A40" t="s">
        <v>41</v>
      </c>
      <c r="B40" t="s">
        <v>583</v>
      </c>
      <c r="C40" t="s">
        <v>41</v>
      </c>
    </row>
    <row r="41" spans="1:3" x14ac:dyDescent="0.35">
      <c r="A41" t="s">
        <v>43</v>
      </c>
      <c r="B41" t="s">
        <v>42</v>
      </c>
      <c r="C41" t="s">
        <v>43</v>
      </c>
    </row>
    <row r="42" spans="1:3" x14ac:dyDescent="0.35">
      <c r="A42" t="s">
        <v>43</v>
      </c>
      <c r="B42" t="s">
        <v>584</v>
      </c>
      <c r="C42" t="s">
        <v>43</v>
      </c>
    </row>
    <row r="43" spans="1:3" x14ac:dyDescent="0.35">
      <c r="A43" t="s">
        <v>45</v>
      </c>
      <c r="B43" t="s">
        <v>44</v>
      </c>
      <c r="C43" t="s">
        <v>45</v>
      </c>
    </row>
    <row r="44" spans="1:3" x14ac:dyDescent="0.35">
      <c r="A44" t="s">
        <v>47</v>
      </c>
      <c r="B44" t="s">
        <v>46</v>
      </c>
      <c r="C44" t="s">
        <v>47</v>
      </c>
    </row>
    <row r="45" spans="1:3" x14ac:dyDescent="0.35">
      <c r="A45" t="s">
        <v>47</v>
      </c>
      <c r="B45" t="s">
        <v>585</v>
      </c>
      <c r="C45" t="s">
        <v>47</v>
      </c>
    </row>
    <row r="46" spans="1:3" x14ac:dyDescent="0.35">
      <c r="A46" t="s">
        <v>49</v>
      </c>
      <c r="B46" t="s">
        <v>48</v>
      </c>
      <c r="C46" t="s">
        <v>49</v>
      </c>
    </row>
    <row r="47" spans="1:3" x14ac:dyDescent="0.35">
      <c r="A47" t="s">
        <v>49</v>
      </c>
      <c r="B47" t="s">
        <v>586</v>
      </c>
      <c r="C47" t="s">
        <v>49</v>
      </c>
    </row>
    <row r="48" spans="1:3" x14ac:dyDescent="0.35">
      <c r="A48" t="s">
        <v>51</v>
      </c>
      <c r="B48" t="s">
        <v>50</v>
      </c>
      <c r="C48" t="s">
        <v>51</v>
      </c>
    </row>
    <row r="49" spans="1:3" x14ac:dyDescent="0.35">
      <c r="A49" t="s">
        <v>51</v>
      </c>
      <c r="B49" t="s">
        <v>587</v>
      </c>
      <c r="C49" t="s">
        <v>51</v>
      </c>
    </row>
    <row r="50" spans="1:3" x14ac:dyDescent="0.35">
      <c r="A50" t="s">
        <v>53</v>
      </c>
      <c r="B50" t="s">
        <v>588</v>
      </c>
      <c r="C50" t="s">
        <v>53</v>
      </c>
    </row>
    <row r="51" spans="1:3" x14ac:dyDescent="0.35">
      <c r="A51" t="s">
        <v>53</v>
      </c>
      <c r="B51" t="s">
        <v>52</v>
      </c>
      <c r="C51" t="s">
        <v>53</v>
      </c>
    </row>
    <row r="52" spans="1:3" x14ac:dyDescent="0.35">
      <c r="A52" t="s">
        <v>53</v>
      </c>
      <c r="B52" t="s">
        <v>589</v>
      </c>
      <c r="C52" t="s">
        <v>53</v>
      </c>
    </row>
    <row r="53" spans="1:3" x14ac:dyDescent="0.35">
      <c r="A53" t="s">
        <v>53</v>
      </c>
      <c r="B53" t="s">
        <v>590</v>
      </c>
      <c r="C53" t="s">
        <v>53</v>
      </c>
    </row>
    <row r="54" spans="1:3" x14ac:dyDescent="0.35">
      <c r="A54" t="s">
        <v>55</v>
      </c>
      <c r="B54" t="s">
        <v>591</v>
      </c>
      <c r="C54" t="s">
        <v>55</v>
      </c>
    </row>
    <row r="55" spans="1:3" x14ac:dyDescent="0.35">
      <c r="A55" t="s">
        <v>55</v>
      </c>
      <c r="B55" t="s">
        <v>54</v>
      </c>
      <c r="C55" t="s">
        <v>55</v>
      </c>
    </row>
    <row r="56" spans="1:3" x14ac:dyDescent="0.35">
      <c r="A56" t="s">
        <v>592</v>
      </c>
      <c r="B56" t="s">
        <v>593</v>
      </c>
      <c r="C56" t="s">
        <v>592</v>
      </c>
    </row>
    <row r="57" spans="1:3" x14ac:dyDescent="0.35">
      <c r="A57" t="s">
        <v>57</v>
      </c>
      <c r="B57" t="s">
        <v>56</v>
      </c>
      <c r="C57" t="s">
        <v>57</v>
      </c>
    </row>
    <row r="58" spans="1:3" x14ac:dyDescent="0.35">
      <c r="A58" t="s">
        <v>57</v>
      </c>
      <c r="B58" t="s">
        <v>594</v>
      </c>
      <c r="C58" t="s">
        <v>57</v>
      </c>
    </row>
    <row r="59" spans="1:3" x14ac:dyDescent="0.35">
      <c r="A59" t="s">
        <v>59</v>
      </c>
      <c r="B59" t="s">
        <v>58</v>
      </c>
      <c r="C59" t="s">
        <v>59</v>
      </c>
    </row>
    <row r="60" spans="1:3" x14ac:dyDescent="0.35">
      <c r="A60" t="s">
        <v>61</v>
      </c>
      <c r="B60" t="s">
        <v>60</v>
      </c>
      <c r="C60" t="s">
        <v>61</v>
      </c>
    </row>
    <row r="61" spans="1:3" x14ac:dyDescent="0.35">
      <c r="A61" t="s">
        <v>61</v>
      </c>
      <c r="B61" t="s">
        <v>595</v>
      </c>
      <c r="C61" t="s">
        <v>61</v>
      </c>
    </row>
    <row r="62" spans="1:3" x14ac:dyDescent="0.35">
      <c r="A62" t="s">
        <v>63</v>
      </c>
      <c r="B62" t="s">
        <v>62</v>
      </c>
      <c r="C62" t="s">
        <v>63</v>
      </c>
    </row>
    <row r="63" spans="1:3" x14ac:dyDescent="0.35">
      <c r="A63" t="s">
        <v>63</v>
      </c>
      <c r="B63" t="s">
        <v>596</v>
      </c>
      <c r="C63" t="s">
        <v>63</v>
      </c>
    </row>
    <row r="64" spans="1:3" x14ac:dyDescent="0.35">
      <c r="A64" t="s">
        <v>65</v>
      </c>
      <c r="B64" t="s">
        <v>64</v>
      </c>
      <c r="C64" t="s">
        <v>65</v>
      </c>
    </row>
    <row r="65" spans="1:3" x14ac:dyDescent="0.35">
      <c r="A65" t="s">
        <v>65</v>
      </c>
      <c r="B65" t="s">
        <v>597</v>
      </c>
      <c r="C65" t="s">
        <v>65</v>
      </c>
    </row>
    <row r="66" spans="1:3" x14ac:dyDescent="0.35">
      <c r="A66" t="s">
        <v>67</v>
      </c>
      <c r="B66" t="s">
        <v>66</v>
      </c>
      <c r="C66" t="s">
        <v>67</v>
      </c>
    </row>
    <row r="67" spans="1:3" x14ac:dyDescent="0.35">
      <c r="A67" t="s">
        <v>69</v>
      </c>
      <c r="B67" t="s">
        <v>598</v>
      </c>
      <c r="C67" t="s">
        <v>69</v>
      </c>
    </row>
    <row r="68" spans="1:3" x14ac:dyDescent="0.35">
      <c r="A68" t="s">
        <v>69</v>
      </c>
      <c r="B68" t="s">
        <v>68</v>
      </c>
      <c r="C68" t="s">
        <v>69</v>
      </c>
    </row>
    <row r="69" spans="1:3" x14ac:dyDescent="0.35">
      <c r="A69" t="s">
        <v>69</v>
      </c>
      <c r="B69" t="s">
        <v>599</v>
      </c>
      <c r="C69" t="s">
        <v>69</v>
      </c>
    </row>
    <row r="70" spans="1:3" x14ac:dyDescent="0.35">
      <c r="A70" t="s">
        <v>71</v>
      </c>
      <c r="B70" t="s">
        <v>70</v>
      </c>
      <c r="C70" t="s">
        <v>71</v>
      </c>
    </row>
    <row r="71" spans="1:3" x14ac:dyDescent="0.35">
      <c r="A71" t="s">
        <v>71</v>
      </c>
      <c r="B71" t="s">
        <v>600</v>
      </c>
      <c r="C71" t="s">
        <v>71</v>
      </c>
    </row>
    <row r="72" spans="1:3" x14ac:dyDescent="0.35">
      <c r="A72" t="s">
        <v>73</v>
      </c>
      <c r="B72" t="s">
        <v>72</v>
      </c>
      <c r="C72" t="s">
        <v>73</v>
      </c>
    </row>
    <row r="73" spans="1:3" x14ac:dyDescent="0.35">
      <c r="A73" t="s">
        <v>73</v>
      </c>
      <c r="B73" t="s">
        <v>601</v>
      </c>
      <c r="C73" t="s">
        <v>73</v>
      </c>
    </row>
    <row r="74" spans="1:3" x14ac:dyDescent="0.35">
      <c r="A74" t="s">
        <v>75</v>
      </c>
      <c r="B74" t="s">
        <v>602</v>
      </c>
      <c r="C74" t="s">
        <v>75</v>
      </c>
    </row>
    <row r="75" spans="1:3" x14ac:dyDescent="0.35">
      <c r="A75" t="s">
        <v>75</v>
      </c>
      <c r="B75" t="s">
        <v>74</v>
      </c>
      <c r="C75" t="s">
        <v>75</v>
      </c>
    </row>
    <row r="76" spans="1:3" x14ac:dyDescent="0.35">
      <c r="A76" t="s">
        <v>77</v>
      </c>
      <c r="B76" t="s">
        <v>76</v>
      </c>
      <c r="C76" t="s">
        <v>77</v>
      </c>
    </row>
    <row r="77" spans="1:3" x14ac:dyDescent="0.35">
      <c r="A77" t="s">
        <v>81</v>
      </c>
      <c r="B77" t="s">
        <v>603</v>
      </c>
      <c r="C77" t="s">
        <v>81</v>
      </c>
    </row>
    <row r="78" spans="1:3" x14ac:dyDescent="0.35">
      <c r="A78" t="s">
        <v>81</v>
      </c>
      <c r="B78" t="s">
        <v>80</v>
      </c>
      <c r="C78" t="s">
        <v>81</v>
      </c>
    </row>
    <row r="79" spans="1:3" x14ac:dyDescent="0.35">
      <c r="A79" t="s">
        <v>85</v>
      </c>
      <c r="B79" t="s">
        <v>84</v>
      </c>
      <c r="C79" t="s">
        <v>85</v>
      </c>
    </row>
    <row r="80" spans="1:3" x14ac:dyDescent="0.35">
      <c r="A80" t="s">
        <v>85</v>
      </c>
      <c r="B80" t="s">
        <v>604</v>
      </c>
      <c r="C80" t="s">
        <v>85</v>
      </c>
    </row>
    <row r="81" spans="1:3" x14ac:dyDescent="0.35">
      <c r="A81" t="s">
        <v>87</v>
      </c>
      <c r="B81" t="s">
        <v>86</v>
      </c>
      <c r="C81" t="s">
        <v>87</v>
      </c>
    </row>
    <row r="82" spans="1:3" x14ac:dyDescent="0.35">
      <c r="A82" t="s">
        <v>87</v>
      </c>
      <c r="B82" t="s">
        <v>605</v>
      </c>
      <c r="C82" t="s">
        <v>87</v>
      </c>
    </row>
    <row r="83" spans="1:3" x14ac:dyDescent="0.35">
      <c r="A83" t="s">
        <v>89</v>
      </c>
      <c r="B83" t="s">
        <v>606</v>
      </c>
      <c r="C83" t="s">
        <v>89</v>
      </c>
    </row>
    <row r="84" spans="1:3" x14ac:dyDescent="0.35">
      <c r="A84" t="s">
        <v>89</v>
      </c>
      <c r="B84" t="s">
        <v>607</v>
      </c>
      <c r="C84" t="s">
        <v>89</v>
      </c>
    </row>
    <row r="85" spans="1:3" x14ac:dyDescent="0.35">
      <c r="A85" t="s">
        <v>89</v>
      </c>
      <c r="B85" t="s">
        <v>608</v>
      </c>
      <c r="C85" t="s">
        <v>89</v>
      </c>
    </row>
    <row r="86" spans="1:3" x14ac:dyDescent="0.35">
      <c r="A86" t="s">
        <v>91</v>
      </c>
      <c r="B86" t="s">
        <v>90</v>
      </c>
      <c r="C86" t="s">
        <v>91</v>
      </c>
    </row>
    <row r="87" spans="1:3" x14ac:dyDescent="0.35">
      <c r="A87" t="s">
        <v>91</v>
      </c>
      <c r="B87" t="s">
        <v>609</v>
      </c>
      <c r="C87" t="s">
        <v>91</v>
      </c>
    </row>
    <row r="88" spans="1:3" x14ac:dyDescent="0.35">
      <c r="A88" t="s">
        <v>93</v>
      </c>
      <c r="B88" t="s">
        <v>92</v>
      </c>
      <c r="C88" t="s">
        <v>93</v>
      </c>
    </row>
    <row r="89" spans="1:3" x14ac:dyDescent="0.35">
      <c r="A89" t="s">
        <v>93</v>
      </c>
      <c r="B89" t="s">
        <v>610</v>
      </c>
      <c r="C89" t="s">
        <v>93</v>
      </c>
    </row>
    <row r="90" spans="1:3" x14ac:dyDescent="0.35">
      <c r="A90" t="s">
        <v>93</v>
      </c>
      <c r="B90" t="s">
        <v>611</v>
      </c>
      <c r="C90" t="s">
        <v>93</v>
      </c>
    </row>
    <row r="91" spans="1:3" x14ac:dyDescent="0.35">
      <c r="A91" t="s">
        <v>93</v>
      </c>
      <c r="B91" t="s">
        <v>612</v>
      </c>
      <c r="C91" t="s">
        <v>93</v>
      </c>
    </row>
    <row r="92" spans="1:3" x14ac:dyDescent="0.35">
      <c r="A92" t="s">
        <v>95</v>
      </c>
      <c r="B92" t="s">
        <v>613</v>
      </c>
      <c r="C92" t="s">
        <v>95</v>
      </c>
    </row>
    <row r="93" spans="1:3" x14ac:dyDescent="0.35">
      <c r="A93" t="s">
        <v>95</v>
      </c>
      <c r="B93" t="s">
        <v>94</v>
      </c>
      <c r="C93" t="s">
        <v>95</v>
      </c>
    </row>
    <row r="94" spans="1:3" x14ac:dyDescent="0.35">
      <c r="A94" t="s">
        <v>95</v>
      </c>
      <c r="B94" t="s">
        <v>614</v>
      </c>
      <c r="C94" t="s">
        <v>95</v>
      </c>
    </row>
    <row r="95" spans="1:3" x14ac:dyDescent="0.35">
      <c r="A95" t="s">
        <v>95</v>
      </c>
      <c r="B95" t="s">
        <v>615</v>
      </c>
      <c r="C95" t="s">
        <v>95</v>
      </c>
    </row>
    <row r="96" spans="1:3" x14ac:dyDescent="0.35">
      <c r="A96" t="s">
        <v>616</v>
      </c>
      <c r="B96" t="s">
        <v>617</v>
      </c>
      <c r="C96" t="s">
        <v>616</v>
      </c>
    </row>
    <row r="97" spans="1:3" x14ac:dyDescent="0.35">
      <c r="A97" t="s">
        <v>616</v>
      </c>
      <c r="B97" t="s">
        <v>618</v>
      </c>
      <c r="C97" t="s">
        <v>616</v>
      </c>
    </row>
    <row r="98" spans="1:3" x14ac:dyDescent="0.35">
      <c r="A98" t="s">
        <v>616</v>
      </c>
      <c r="B98" t="s">
        <v>366</v>
      </c>
      <c r="C98" t="s">
        <v>616</v>
      </c>
    </row>
    <row r="99" spans="1:3" x14ac:dyDescent="0.35">
      <c r="A99" t="s">
        <v>97</v>
      </c>
      <c r="B99" t="s">
        <v>96</v>
      </c>
      <c r="C99" t="s">
        <v>97</v>
      </c>
    </row>
    <row r="100" spans="1:3" x14ac:dyDescent="0.35">
      <c r="A100" t="s">
        <v>97</v>
      </c>
      <c r="B100" t="s">
        <v>619</v>
      </c>
      <c r="C100" t="s">
        <v>97</v>
      </c>
    </row>
    <row r="101" spans="1:3" x14ac:dyDescent="0.35">
      <c r="A101" t="s">
        <v>99</v>
      </c>
      <c r="B101" t="s">
        <v>98</v>
      </c>
      <c r="C101" t="s">
        <v>99</v>
      </c>
    </row>
    <row r="102" spans="1:3" x14ac:dyDescent="0.35">
      <c r="A102" t="s">
        <v>99</v>
      </c>
      <c r="B102" t="s">
        <v>620</v>
      </c>
      <c r="C102" t="s">
        <v>99</v>
      </c>
    </row>
    <row r="103" spans="1:3" x14ac:dyDescent="0.35">
      <c r="A103" t="s">
        <v>101</v>
      </c>
      <c r="B103" t="s">
        <v>100</v>
      </c>
      <c r="C103" t="s">
        <v>101</v>
      </c>
    </row>
    <row r="104" spans="1:3" x14ac:dyDescent="0.35">
      <c r="A104" t="s">
        <v>101</v>
      </c>
      <c r="B104" t="s">
        <v>621</v>
      </c>
      <c r="C104" t="s">
        <v>101</v>
      </c>
    </row>
    <row r="105" spans="1:3" x14ac:dyDescent="0.35">
      <c r="A105" t="s">
        <v>101</v>
      </c>
      <c r="B105" t="s">
        <v>622</v>
      </c>
      <c r="C105" t="s">
        <v>101</v>
      </c>
    </row>
    <row r="106" spans="1:3" x14ac:dyDescent="0.35">
      <c r="A106" t="s">
        <v>103</v>
      </c>
      <c r="B106" t="s">
        <v>102</v>
      </c>
      <c r="C106" t="s">
        <v>103</v>
      </c>
    </row>
    <row r="107" spans="1:3" x14ac:dyDescent="0.35">
      <c r="A107" t="s">
        <v>103</v>
      </c>
      <c r="B107" t="s">
        <v>623</v>
      </c>
      <c r="C107" t="s">
        <v>103</v>
      </c>
    </row>
    <row r="108" spans="1:3" x14ac:dyDescent="0.35">
      <c r="A108" t="s">
        <v>107</v>
      </c>
      <c r="B108" t="s">
        <v>106</v>
      </c>
      <c r="C108" t="s">
        <v>107</v>
      </c>
    </row>
    <row r="109" spans="1:3" x14ac:dyDescent="0.35">
      <c r="A109" t="s">
        <v>107</v>
      </c>
      <c r="B109" t="s">
        <v>624</v>
      </c>
      <c r="C109" t="s">
        <v>107</v>
      </c>
    </row>
    <row r="110" spans="1:3" x14ac:dyDescent="0.35">
      <c r="A110" t="s">
        <v>109</v>
      </c>
      <c r="B110" t="s">
        <v>108</v>
      </c>
      <c r="C110" t="s">
        <v>109</v>
      </c>
    </row>
    <row r="111" spans="1:3" x14ac:dyDescent="0.35">
      <c r="A111" t="s">
        <v>111</v>
      </c>
      <c r="B111" t="s">
        <v>625</v>
      </c>
      <c r="C111" t="s">
        <v>111</v>
      </c>
    </row>
    <row r="112" spans="1:3" x14ac:dyDescent="0.35">
      <c r="A112" t="s">
        <v>111</v>
      </c>
      <c r="B112" t="s">
        <v>110</v>
      </c>
      <c r="C112" t="s">
        <v>111</v>
      </c>
    </row>
    <row r="113" spans="1:3" x14ac:dyDescent="0.35">
      <c r="A113" t="s">
        <v>113</v>
      </c>
      <c r="B113" t="s">
        <v>112</v>
      </c>
      <c r="C113" t="s">
        <v>113</v>
      </c>
    </row>
    <row r="114" spans="1:3" x14ac:dyDescent="0.35">
      <c r="A114" t="s">
        <v>113</v>
      </c>
      <c r="B114" t="s">
        <v>626</v>
      </c>
      <c r="C114" t="s">
        <v>113</v>
      </c>
    </row>
    <row r="115" spans="1:3" x14ac:dyDescent="0.35">
      <c r="A115" t="s">
        <v>113</v>
      </c>
      <c r="B115" t="s">
        <v>627</v>
      </c>
      <c r="C115" t="s">
        <v>113</v>
      </c>
    </row>
    <row r="116" spans="1:3" x14ac:dyDescent="0.35">
      <c r="A116" t="s">
        <v>113</v>
      </c>
      <c r="B116" t="s">
        <v>628</v>
      </c>
      <c r="C116" t="s">
        <v>113</v>
      </c>
    </row>
    <row r="117" spans="1:3" x14ac:dyDescent="0.35">
      <c r="A117" t="s">
        <v>113</v>
      </c>
      <c r="B117" t="s">
        <v>629</v>
      </c>
      <c r="C117" t="s">
        <v>113</v>
      </c>
    </row>
    <row r="118" spans="1:3" x14ac:dyDescent="0.35">
      <c r="A118" t="s">
        <v>113</v>
      </c>
      <c r="B118" t="s">
        <v>630</v>
      </c>
      <c r="C118" t="s">
        <v>113</v>
      </c>
    </row>
    <row r="119" spans="1:3" x14ac:dyDescent="0.35">
      <c r="A119" t="s">
        <v>115</v>
      </c>
      <c r="B119" t="s">
        <v>114</v>
      </c>
      <c r="C119" t="s">
        <v>115</v>
      </c>
    </row>
    <row r="120" spans="1:3" x14ac:dyDescent="0.35">
      <c r="A120" t="s">
        <v>115</v>
      </c>
      <c r="B120" t="s">
        <v>631</v>
      </c>
      <c r="C120" t="s">
        <v>115</v>
      </c>
    </row>
    <row r="121" spans="1:3" x14ac:dyDescent="0.35">
      <c r="A121" t="s">
        <v>117</v>
      </c>
      <c r="B121" t="s">
        <v>632</v>
      </c>
      <c r="C121" t="s">
        <v>117</v>
      </c>
    </row>
    <row r="122" spans="1:3" x14ac:dyDescent="0.35">
      <c r="A122" t="s">
        <v>117</v>
      </c>
      <c r="B122" t="s">
        <v>116</v>
      </c>
      <c r="C122" t="s">
        <v>117</v>
      </c>
    </row>
    <row r="123" spans="1:3" x14ac:dyDescent="0.35">
      <c r="A123" t="s">
        <v>119</v>
      </c>
      <c r="B123" t="s">
        <v>118</v>
      </c>
      <c r="C123" t="s">
        <v>119</v>
      </c>
    </row>
    <row r="124" spans="1:3" x14ac:dyDescent="0.35">
      <c r="A124" t="s">
        <v>119</v>
      </c>
      <c r="B124" t="s">
        <v>633</v>
      </c>
      <c r="C124" t="s">
        <v>119</v>
      </c>
    </row>
    <row r="125" spans="1:3" x14ac:dyDescent="0.35">
      <c r="A125" t="s">
        <v>121</v>
      </c>
      <c r="B125" t="s">
        <v>634</v>
      </c>
      <c r="C125" t="s">
        <v>121</v>
      </c>
    </row>
    <row r="126" spans="1:3" x14ac:dyDescent="0.35">
      <c r="A126" t="s">
        <v>121</v>
      </c>
      <c r="B126" t="s">
        <v>120</v>
      </c>
      <c r="C126" t="s">
        <v>121</v>
      </c>
    </row>
    <row r="127" spans="1:3" x14ac:dyDescent="0.35">
      <c r="A127" t="s">
        <v>123</v>
      </c>
      <c r="B127" t="s">
        <v>122</v>
      </c>
      <c r="C127" t="s">
        <v>123</v>
      </c>
    </row>
    <row r="128" spans="1:3" x14ac:dyDescent="0.35">
      <c r="A128" t="s">
        <v>123</v>
      </c>
      <c r="B128" t="s">
        <v>635</v>
      </c>
      <c r="C128" t="s">
        <v>123</v>
      </c>
    </row>
    <row r="129" spans="1:3" x14ac:dyDescent="0.35">
      <c r="A129" t="s">
        <v>125</v>
      </c>
      <c r="B129" t="s">
        <v>636</v>
      </c>
      <c r="C129" t="s">
        <v>125</v>
      </c>
    </row>
    <row r="130" spans="1:3" x14ac:dyDescent="0.35">
      <c r="A130" t="s">
        <v>125</v>
      </c>
      <c r="B130" t="s">
        <v>124</v>
      </c>
      <c r="C130" t="s">
        <v>125</v>
      </c>
    </row>
    <row r="131" spans="1:3" x14ac:dyDescent="0.35">
      <c r="A131" t="s">
        <v>127</v>
      </c>
      <c r="B131" t="s">
        <v>126</v>
      </c>
      <c r="C131" t="s">
        <v>127</v>
      </c>
    </row>
    <row r="132" spans="1:3" x14ac:dyDescent="0.35">
      <c r="A132" t="s">
        <v>127</v>
      </c>
      <c r="B132" t="s">
        <v>637</v>
      </c>
      <c r="C132" t="s">
        <v>127</v>
      </c>
    </row>
    <row r="133" spans="1:3" x14ac:dyDescent="0.35">
      <c r="A133" t="s">
        <v>139</v>
      </c>
      <c r="B133" t="s">
        <v>138</v>
      </c>
      <c r="C133" t="s">
        <v>139</v>
      </c>
    </row>
    <row r="134" spans="1:3" x14ac:dyDescent="0.35">
      <c r="A134" t="s">
        <v>139</v>
      </c>
      <c r="B134" t="s">
        <v>638</v>
      </c>
      <c r="C134" t="s">
        <v>139</v>
      </c>
    </row>
    <row r="135" spans="1:3" x14ac:dyDescent="0.35">
      <c r="A135" t="s">
        <v>141</v>
      </c>
      <c r="B135" t="s">
        <v>639</v>
      </c>
      <c r="C135" t="s">
        <v>141</v>
      </c>
    </row>
    <row r="136" spans="1:3" x14ac:dyDescent="0.35">
      <c r="A136" t="s">
        <v>141</v>
      </c>
      <c r="B136" t="s">
        <v>640</v>
      </c>
      <c r="C136" t="s">
        <v>141</v>
      </c>
    </row>
    <row r="137" spans="1:3" x14ac:dyDescent="0.35">
      <c r="A137" t="s">
        <v>141</v>
      </c>
      <c r="B137" t="s">
        <v>140</v>
      </c>
      <c r="C137" t="s">
        <v>141</v>
      </c>
    </row>
    <row r="138" spans="1:3" x14ac:dyDescent="0.35">
      <c r="A138" t="s">
        <v>145</v>
      </c>
      <c r="B138" t="s">
        <v>144</v>
      </c>
      <c r="C138" t="s">
        <v>145</v>
      </c>
    </row>
    <row r="139" spans="1:3" x14ac:dyDescent="0.35">
      <c r="A139" t="s">
        <v>145</v>
      </c>
      <c r="B139" t="s">
        <v>641</v>
      </c>
      <c r="C139" t="s">
        <v>145</v>
      </c>
    </row>
    <row r="140" spans="1:3" x14ac:dyDescent="0.35">
      <c r="A140" t="s">
        <v>147</v>
      </c>
      <c r="B140" t="s">
        <v>642</v>
      </c>
      <c r="C140" t="s">
        <v>147</v>
      </c>
    </row>
    <row r="141" spans="1:3" x14ac:dyDescent="0.35">
      <c r="A141" t="s">
        <v>147</v>
      </c>
      <c r="B141" t="s">
        <v>146</v>
      </c>
      <c r="C141" t="s">
        <v>147</v>
      </c>
    </row>
    <row r="142" spans="1:3" x14ac:dyDescent="0.35">
      <c r="A142" t="s">
        <v>149</v>
      </c>
      <c r="B142" t="s">
        <v>148</v>
      </c>
      <c r="C142" t="s">
        <v>149</v>
      </c>
    </row>
    <row r="143" spans="1:3" x14ac:dyDescent="0.35">
      <c r="A143" t="s">
        <v>149</v>
      </c>
      <c r="B143" t="s">
        <v>643</v>
      </c>
      <c r="C143" t="s">
        <v>149</v>
      </c>
    </row>
    <row r="144" spans="1:3" x14ac:dyDescent="0.35">
      <c r="A144" t="s">
        <v>151</v>
      </c>
      <c r="B144" t="s">
        <v>150</v>
      </c>
      <c r="C144" t="s">
        <v>151</v>
      </c>
    </row>
    <row r="145" spans="1:3" x14ac:dyDescent="0.35">
      <c r="A145" t="s">
        <v>151</v>
      </c>
      <c r="B145" t="s">
        <v>644</v>
      </c>
      <c r="C145" t="s">
        <v>151</v>
      </c>
    </row>
    <row r="146" spans="1:3" x14ac:dyDescent="0.35">
      <c r="A146" t="s">
        <v>157</v>
      </c>
      <c r="B146" t="s">
        <v>156</v>
      </c>
      <c r="C146" t="s">
        <v>157</v>
      </c>
    </row>
    <row r="147" spans="1:3" x14ac:dyDescent="0.35">
      <c r="A147" t="s">
        <v>157</v>
      </c>
      <c r="B147" t="s">
        <v>645</v>
      </c>
      <c r="C147" t="s">
        <v>157</v>
      </c>
    </row>
    <row r="148" spans="1:3" x14ac:dyDescent="0.35">
      <c r="A148" t="s">
        <v>159</v>
      </c>
      <c r="B148" t="s">
        <v>158</v>
      </c>
      <c r="C148" t="s">
        <v>159</v>
      </c>
    </row>
    <row r="149" spans="1:3" x14ac:dyDescent="0.35">
      <c r="A149" t="s">
        <v>159</v>
      </c>
      <c r="B149" t="s">
        <v>646</v>
      </c>
      <c r="C149" t="s">
        <v>159</v>
      </c>
    </row>
    <row r="150" spans="1:3" x14ac:dyDescent="0.35">
      <c r="A150" t="s">
        <v>647</v>
      </c>
      <c r="B150" t="s">
        <v>648</v>
      </c>
      <c r="C150" t="s">
        <v>647</v>
      </c>
    </row>
    <row r="151" spans="1:3" x14ac:dyDescent="0.35">
      <c r="A151" t="s">
        <v>647</v>
      </c>
      <c r="B151" t="s">
        <v>649</v>
      </c>
      <c r="C151" t="s">
        <v>647</v>
      </c>
    </row>
    <row r="152" spans="1:3" x14ac:dyDescent="0.35">
      <c r="A152" t="s">
        <v>647</v>
      </c>
      <c r="B152" t="s">
        <v>650</v>
      </c>
      <c r="C152" t="s">
        <v>647</v>
      </c>
    </row>
    <row r="153" spans="1:3" x14ac:dyDescent="0.35">
      <c r="A153" t="s">
        <v>647</v>
      </c>
      <c r="B153" t="s">
        <v>651</v>
      </c>
      <c r="C153" t="s">
        <v>647</v>
      </c>
    </row>
    <row r="154" spans="1:3" x14ac:dyDescent="0.35">
      <c r="A154" t="s">
        <v>161</v>
      </c>
      <c r="B154" t="s">
        <v>652</v>
      </c>
      <c r="C154" t="s">
        <v>161</v>
      </c>
    </row>
    <row r="155" spans="1:3" x14ac:dyDescent="0.35">
      <c r="A155" t="s">
        <v>161</v>
      </c>
      <c r="B155" t="s">
        <v>160</v>
      </c>
      <c r="C155" t="s">
        <v>161</v>
      </c>
    </row>
    <row r="156" spans="1:3" x14ac:dyDescent="0.35">
      <c r="A156" t="s">
        <v>163</v>
      </c>
      <c r="B156" t="s">
        <v>653</v>
      </c>
      <c r="C156" t="s">
        <v>163</v>
      </c>
    </row>
    <row r="157" spans="1:3" x14ac:dyDescent="0.35">
      <c r="A157" t="s">
        <v>163</v>
      </c>
      <c r="B157" t="s">
        <v>654</v>
      </c>
      <c r="C157" t="s">
        <v>163</v>
      </c>
    </row>
    <row r="158" spans="1:3" x14ac:dyDescent="0.35">
      <c r="A158" t="s">
        <v>163</v>
      </c>
      <c r="B158" t="s">
        <v>162</v>
      </c>
      <c r="C158" t="s">
        <v>163</v>
      </c>
    </row>
    <row r="159" spans="1:3" x14ac:dyDescent="0.35">
      <c r="A159" t="s">
        <v>165</v>
      </c>
      <c r="B159" t="s">
        <v>655</v>
      </c>
      <c r="C159" t="s">
        <v>165</v>
      </c>
    </row>
    <row r="160" spans="1:3" x14ac:dyDescent="0.35">
      <c r="A160" t="s">
        <v>165</v>
      </c>
      <c r="B160" t="s">
        <v>656</v>
      </c>
      <c r="C160" t="s">
        <v>165</v>
      </c>
    </row>
    <row r="161" spans="1:3" x14ac:dyDescent="0.35">
      <c r="A161" t="s">
        <v>165</v>
      </c>
      <c r="B161" t="s">
        <v>657</v>
      </c>
      <c r="C161" t="s">
        <v>165</v>
      </c>
    </row>
    <row r="162" spans="1:3" x14ac:dyDescent="0.35">
      <c r="A162" t="s">
        <v>167</v>
      </c>
      <c r="B162" t="s">
        <v>166</v>
      </c>
      <c r="C162" t="s">
        <v>167</v>
      </c>
    </row>
    <row r="163" spans="1:3" x14ac:dyDescent="0.35">
      <c r="A163" t="s">
        <v>167</v>
      </c>
      <c r="B163" t="s">
        <v>658</v>
      </c>
      <c r="C163" t="s">
        <v>167</v>
      </c>
    </row>
    <row r="164" spans="1:3" x14ac:dyDescent="0.35">
      <c r="A164" t="s">
        <v>169</v>
      </c>
      <c r="B164" t="s">
        <v>659</v>
      </c>
      <c r="C164" t="s">
        <v>169</v>
      </c>
    </row>
    <row r="165" spans="1:3" x14ac:dyDescent="0.35">
      <c r="A165" t="s">
        <v>171</v>
      </c>
      <c r="B165" t="s">
        <v>170</v>
      </c>
      <c r="C165" t="s">
        <v>171</v>
      </c>
    </row>
    <row r="166" spans="1:3" x14ac:dyDescent="0.35">
      <c r="A166" t="s">
        <v>660</v>
      </c>
      <c r="B166" t="s">
        <v>661</v>
      </c>
      <c r="C166" t="s">
        <v>660</v>
      </c>
    </row>
    <row r="167" spans="1:3" x14ac:dyDescent="0.35">
      <c r="A167" t="s">
        <v>660</v>
      </c>
      <c r="B167" t="s">
        <v>662</v>
      </c>
      <c r="C167" t="s">
        <v>660</v>
      </c>
    </row>
    <row r="168" spans="1:3" x14ac:dyDescent="0.35">
      <c r="A168" t="s">
        <v>173</v>
      </c>
      <c r="B168" t="s">
        <v>172</v>
      </c>
      <c r="C168" t="s">
        <v>173</v>
      </c>
    </row>
    <row r="169" spans="1:3" x14ac:dyDescent="0.35">
      <c r="A169" t="s">
        <v>173</v>
      </c>
      <c r="B169" t="s">
        <v>663</v>
      </c>
      <c r="C169" t="s">
        <v>173</v>
      </c>
    </row>
    <row r="170" spans="1:3" x14ac:dyDescent="0.35">
      <c r="A170" t="s">
        <v>177</v>
      </c>
      <c r="B170" t="s">
        <v>176</v>
      </c>
      <c r="C170" t="s">
        <v>177</v>
      </c>
    </row>
    <row r="171" spans="1:3" x14ac:dyDescent="0.35">
      <c r="A171" t="s">
        <v>177</v>
      </c>
      <c r="B171" t="s">
        <v>664</v>
      </c>
      <c r="C171" t="s">
        <v>177</v>
      </c>
    </row>
    <row r="172" spans="1:3" x14ac:dyDescent="0.35">
      <c r="A172" t="s">
        <v>179</v>
      </c>
      <c r="B172" t="s">
        <v>665</v>
      </c>
      <c r="C172" t="s">
        <v>179</v>
      </c>
    </row>
    <row r="173" spans="1:3" x14ac:dyDescent="0.35">
      <c r="A173" t="s">
        <v>179</v>
      </c>
      <c r="B173" t="s">
        <v>178</v>
      </c>
      <c r="C173" t="s">
        <v>179</v>
      </c>
    </row>
    <row r="174" spans="1:3" x14ac:dyDescent="0.35">
      <c r="A174" t="s">
        <v>179</v>
      </c>
      <c r="B174" t="s">
        <v>666</v>
      </c>
      <c r="C174" t="s">
        <v>179</v>
      </c>
    </row>
    <row r="175" spans="1:3" x14ac:dyDescent="0.35">
      <c r="A175" t="s">
        <v>179</v>
      </c>
      <c r="B175" t="s">
        <v>667</v>
      </c>
      <c r="C175" t="s">
        <v>179</v>
      </c>
    </row>
    <row r="176" spans="1:3" x14ac:dyDescent="0.35">
      <c r="A176" t="s">
        <v>181</v>
      </c>
      <c r="B176" t="s">
        <v>180</v>
      </c>
      <c r="C176" t="s">
        <v>181</v>
      </c>
    </row>
    <row r="177" spans="1:3" x14ac:dyDescent="0.35">
      <c r="A177" t="s">
        <v>181</v>
      </c>
      <c r="B177" t="s">
        <v>668</v>
      </c>
      <c r="C177" t="s">
        <v>181</v>
      </c>
    </row>
    <row r="178" spans="1:3" x14ac:dyDescent="0.35">
      <c r="A178" t="s">
        <v>183</v>
      </c>
      <c r="B178" t="s">
        <v>669</v>
      </c>
      <c r="C178" t="s">
        <v>183</v>
      </c>
    </row>
    <row r="179" spans="1:3" x14ac:dyDescent="0.35">
      <c r="A179" t="s">
        <v>183</v>
      </c>
      <c r="B179" t="s">
        <v>182</v>
      </c>
      <c r="C179" t="s">
        <v>183</v>
      </c>
    </row>
    <row r="180" spans="1:3" x14ac:dyDescent="0.35">
      <c r="A180" t="s">
        <v>183</v>
      </c>
      <c r="B180" t="s">
        <v>670</v>
      </c>
      <c r="C180" t="s">
        <v>183</v>
      </c>
    </row>
    <row r="181" spans="1:3" x14ac:dyDescent="0.35">
      <c r="A181" t="s">
        <v>185</v>
      </c>
      <c r="B181" t="s">
        <v>184</v>
      </c>
      <c r="C181" t="s">
        <v>185</v>
      </c>
    </row>
    <row r="182" spans="1:3" x14ac:dyDescent="0.35">
      <c r="A182" t="s">
        <v>185</v>
      </c>
      <c r="B182" t="s">
        <v>671</v>
      </c>
      <c r="C182" t="s">
        <v>185</v>
      </c>
    </row>
    <row r="183" spans="1:3" x14ac:dyDescent="0.35">
      <c r="A183" t="s">
        <v>187</v>
      </c>
      <c r="B183" t="s">
        <v>186</v>
      </c>
      <c r="C183" t="s">
        <v>187</v>
      </c>
    </row>
    <row r="184" spans="1:3" x14ac:dyDescent="0.35">
      <c r="A184" t="s">
        <v>189</v>
      </c>
      <c r="B184" t="s">
        <v>188</v>
      </c>
      <c r="C184" t="s">
        <v>189</v>
      </c>
    </row>
    <row r="185" spans="1:3" x14ac:dyDescent="0.35">
      <c r="A185" t="s">
        <v>191</v>
      </c>
      <c r="B185" t="s">
        <v>190</v>
      </c>
      <c r="C185" t="s">
        <v>191</v>
      </c>
    </row>
    <row r="186" spans="1:3" x14ac:dyDescent="0.35">
      <c r="A186" t="s">
        <v>191</v>
      </c>
      <c r="B186" t="s">
        <v>672</v>
      </c>
      <c r="C186" t="s">
        <v>191</v>
      </c>
    </row>
    <row r="187" spans="1:3" x14ac:dyDescent="0.35">
      <c r="A187" t="s">
        <v>193</v>
      </c>
      <c r="B187" t="s">
        <v>192</v>
      </c>
      <c r="C187" t="s">
        <v>193</v>
      </c>
    </row>
    <row r="188" spans="1:3" x14ac:dyDescent="0.35">
      <c r="A188" t="s">
        <v>193</v>
      </c>
      <c r="B188" t="s">
        <v>673</v>
      </c>
      <c r="C188" t="s">
        <v>193</v>
      </c>
    </row>
    <row r="189" spans="1:3" x14ac:dyDescent="0.35">
      <c r="A189" t="s">
        <v>195</v>
      </c>
      <c r="B189" t="s">
        <v>674</v>
      </c>
      <c r="C189" t="s">
        <v>195</v>
      </c>
    </row>
    <row r="190" spans="1:3" x14ac:dyDescent="0.35">
      <c r="A190" t="s">
        <v>195</v>
      </c>
      <c r="B190" t="s">
        <v>194</v>
      </c>
      <c r="C190" t="s">
        <v>195</v>
      </c>
    </row>
    <row r="191" spans="1:3" x14ac:dyDescent="0.35">
      <c r="A191" t="s">
        <v>199</v>
      </c>
      <c r="B191" t="s">
        <v>675</v>
      </c>
      <c r="C191" t="s">
        <v>199</v>
      </c>
    </row>
    <row r="192" spans="1:3" x14ac:dyDescent="0.35">
      <c r="A192" t="s">
        <v>199</v>
      </c>
      <c r="B192" t="s">
        <v>676</v>
      </c>
      <c r="C192" t="s">
        <v>199</v>
      </c>
    </row>
    <row r="193" spans="1:3" x14ac:dyDescent="0.35">
      <c r="A193" t="s">
        <v>199</v>
      </c>
      <c r="B193" t="s">
        <v>198</v>
      </c>
      <c r="C193" t="s">
        <v>199</v>
      </c>
    </row>
    <row r="194" spans="1:3" x14ac:dyDescent="0.35">
      <c r="A194" t="s">
        <v>199</v>
      </c>
      <c r="B194" t="s">
        <v>677</v>
      </c>
      <c r="C194" t="s">
        <v>199</v>
      </c>
    </row>
    <row r="195" spans="1:3" x14ac:dyDescent="0.35">
      <c r="A195" t="s">
        <v>678</v>
      </c>
      <c r="B195" t="s">
        <v>679</v>
      </c>
      <c r="C195" t="s">
        <v>678</v>
      </c>
    </row>
    <row r="196" spans="1:3" x14ac:dyDescent="0.35">
      <c r="A196" t="s">
        <v>678</v>
      </c>
      <c r="B196" t="s">
        <v>680</v>
      </c>
      <c r="C196" t="s">
        <v>678</v>
      </c>
    </row>
    <row r="197" spans="1:3" x14ac:dyDescent="0.35">
      <c r="A197" t="s">
        <v>678</v>
      </c>
      <c r="B197" t="s">
        <v>681</v>
      </c>
      <c r="C197" t="s">
        <v>678</v>
      </c>
    </row>
    <row r="198" spans="1:3" x14ac:dyDescent="0.35">
      <c r="A198" t="s">
        <v>678</v>
      </c>
      <c r="B198" t="s">
        <v>682</v>
      </c>
      <c r="C198" t="s">
        <v>678</v>
      </c>
    </row>
    <row r="199" spans="1:3" x14ac:dyDescent="0.35">
      <c r="A199" t="s">
        <v>201</v>
      </c>
      <c r="B199" t="s">
        <v>200</v>
      </c>
      <c r="C199" t="s">
        <v>201</v>
      </c>
    </row>
    <row r="200" spans="1:3" x14ac:dyDescent="0.35">
      <c r="A200" t="s">
        <v>201</v>
      </c>
      <c r="B200" t="s">
        <v>683</v>
      </c>
      <c r="C200" t="s">
        <v>201</v>
      </c>
    </row>
    <row r="201" spans="1:3" x14ac:dyDescent="0.35">
      <c r="A201" t="s">
        <v>205</v>
      </c>
      <c r="B201" t="s">
        <v>204</v>
      </c>
      <c r="C201" t="s">
        <v>205</v>
      </c>
    </row>
    <row r="202" spans="1:3" x14ac:dyDescent="0.35">
      <c r="A202" t="s">
        <v>205</v>
      </c>
      <c r="B202" t="s">
        <v>684</v>
      </c>
      <c r="C202" t="s">
        <v>205</v>
      </c>
    </row>
    <row r="203" spans="1:3" x14ac:dyDescent="0.35">
      <c r="A203" t="s">
        <v>207</v>
      </c>
      <c r="B203" t="s">
        <v>206</v>
      </c>
      <c r="C203" t="s">
        <v>207</v>
      </c>
    </row>
    <row r="204" spans="1:3" x14ac:dyDescent="0.35">
      <c r="A204" t="s">
        <v>207</v>
      </c>
      <c r="B204" t="s">
        <v>685</v>
      </c>
      <c r="C204" t="s">
        <v>207</v>
      </c>
    </row>
    <row r="205" spans="1:3" x14ac:dyDescent="0.35">
      <c r="A205" t="s">
        <v>209</v>
      </c>
      <c r="B205" t="s">
        <v>208</v>
      </c>
      <c r="C205" t="s">
        <v>209</v>
      </c>
    </row>
    <row r="206" spans="1:3" x14ac:dyDescent="0.35">
      <c r="A206" t="s">
        <v>209</v>
      </c>
      <c r="B206" t="s">
        <v>686</v>
      </c>
      <c r="C206" t="s">
        <v>209</v>
      </c>
    </row>
    <row r="207" spans="1:3" x14ac:dyDescent="0.35">
      <c r="A207" t="s">
        <v>219</v>
      </c>
      <c r="B207" t="s">
        <v>218</v>
      </c>
      <c r="C207" t="s">
        <v>219</v>
      </c>
    </row>
    <row r="208" spans="1:3" x14ac:dyDescent="0.35">
      <c r="A208" t="s">
        <v>219</v>
      </c>
      <c r="B208" t="s">
        <v>687</v>
      </c>
      <c r="C208" t="s">
        <v>219</v>
      </c>
    </row>
    <row r="209" spans="1:3" x14ac:dyDescent="0.35">
      <c r="A209" t="s">
        <v>223</v>
      </c>
      <c r="B209" t="s">
        <v>222</v>
      </c>
      <c r="C209" t="s">
        <v>223</v>
      </c>
    </row>
    <row r="210" spans="1:3" x14ac:dyDescent="0.35">
      <c r="A210" t="s">
        <v>225</v>
      </c>
      <c r="B210" t="s">
        <v>224</v>
      </c>
      <c r="C210" t="s">
        <v>225</v>
      </c>
    </row>
    <row r="211" spans="1:3" x14ac:dyDescent="0.35">
      <c r="A211" t="s">
        <v>225</v>
      </c>
      <c r="B211" t="s">
        <v>688</v>
      </c>
      <c r="C211" t="s">
        <v>225</v>
      </c>
    </row>
    <row r="212" spans="1:3" x14ac:dyDescent="0.35">
      <c r="A212" t="s">
        <v>689</v>
      </c>
      <c r="B212" t="s">
        <v>690</v>
      </c>
      <c r="C212" t="s">
        <v>689</v>
      </c>
    </row>
    <row r="213" spans="1:3" x14ac:dyDescent="0.35">
      <c r="A213" t="s">
        <v>689</v>
      </c>
      <c r="B213" t="s">
        <v>691</v>
      </c>
      <c r="C213" t="s">
        <v>689</v>
      </c>
    </row>
    <row r="214" spans="1:3" x14ac:dyDescent="0.35">
      <c r="A214" t="s">
        <v>229</v>
      </c>
      <c r="B214" t="s">
        <v>228</v>
      </c>
      <c r="C214" t="s">
        <v>229</v>
      </c>
    </row>
    <row r="215" spans="1:3" x14ac:dyDescent="0.35">
      <c r="A215" t="s">
        <v>231</v>
      </c>
      <c r="B215" t="s">
        <v>692</v>
      </c>
      <c r="C215" t="s">
        <v>231</v>
      </c>
    </row>
    <row r="216" spans="1:3" x14ac:dyDescent="0.35">
      <c r="A216" t="s">
        <v>231</v>
      </c>
      <c r="B216" t="s">
        <v>230</v>
      </c>
      <c r="C216" t="s">
        <v>231</v>
      </c>
    </row>
    <row r="217" spans="1:3" x14ac:dyDescent="0.35">
      <c r="A217" t="s">
        <v>231</v>
      </c>
      <c r="B217" t="s">
        <v>693</v>
      </c>
      <c r="C217" t="s">
        <v>231</v>
      </c>
    </row>
    <row r="218" spans="1:3" x14ac:dyDescent="0.35">
      <c r="A218" t="s">
        <v>233</v>
      </c>
      <c r="B218" t="s">
        <v>232</v>
      </c>
      <c r="C218" t="s">
        <v>233</v>
      </c>
    </row>
    <row r="219" spans="1:3" x14ac:dyDescent="0.35">
      <c r="A219" t="s">
        <v>233</v>
      </c>
      <c r="B219" t="s">
        <v>694</v>
      </c>
      <c r="C219" t="s">
        <v>233</v>
      </c>
    </row>
    <row r="220" spans="1:3" x14ac:dyDescent="0.35">
      <c r="A220" t="s">
        <v>235</v>
      </c>
      <c r="B220" t="s">
        <v>234</v>
      </c>
      <c r="C220" t="s">
        <v>235</v>
      </c>
    </row>
    <row r="221" spans="1:3" x14ac:dyDescent="0.35">
      <c r="A221" t="s">
        <v>235</v>
      </c>
      <c r="B221" t="s">
        <v>695</v>
      </c>
      <c r="C221" t="s">
        <v>235</v>
      </c>
    </row>
    <row r="222" spans="1:3" x14ac:dyDescent="0.35">
      <c r="A222" t="s">
        <v>237</v>
      </c>
      <c r="B222" t="s">
        <v>236</v>
      </c>
      <c r="C222" t="s">
        <v>237</v>
      </c>
    </row>
    <row r="223" spans="1:3" x14ac:dyDescent="0.35">
      <c r="A223" t="s">
        <v>237</v>
      </c>
      <c r="B223" t="s">
        <v>696</v>
      </c>
      <c r="C223" t="s">
        <v>237</v>
      </c>
    </row>
    <row r="224" spans="1:3" x14ac:dyDescent="0.35">
      <c r="A224" t="s">
        <v>239</v>
      </c>
      <c r="B224" t="s">
        <v>697</v>
      </c>
      <c r="C224" t="s">
        <v>239</v>
      </c>
    </row>
    <row r="225" spans="1:3" x14ac:dyDescent="0.35">
      <c r="A225" t="s">
        <v>239</v>
      </c>
      <c r="B225" t="s">
        <v>238</v>
      </c>
      <c r="C225" t="s">
        <v>239</v>
      </c>
    </row>
    <row r="226" spans="1:3" x14ac:dyDescent="0.35">
      <c r="A226" t="s">
        <v>241</v>
      </c>
      <c r="B226" t="s">
        <v>240</v>
      </c>
      <c r="C226" t="s">
        <v>241</v>
      </c>
    </row>
    <row r="227" spans="1:3" x14ac:dyDescent="0.35">
      <c r="A227" t="s">
        <v>698</v>
      </c>
      <c r="B227" t="s">
        <v>699</v>
      </c>
      <c r="C227" t="s">
        <v>698</v>
      </c>
    </row>
    <row r="228" spans="1:3" x14ac:dyDescent="0.35">
      <c r="A228" t="s">
        <v>698</v>
      </c>
      <c r="B228" t="s">
        <v>700</v>
      </c>
      <c r="C228" t="s">
        <v>698</v>
      </c>
    </row>
    <row r="229" spans="1:3" x14ac:dyDescent="0.35">
      <c r="A229" t="s">
        <v>243</v>
      </c>
      <c r="B229" t="s">
        <v>701</v>
      </c>
      <c r="C229" t="s">
        <v>243</v>
      </c>
    </row>
    <row r="230" spans="1:3" x14ac:dyDescent="0.35">
      <c r="A230" t="s">
        <v>243</v>
      </c>
      <c r="B230" t="s">
        <v>242</v>
      </c>
      <c r="C230" t="s">
        <v>243</v>
      </c>
    </row>
    <row r="231" spans="1:3" x14ac:dyDescent="0.35">
      <c r="A231" t="s">
        <v>245</v>
      </c>
      <c r="B231" t="s">
        <v>244</v>
      </c>
      <c r="C231" t="s">
        <v>245</v>
      </c>
    </row>
    <row r="232" spans="1:3" x14ac:dyDescent="0.35">
      <c r="A232" t="s">
        <v>702</v>
      </c>
      <c r="B232" t="s">
        <v>703</v>
      </c>
      <c r="C232" t="s">
        <v>702</v>
      </c>
    </row>
    <row r="233" spans="1:3" x14ac:dyDescent="0.35">
      <c r="A233" t="s">
        <v>702</v>
      </c>
      <c r="B233" t="s">
        <v>704</v>
      </c>
      <c r="C233" t="s">
        <v>702</v>
      </c>
    </row>
    <row r="234" spans="1:3" x14ac:dyDescent="0.35">
      <c r="A234" t="s">
        <v>247</v>
      </c>
      <c r="B234" t="s">
        <v>246</v>
      </c>
      <c r="C234" t="s">
        <v>247</v>
      </c>
    </row>
    <row r="235" spans="1:3" x14ac:dyDescent="0.35">
      <c r="A235" t="s">
        <v>247</v>
      </c>
      <c r="B235" t="s">
        <v>705</v>
      </c>
      <c r="C235" t="s">
        <v>247</v>
      </c>
    </row>
    <row r="236" spans="1:3" x14ac:dyDescent="0.35">
      <c r="A236" t="s">
        <v>249</v>
      </c>
      <c r="B236" t="s">
        <v>248</v>
      </c>
      <c r="C236" t="s">
        <v>249</v>
      </c>
    </row>
    <row r="237" spans="1:3" x14ac:dyDescent="0.35">
      <c r="A237" t="s">
        <v>249</v>
      </c>
      <c r="B237" t="s">
        <v>706</v>
      </c>
      <c r="C237" t="s">
        <v>249</v>
      </c>
    </row>
    <row r="238" spans="1:3" x14ac:dyDescent="0.35">
      <c r="A238" t="s">
        <v>251</v>
      </c>
      <c r="B238" t="s">
        <v>250</v>
      </c>
      <c r="C238" t="s">
        <v>251</v>
      </c>
    </row>
    <row r="239" spans="1:3" x14ac:dyDescent="0.35">
      <c r="A239" t="s">
        <v>251</v>
      </c>
      <c r="B239" t="s">
        <v>707</v>
      </c>
      <c r="C239" t="s">
        <v>251</v>
      </c>
    </row>
    <row r="240" spans="1:3" x14ac:dyDescent="0.35">
      <c r="A240" t="s">
        <v>253</v>
      </c>
      <c r="B240" t="s">
        <v>252</v>
      </c>
      <c r="C240" t="s">
        <v>253</v>
      </c>
    </row>
    <row r="241" spans="1:3" x14ac:dyDescent="0.35">
      <c r="A241" t="s">
        <v>253</v>
      </c>
      <c r="B241" t="s">
        <v>708</v>
      </c>
      <c r="C241" t="s">
        <v>253</v>
      </c>
    </row>
    <row r="242" spans="1:3" x14ac:dyDescent="0.35">
      <c r="A242" t="s">
        <v>255</v>
      </c>
      <c r="B242" t="s">
        <v>254</v>
      </c>
      <c r="C242" t="s">
        <v>255</v>
      </c>
    </row>
    <row r="243" spans="1:3" x14ac:dyDescent="0.35">
      <c r="A243" t="s">
        <v>255</v>
      </c>
      <c r="B243" t="s">
        <v>709</v>
      </c>
      <c r="C243" t="s">
        <v>255</v>
      </c>
    </row>
    <row r="244" spans="1:3" x14ac:dyDescent="0.35">
      <c r="A244" t="s">
        <v>257</v>
      </c>
      <c r="B244" t="s">
        <v>710</v>
      </c>
      <c r="C244" t="s">
        <v>257</v>
      </c>
    </row>
    <row r="245" spans="1:3" x14ac:dyDescent="0.35">
      <c r="A245" t="s">
        <v>257</v>
      </c>
      <c r="B245" t="s">
        <v>711</v>
      </c>
      <c r="C245" t="s">
        <v>257</v>
      </c>
    </row>
    <row r="246" spans="1:3" x14ac:dyDescent="0.35">
      <c r="A246" t="s">
        <v>257</v>
      </c>
      <c r="B246" t="s">
        <v>256</v>
      </c>
      <c r="C246" t="s">
        <v>257</v>
      </c>
    </row>
    <row r="247" spans="1:3" x14ac:dyDescent="0.35">
      <c r="A247" t="s">
        <v>259</v>
      </c>
      <c r="B247" t="s">
        <v>258</v>
      </c>
      <c r="C247" t="s">
        <v>259</v>
      </c>
    </row>
    <row r="248" spans="1:3" x14ac:dyDescent="0.35">
      <c r="A248" t="s">
        <v>259</v>
      </c>
      <c r="B248" t="s">
        <v>712</v>
      </c>
      <c r="C248" t="s">
        <v>259</v>
      </c>
    </row>
    <row r="249" spans="1:3" x14ac:dyDescent="0.35">
      <c r="A249" t="s">
        <v>259</v>
      </c>
      <c r="B249" t="s">
        <v>713</v>
      </c>
      <c r="C249" t="s">
        <v>259</v>
      </c>
    </row>
    <row r="250" spans="1:3" x14ac:dyDescent="0.35">
      <c r="A250" t="s">
        <v>259</v>
      </c>
      <c r="B250" t="s">
        <v>714</v>
      </c>
      <c r="C250" t="s">
        <v>259</v>
      </c>
    </row>
    <row r="251" spans="1:3" x14ac:dyDescent="0.35">
      <c r="A251" t="s">
        <v>715</v>
      </c>
      <c r="B251" t="s">
        <v>528</v>
      </c>
      <c r="C251" t="s">
        <v>715</v>
      </c>
    </row>
    <row r="252" spans="1:3" x14ac:dyDescent="0.35">
      <c r="A252" t="s">
        <v>715</v>
      </c>
      <c r="B252" t="s">
        <v>716</v>
      </c>
      <c r="C252" t="s">
        <v>715</v>
      </c>
    </row>
    <row r="253" spans="1:3" x14ac:dyDescent="0.35">
      <c r="A253" t="s">
        <v>261</v>
      </c>
      <c r="B253" t="s">
        <v>260</v>
      </c>
      <c r="C253" t="s">
        <v>261</v>
      </c>
    </row>
    <row r="254" spans="1:3" x14ac:dyDescent="0.35">
      <c r="A254" t="s">
        <v>261</v>
      </c>
      <c r="B254" t="s">
        <v>717</v>
      </c>
      <c r="C254" t="s">
        <v>261</v>
      </c>
    </row>
    <row r="255" spans="1:3" x14ac:dyDescent="0.35">
      <c r="A255" t="s">
        <v>265</v>
      </c>
      <c r="B255" t="s">
        <v>264</v>
      </c>
      <c r="C255" t="s">
        <v>265</v>
      </c>
    </row>
    <row r="256" spans="1:3" x14ac:dyDescent="0.35">
      <c r="A256" t="s">
        <v>265</v>
      </c>
      <c r="B256" t="s">
        <v>718</v>
      </c>
      <c r="C256" t="s">
        <v>265</v>
      </c>
    </row>
    <row r="257" spans="1:3" x14ac:dyDescent="0.35">
      <c r="A257" t="s">
        <v>265</v>
      </c>
      <c r="B257" t="s">
        <v>719</v>
      </c>
      <c r="C257" t="s">
        <v>265</v>
      </c>
    </row>
    <row r="258" spans="1:3" x14ac:dyDescent="0.35">
      <c r="A258" t="s">
        <v>267</v>
      </c>
      <c r="B258" t="s">
        <v>720</v>
      </c>
      <c r="C258" t="s">
        <v>267</v>
      </c>
    </row>
    <row r="259" spans="1:3" x14ac:dyDescent="0.35">
      <c r="A259" t="s">
        <v>267</v>
      </c>
      <c r="B259" t="s">
        <v>266</v>
      </c>
      <c r="C259" t="s">
        <v>267</v>
      </c>
    </row>
    <row r="260" spans="1:3" x14ac:dyDescent="0.35">
      <c r="A260" t="s">
        <v>269</v>
      </c>
      <c r="B260" t="s">
        <v>268</v>
      </c>
      <c r="C260" t="s">
        <v>269</v>
      </c>
    </row>
    <row r="261" spans="1:3" x14ac:dyDescent="0.35">
      <c r="A261" t="s">
        <v>269</v>
      </c>
      <c r="B261" t="s">
        <v>721</v>
      </c>
      <c r="C261" t="s">
        <v>269</v>
      </c>
    </row>
    <row r="262" spans="1:3" x14ac:dyDescent="0.35">
      <c r="A262" t="s">
        <v>271</v>
      </c>
      <c r="B262" t="s">
        <v>270</v>
      </c>
      <c r="C262" t="s">
        <v>271</v>
      </c>
    </row>
    <row r="263" spans="1:3" x14ac:dyDescent="0.35">
      <c r="A263" t="s">
        <v>273</v>
      </c>
      <c r="B263" t="s">
        <v>722</v>
      </c>
      <c r="C263" t="s">
        <v>273</v>
      </c>
    </row>
    <row r="264" spans="1:3" x14ac:dyDescent="0.35">
      <c r="A264" t="s">
        <v>273</v>
      </c>
      <c r="B264" t="s">
        <v>272</v>
      </c>
      <c r="C264" t="s">
        <v>273</v>
      </c>
    </row>
    <row r="265" spans="1:3" x14ac:dyDescent="0.35">
      <c r="A265" t="s">
        <v>281</v>
      </c>
      <c r="B265" t="s">
        <v>280</v>
      </c>
      <c r="C265" t="s">
        <v>281</v>
      </c>
    </row>
    <row r="266" spans="1:3" x14ac:dyDescent="0.35">
      <c r="A266" t="s">
        <v>281</v>
      </c>
      <c r="B266" t="s">
        <v>723</v>
      </c>
      <c r="C266" t="s">
        <v>281</v>
      </c>
    </row>
    <row r="267" spans="1:3" x14ac:dyDescent="0.35">
      <c r="A267" t="s">
        <v>283</v>
      </c>
      <c r="B267" t="s">
        <v>724</v>
      </c>
      <c r="C267" t="s">
        <v>283</v>
      </c>
    </row>
    <row r="268" spans="1:3" x14ac:dyDescent="0.35">
      <c r="A268" t="s">
        <v>283</v>
      </c>
      <c r="B268" t="s">
        <v>282</v>
      </c>
      <c r="C268" t="s">
        <v>283</v>
      </c>
    </row>
    <row r="269" spans="1:3" x14ac:dyDescent="0.35">
      <c r="A269" t="s">
        <v>289</v>
      </c>
      <c r="B269" t="s">
        <v>725</v>
      </c>
      <c r="C269" t="s">
        <v>289</v>
      </c>
    </row>
    <row r="270" spans="1:3" x14ac:dyDescent="0.35">
      <c r="A270" t="s">
        <v>289</v>
      </c>
      <c r="B270" t="s">
        <v>288</v>
      </c>
      <c r="C270" t="s">
        <v>289</v>
      </c>
    </row>
    <row r="271" spans="1:3" x14ac:dyDescent="0.35">
      <c r="A271" t="s">
        <v>293</v>
      </c>
      <c r="B271" t="s">
        <v>292</v>
      </c>
      <c r="C271" t="s">
        <v>293</v>
      </c>
    </row>
    <row r="272" spans="1:3" x14ac:dyDescent="0.35">
      <c r="A272" t="s">
        <v>293</v>
      </c>
      <c r="B272" t="s">
        <v>726</v>
      </c>
      <c r="C272" t="s">
        <v>293</v>
      </c>
    </row>
    <row r="273" spans="1:3" x14ac:dyDescent="0.35">
      <c r="A273" t="s">
        <v>295</v>
      </c>
      <c r="B273" t="s">
        <v>727</v>
      </c>
      <c r="C273" t="s">
        <v>295</v>
      </c>
    </row>
    <row r="274" spans="1:3" x14ac:dyDescent="0.35">
      <c r="A274" t="s">
        <v>295</v>
      </c>
      <c r="B274" t="s">
        <v>294</v>
      </c>
      <c r="C274" t="s">
        <v>295</v>
      </c>
    </row>
    <row r="275" spans="1:3" x14ac:dyDescent="0.35">
      <c r="A275" t="s">
        <v>297</v>
      </c>
      <c r="B275" t="s">
        <v>296</v>
      </c>
      <c r="C275" t="s">
        <v>297</v>
      </c>
    </row>
    <row r="276" spans="1:3" x14ac:dyDescent="0.35">
      <c r="A276" t="s">
        <v>297</v>
      </c>
      <c r="B276" t="s">
        <v>728</v>
      </c>
      <c r="C276" t="s">
        <v>297</v>
      </c>
    </row>
    <row r="277" spans="1:3" x14ac:dyDescent="0.35">
      <c r="A277" t="s">
        <v>299</v>
      </c>
      <c r="B277" t="s">
        <v>729</v>
      </c>
      <c r="C277" t="s">
        <v>299</v>
      </c>
    </row>
    <row r="278" spans="1:3" x14ac:dyDescent="0.35">
      <c r="A278" t="s">
        <v>299</v>
      </c>
      <c r="B278" t="s">
        <v>730</v>
      </c>
      <c r="C278" t="s">
        <v>299</v>
      </c>
    </row>
    <row r="279" spans="1:3" x14ac:dyDescent="0.35">
      <c r="A279" t="s">
        <v>299</v>
      </c>
      <c r="B279" t="s">
        <v>298</v>
      </c>
      <c r="C279" t="s">
        <v>299</v>
      </c>
    </row>
    <row r="280" spans="1:3" x14ac:dyDescent="0.35">
      <c r="A280" t="s">
        <v>299</v>
      </c>
      <c r="B280" t="s">
        <v>731</v>
      </c>
      <c r="C280" t="s">
        <v>299</v>
      </c>
    </row>
    <row r="281" spans="1:3" x14ac:dyDescent="0.35">
      <c r="A281" t="s">
        <v>299</v>
      </c>
      <c r="B281" t="s">
        <v>732</v>
      </c>
      <c r="C281" t="s">
        <v>299</v>
      </c>
    </row>
    <row r="282" spans="1:3" x14ac:dyDescent="0.35">
      <c r="A282" t="s">
        <v>301</v>
      </c>
      <c r="B282" t="s">
        <v>733</v>
      </c>
      <c r="C282" t="s">
        <v>301</v>
      </c>
    </row>
    <row r="283" spans="1:3" x14ac:dyDescent="0.35">
      <c r="A283" t="s">
        <v>301</v>
      </c>
      <c r="B283" t="s">
        <v>734</v>
      </c>
      <c r="C283" t="s">
        <v>301</v>
      </c>
    </row>
    <row r="284" spans="1:3" x14ac:dyDescent="0.35">
      <c r="A284" t="s">
        <v>301</v>
      </c>
      <c r="B284" t="s">
        <v>735</v>
      </c>
      <c r="C284" t="s">
        <v>301</v>
      </c>
    </row>
    <row r="285" spans="1:3" x14ac:dyDescent="0.35">
      <c r="A285" t="s">
        <v>301</v>
      </c>
      <c r="B285" t="s">
        <v>300</v>
      </c>
      <c r="C285" t="s">
        <v>301</v>
      </c>
    </row>
    <row r="286" spans="1:3" x14ac:dyDescent="0.35">
      <c r="A286" t="s">
        <v>301</v>
      </c>
      <c r="B286" t="s">
        <v>736</v>
      </c>
      <c r="C286" t="s">
        <v>301</v>
      </c>
    </row>
    <row r="287" spans="1:3" x14ac:dyDescent="0.35">
      <c r="A287" t="s">
        <v>303</v>
      </c>
      <c r="B287" t="s">
        <v>737</v>
      </c>
      <c r="C287" t="s">
        <v>303</v>
      </c>
    </row>
    <row r="288" spans="1:3" x14ac:dyDescent="0.35">
      <c r="A288" t="s">
        <v>303</v>
      </c>
      <c r="B288" t="s">
        <v>302</v>
      </c>
      <c r="C288" t="s">
        <v>303</v>
      </c>
    </row>
    <row r="289" spans="1:3" x14ac:dyDescent="0.35">
      <c r="A289" t="s">
        <v>305</v>
      </c>
      <c r="B289" t="s">
        <v>304</v>
      </c>
      <c r="C289" t="s">
        <v>305</v>
      </c>
    </row>
    <row r="290" spans="1:3" x14ac:dyDescent="0.35">
      <c r="A290" t="s">
        <v>305</v>
      </c>
      <c r="B290" t="s">
        <v>738</v>
      </c>
      <c r="C290" t="s">
        <v>305</v>
      </c>
    </row>
    <row r="291" spans="1:3" x14ac:dyDescent="0.35">
      <c r="A291" t="s">
        <v>307</v>
      </c>
      <c r="B291" t="s">
        <v>306</v>
      </c>
      <c r="C291" t="s">
        <v>307</v>
      </c>
    </row>
    <row r="292" spans="1:3" x14ac:dyDescent="0.35">
      <c r="A292" t="s">
        <v>307</v>
      </c>
      <c r="B292" t="s">
        <v>739</v>
      </c>
      <c r="C292" t="s">
        <v>307</v>
      </c>
    </row>
    <row r="293" spans="1:3" x14ac:dyDescent="0.35">
      <c r="A293" t="s">
        <v>309</v>
      </c>
      <c r="B293" t="s">
        <v>308</v>
      </c>
      <c r="C293" t="s">
        <v>309</v>
      </c>
    </row>
    <row r="294" spans="1:3" x14ac:dyDescent="0.35">
      <c r="A294" t="s">
        <v>309</v>
      </c>
      <c r="B294" t="s">
        <v>740</v>
      </c>
      <c r="C294" t="s">
        <v>309</v>
      </c>
    </row>
    <row r="295" spans="1:3" x14ac:dyDescent="0.35">
      <c r="A295" t="s">
        <v>315</v>
      </c>
      <c r="B295" t="s">
        <v>314</v>
      </c>
      <c r="C295" t="s">
        <v>315</v>
      </c>
    </row>
    <row r="296" spans="1:3" x14ac:dyDescent="0.35">
      <c r="A296" t="s">
        <v>315</v>
      </c>
      <c r="B296" t="s">
        <v>741</v>
      </c>
      <c r="C296" t="s">
        <v>315</v>
      </c>
    </row>
    <row r="297" spans="1:3" x14ac:dyDescent="0.35">
      <c r="A297" t="s">
        <v>317</v>
      </c>
      <c r="B297" t="s">
        <v>742</v>
      </c>
      <c r="C297" t="s">
        <v>317</v>
      </c>
    </row>
    <row r="298" spans="1:3" x14ac:dyDescent="0.35">
      <c r="A298" t="s">
        <v>317</v>
      </c>
      <c r="B298" t="s">
        <v>316</v>
      </c>
      <c r="C298" t="s">
        <v>317</v>
      </c>
    </row>
    <row r="299" spans="1:3" x14ac:dyDescent="0.35">
      <c r="A299" t="s">
        <v>317</v>
      </c>
      <c r="B299" t="s">
        <v>743</v>
      </c>
      <c r="C299" t="s">
        <v>317</v>
      </c>
    </row>
    <row r="300" spans="1:3" x14ac:dyDescent="0.35">
      <c r="A300" t="s">
        <v>321</v>
      </c>
      <c r="B300" t="s">
        <v>744</v>
      </c>
      <c r="C300" t="s">
        <v>321</v>
      </c>
    </row>
    <row r="301" spans="1:3" x14ac:dyDescent="0.35">
      <c r="A301" t="s">
        <v>321</v>
      </c>
      <c r="B301" t="s">
        <v>745</v>
      </c>
      <c r="C301" t="s">
        <v>321</v>
      </c>
    </row>
    <row r="302" spans="1:3" x14ac:dyDescent="0.35">
      <c r="A302" t="s">
        <v>321</v>
      </c>
      <c r="B302" t="s">
        <v>746</v>
      </c>
      <c r="C302" t="s">
        <v>321</v>
      </c>
    </row>
    <row r="303" spans="1:3" x14ac:dyDescent="0.35">
      <c r="A303" t="s">
        <v>321</v>
      </c>
      <c r="B303" t="s">
        <v>747</v>
      </c>
      <c r="C303" t="s">
        <v>321</v>
      </c>
    </row>
    <row r="304" spans="1:3" x14ac:dyDescent="0.35">
      <c r="A304" t="s">
        <v>323</v>
      </c>
      <c r="B304" t="s">
        <v>322</v>
      </c>
      <c r="C304" t="s">
        <v>323</v>
      </c>
    </row>
    <row r="305" spans="1:3" x14ac:dyDescent="0.35">
      <c r="A305" t="s">
        <v>323</v>
      </c>
      <c r="B305" t="s">
        <v>748</v>
      </c>
      <c r="C305" t="s">
        <v>323</v>
      </c>
    </row>
    <row r="306" spans="1:3" x14ac:dyDescent="0.35">
      <c r="A306" t="s">
        <v>325</v>
      </c>
      <c r="B306" t="s">
        <v>324</v>
      </c>
      <c r="C306" t="s">
        <v>325</v>
      </c>
    </row>
    <row r="307" spans="1:3" x14ac:dyDescent="0.35">
      <c r="A307" t="s">
        <v>325</v>
      </c>
      <c r="B307" t="s">
        <v>749</v>
      </c>
      <c r="C307" t="s">
        <v>325</v>
      </c>
    </row>
    <row r="308" spans="1:3" x14ac:dyDescent="0.35">
      <c r="A308" t="s">
        <v>327</v>
      </c>
      <c r="B308" t="s">
        <v>750</v>
      </c>
      <c r="C308" t="s">
        <v>327</v>
      </c>
    </row>
    <row r="309" spans="1:3" x14ac:dyDescent="0.35">
      <c r="A309" t="s">
        <v>327</v>
      </c>
      <c r="B309" t="s">
        <v>326</v>
      </c>
      <c r="C309" t="s">
        <v>327</v>
      </c>
    </row>
    <row r="310" spans="1:3" x14ac:dyDescent="0.35">
      <c r="A310" t="s">
        <v>327</v>
      </c>
      <c r="B310" t="s">
        <v>751</v>
      </c>
      <c r="C310" t="s">
        <v>327</v>
      </c>
    </row>
    <row r="311" spans="1:3" x14ac:dyDescent="0.35">
      <c r="A311" t="s">
        <v>331</v>
      </c>
      <c r="B311" t="s">
        <v>330</v>
      </c>
      <c r="C311" t="s">
        <v>331</v>
      </c>
    </row>
    <row r="312" spans="1:3" x14ac:dyDescent="0.35">
      <c r="A312" t="s">
        <v>333</v>
      </c>
      <c r="B312" t="s">
        <v>332</v>
      </c>
      <c r="C312" t="s">
        <v>333</v>
      </c>
    </row>
    <row r="313" spans="1:3" x14ac:dyDescent="0.35">
      <c r="A313" t="s">
        <v>335</v>
      </c>
      <c r="B313" t="s">
        <v>752</v>
      </c>
      <c r="C313" t="s">
        <v>335</v>
      </c>
    </row>
    <row r="314" spans="1:3" x14ac:dyDescent="0.35">
      <c r="A314" t="s">
        <v>335</v>
      </c>
      <c r="B314" t="s">
        <v>753</v>
      </c>
      <c r="C314" t="s">
        <v>335</v>
      </c>
    </row>
    <row r="315" spans="1:3" x14ac:dyDescent="0.35">
      <c r="A315" t="s">
        <v>335</v>
      </c>
      <c r="B315" t="s">
        <v>334</v>
      </c>
      <c r="C315" t="s">
        <v>335</v>
      </c>
    </row>
    <row r="316" spans="1:3" x14ac:dyDescent="0.35">
      <c r="A316" t="s">
        <v>337</v>
      </c>
      <c r="B316" t="s">
        <v>336</v>
      </c>
      <c r="C316" t="s">
        <v>337</v>
      </c>
    </row>
    <row r="317" spans="1:3" x14ac:dyDescent="0.35">
      <c r="A317" t="s">
        <v>337</v>
      </c>
      <c r="B317" t="s">
        <v>754</v>
      </c>
      <c r="C317" t="s">
        <v>337</v>
      </c>
    </row>
    <row r="318" spans="1:3" x14ac:dyDescent="0.35">
      <c r="A318" t="s">
        <v>339</v>
      </c>
      <c r="B318" t="s">
        <v>755</v>
      </c>
      <c r="C318" t="s">
        <v>339</v>
      </c>
    </row>
    <row r="319" spans="1:3" x14ac:dyDescent="0.35">
      <c r="A319" t="s">
        <v>339</v>
      </c>
      <c r="B319" t="s">
        <v>338</v>
      </c>
      <c r="C319" t="s">
        <v>339</v>
      </c>
    </row>
    <row r="320" spans="1:3" x14ac:dyDescent="0.35">
      <c r="A320" t="s">
        <v>756</v>
      </c>
      <c r="B320" t="s">
        <v>757</v>
      </c>
      <c r="C320" t="s">
        <v>756</v>
      </c>
    </row>
    <row r="321" spans="1:3" x14ac:dyDescent="0.35">
      <c r="A321" t="s">
        <v>341</v>
      </c>
      <c r="B321" t="s">
        <v>340</v>
      </c>
      <c r="C321" t="s">
        <v>341</v>
      </c>
    </row>
    <row r="322" spans="1:3" x14ac:dyDescent="0.35">
      <c r="A322" t="s">
        <v>341</v>
      </c>
      <c r="B322" t="s">
        <v>758</v>
      </c>
      <c r="C322" t="s">
        <v>341</v>
      </c>
    </row>
    <row r="323" spans="1:3" x14ac:dyDescent="0.35">
      <c r="A323" t="s">
        <v>343</v>
      </c>
      <c r="B323" t="s">
        <v>342</v>
      </c>
      <c r="C323" t="s">
        <v>343</v>
      </c>
    </row>
    <row r="324" spans="1:3" x14ac:dyDescent="0.35">
      <c r="A324" t="s">
        <v>343</v>
      </c>
      <c r="B324" t="s">
        <v>759</v>
      </c>
      <c r="C324" t="s">
        <v>343</v>
      </c>
    </row>
    <row r="325" spans="1:3" x14ac:dyDescent="0.35">
      <c r="A325" t="s">
        <v>345</v>
      </c>
      <c r="B325" t="s">
        <v>344</v>
      </c>
      <c r="C325" t="s">
        <v>345</v>
      </c>
    </row>
    <row r="326" spans="1:3" x14ac:dyDescent="0.35">
      <c r="A326" t="s">
        <v>349</v>
      </c>
      <c r="B326" t="s">
        <v>348</v>
      </c>
      <c r="C326" t="s">
        <v>349</v>
      </c>
    </row>
    <row r="327" spans="1:3" x14ac:dyDescent="0.35">
      <c r="A327" t="s">
        <v>349</v>
      </c>
      <c r="B327" t="s">
        <v>760</v>
      </c>
      <c r="C327" t="s">
        <v>349</v>
      </c>
    </row>
    <row r="328" spans="1:3" x14ac:dyDescent="0.35">
      <c r="A328" t="s">
        <v>351</v>
      </c>
      <c r="B328" t="s">
        <v>350</v>
      </c>
      <c r="C328" t="s">
        <v>351</v>
      </c>
    </row>
    <row r="329" spans="1:3" x14ac:dyDescent="0.35">
      <c r="A329" t="s">
        <v>353</v>
      </c>
      <c r="B329" t="s">
        <v>352</v>
      </c>
      <c r="C329" t="s">
        <v>353</v>
      </c>
    </row>
    <row r="330" spans="1:3" x14ac:dyDescent="0.35">
      <c r="A330" t="s">
        <v>353</v>
      </c>
      <c r="B330" t="s">
        <v>761</v>
      </c>
      <c r="C330" t="s">
        <v>353</v>
      </c>
    </row>
    <row r="331" spans="1:3" x14ac:dyDescent="0.35">
      <c r="A331" t="s">
        <v>762</v>
      </c>
      <c r="B331" t="s">
        <v>763</v>
      </c>
      <c r="C331" t="s">
        <v>762</v>
      </c>
    </row>
    <row r="332" spans="1:3" x14ac:dyDescent="0.35">
      <c r="A332" t="s">
        <v>762</v>
      </c>
      <c r="B332" t="s">
        <v>764</v>
      </c>
      <c r="C332" t="s">
        <v>762</v>
      </c>
    </row>
    <row r="333" spans="1:3" x14ac:dyDescent="0.35">
      <c r="A333" t="s">
        <v>355</v>
      </c>
      <c r="B333" t="s">
        <v>765</v>
      </c>
      <c r="C333" t="s">
        <v>355</v>
      </c>
    </row>
    <row r="334" spans="1:3" x14ac:dyDescent="0.35">
      <c r="A334" t="s">
        <v>355</v>
      </c>
      <c r="B334" t="s">
        <v>354</v>
      </c>
      <c r="C334" t="s">
        <v>355</v>
      </c>
    </row>
    <row r="335" spans="1:3" x14ac:dyDescent="0.35">
      <c r="A335" t="s">
        <v>357</v>
      </c>
      <c r="B335" t="s">
        <v>356</v>
      </c>
      <c r="C335" t="s">
        <v>357</v>
      </c>
    </row>
    <row r="336" spans="1:3" x14ac:dyDescent="0.35">
      <c r="A336" t="s">
        <v>357</v>
      </c>
      <c r="B336" t="s">
        <v>766</v>
      </c>
      <c r="C336" t="s">
        <v>357</v>
      </c>
    </row>
    <row r="337" spans="1:3" x14ac:dyDescent="0.35">
      <c r="A337" t="s">
        <v>767</v>
      </c>
      <c r="B337" t="s">
        <v>768</v>
      </c>
      <c r="C337" t="s">
        <v>767</v>
      </c>
    </row>
    <row r="338" spans="1:3" x14ac:dyDescent="0.35">
      <c r="A338" t="s">
        <v>359</v>
      </c>
      <c r="B338" t="s">
        <v>769</v>
      </c>
      <c r="C338" t="s">
        <v>359</v>
      </c>
    </row>
    <row r="339" spans="1:3" x14ac:dyDescent="0.35">
      <c r="A339" t="s">
        <v>359</v>
      </c>
      <c r="B339" t="s">
        <v>358</v>
      </c>
      <c r="C339" t="s">
        <v>359</v>
      </c>
    </row>
    <row r="340" spans="1:3" x14ac:dyDescent="0.35">
      <c r="A340" t="s">
        <v>361</v>
      </c>
      <c r="B340" t="s">
        <v>770</v>
      </c>
      <c r="C340" t="s">
        <v>361</v>
      </c>
    </row>
    <row r="341" spans="1:3" x14ac:dyDescent="0.35">
      <c r="A341" t="s">
        <v>361</v>
      </c>
      <c r="B341" t="s">
        <v>360</v>
      </c>
      <c r="C341" t="s">
        <v>361</v>
      </c>
    </row>
    <row r="342" spans="1:3" x14ac:dyDescent="0.35">
      <c r="A342" t="s">
        <v>363</v>
      </c>
      <c r="B342" t="s">
        <v>362</v>
      </c>
      <c r="C342" t="s">
        <v>363</v>
      </c>
    </row>
    <row r="343" spans="1:3" x14ac:dyDescent="0.35">
      <c r="A343" t="s">
        <v>365</v>
      </c>
      <c r="B343" t="s">
        <v>364</v>
      </c>
      <c r="C343" t="s">
        <v>365</v>
      </c>
    </row>
    <row r="344" spans="1:3" x14ac:dyDescent="0.35">
      <c r="A344" t="s">
        <v>365</v>
      </c>
      <c r="B344" t="s">
        <v>771</v>
      </c>
      <c r="C344" t="s">
        <v>365</v>
      </c>
    </row>
    <row r="345" spans="1:3" x14ac:dyDescent="0.35">
      <c r="A345" t="s">
        <v>371</v>
      </c>
      <c r="B345" t="s">
        <v>370</v>
      </c>
      <c r="C345" t="s">
        <v>371</v>
      </c>
    </row>
    <row r="346" spans="1:3" x14ac:dyDescent="0.35">
      <c r="A346" t="s">
        <v>371</v>
      </c>
      <c r="B346" t="s">
        <v>772</v>
      </c>
      <c r="C346" t="s">
        <v>371</v>
      </c>
    </row>
    <row r="347" spans="1:3" x14ac:dyDescent="0.35">
      <c r="A347" t="s">
        <v>375</v>
      </c>
      <c r="B347" t="s">
        <v>773</v>
      </c>
      <c r="C347" t="s">
        <v>375</v>
      </c>
    </row>
    <row r="348" spans="1:3" x14ac:dyDescent="0.35">
      <c r="A348" t="s">
        <v>375</v>
      </c>
      <c r="B348" t="s">
        <v>374</v>
      </c>
      <c r="C348" t="s">
        <v>375</v>
      </c>
    </row>
    <row r="349" spans="1:3" x14ac:dyDescent="0.35">
      <c r="A349" t="s">
        <v>377</v>
      </c>
      <c r="B349" t="s">
        <v>376</v>
      </c>
      <c r="C349" t="s">
        <v>377</v>
      </c>
    </row>
    <row r="350" spans="1:3" x14ac:dyDescent="0.35">
      <c r="A350" t="s">
        <v>377</v>
      </c>
      <c r="B350" t="s">
        <v>774</v>
      </c>
      <c r="C350" t="s">
        <v>377</v>
      </c>
    </row>
    <row r="351" spans="1:3" x14ac:dyDescent="0.35">
      <c r="A351" t="s">
        <v>775</v>
      </c>
      <c r="B351" t="s">
        <v>776</v>
      </c>
      <c r="C351" t="s">
        <v>775</v>
      </c>
    </row>
    <row r="352" spans="1:3" x14ac:dyDescent="0.35">
      <c r="A352" t="s">
        <v>775</v>
      </c>
      <c r="B352" t="s">
        <v>777</v>
      </c>
      <c r="C352" t="s">
        <v>775</v>
      </c>
    </row>
    <row r="353" spans="1:3" x14ac:dyDescent="0.35">
      <c r="A353" t="s">
        <v>775</v>
      </c>
      <c r="B353" t="s">
        <v>778</v>
      </c>
      <c r="C353" t="s">
        <v>775</v>
      </c>
    </row>
    <row r="354" spans="1:3" x14ac:dyDescent="0.35">
      <c r="A354" t="s">
        <v>379</v>
      </c>
      <c r="B354" t="s">
        <v>378</v>
      </c>
      <c r="C354" t="s">
        <v>379</v>
      </c>
    </row>
    <row r="355" spans="1:3" x14ac:dyDescent="0.35">
      <c r="A355" t="s">
        <v>379</v>
      </c>
      <c r="B355" t="s">
        <v>779</v>
      </c>
      <c r="C355" t="s">
        <v>379</v>
      </c>
    </row>
    <row r="356" spans="1:3" x14ac:dyDescent="0.35">
      <c r="A356" t="s">
        <v>381</v>
      </c>
      <c r="B356" t="s">
        <v>380</v>
      </c>
      <c r="C356" t="s">
        <v>381</v>
      </c>
    </row>
    <row r="357" spans="1:3" x14ac:dyDescent="0.35">
      <c r="A357" t="s">
        <v>381</v>
      </c>
      <c r="B357" t="s">
        <v>780</v>
      </c>
      <c r="C357" t="s">
        <v>381</v>
      </c>
    </row>
    <row r="358" spans="1:3" x14ac:dyDescent="0.35">
      <c r="A358" t="s">
        <v>383</v>
      </c>
      <c r="B358" t="s">
        <v>382</v>
      </c>
      <c r="C358" t="s">
        <v>383</v>
      </c>
    </row>
    <row r="359" spans="1:3" x14ac:dyDescent="0.35">
      <c r="A359" t="s">
        <v>383</v>
      </c>
      <c r="B359" t="s">
        <v>781</v>
      </c>
      <c r="C359" t="s">
        <v>383</v>
      </c>
    </row>
    <row r="360" spans="1:3" x14ac:dyDescent="0.35">
      <c r="A360" t="s">
        <v>385</v>
      </c>
      <c r="B360" t="s">
        <v>782</v>
      </c>
      <c r="C360" t="s">
        <v>385</v>
      </c>
    </row>
    <row r="361" spans="1:3" x14ac:dyDescent="0.35">
      <c r="A361" t="s">
        <v>385</v>
      </c>
      <c r="B361" t="s">
        <v>384</v>
      </c>
      <c r="C361" t="s">
        <v>385</v>
      </c>
    </row>
    <row r="362" spans="1:3" x14ac:dyDescent="0.35">
      <c r="A362" t="s">
        <v>387</v>
      </c>
      <c r="B362" t="s">
        <v>386</v>
      </c>
      <c r="C362" t="s">
        <v>387</v>
      </c>
    </row>
    <row r="363" spans="1:3" x14ac:dyDescent="0.35">
      <c r="A363" t="s">
        <v>387</v>
      </c>
      <c r="B363" t="s">
        <v>783</v>
      </c>
      <c r="C363" t="s">
        <v>387</v>
      </c>
    </row>
    <row r="364" spans="1:3" x14ac:dyDescent="0.35">
      <c r="A364" t="s">
        <v>391</v>
      </c>
      <c r="B364" t="s">
        <v>784</v>
      </c>
      <c r="C364" t="s">
        <v>391</v>
      </c>
    </row>
    <row r="365" spans="1:3" x14ac:dyDescent="0.35">
      <c r="A365" t="s">
        <v>391</v>
      </c>
      <c r="B365" t="s">
        <v>390</v>
      </c>
      <c r="C365" t="s">
        <v>391</v>
      </c>
    </row>
    <row r="366" spans="1:3" x14ac:dyDescent="0.35">
      <c r="A366" t="s">
        <v>393</v>
      </c>
      <c r="B366" t="s">
        <v>785</v>
      </c>
      <c r="C366" t="s">
        <v>393</v>
      </c>
    </row>
    <row r="367" spans="1:3" x14ac:dyDescent="0.35">
      <c r="A367" t="s">
        <v>393</v>
      </c>
      <c r="B367" t="s">
        <v>786</v>
      </c>
      <c r="C367" t="s">
        <v>393</v>
      </c>
    </row>
    <row r="368" spans="1:3" x14ac:dyDescent="0.35">
      <c r="A368" t="s">
        <v>393</v>
      </c>
      <c r="B368" t="s">
        <v>787</v>
      </c>
      <c r="C368" t="s">
        <v>393</v>
      </c>
    </row>
    <row r="369" spans="1:3" x14ac:dyDescent="0.35">
      <c r="A369" t="s">
        <v>393</v>
      </c>
      <c r="B369" t="s">
        <v>788</v>
      </c>
      <c r="C369" t="s">
        <v>393</v>
      </c>
    </row>
    <row r="370" spans="1:3" x14ac:dyDescent="0.35">
      <c r="A370" t="s">
        <v>393</v>
      </c>
      <c r="B370" t="s">
        <v>789</v>
      </c>
      <c r="C370" t="s">
        <v>393</v>
      </c>
    </row>
    <row r="371" spans="1:3" x14ac:dyDescent="0.35">
      <c r="A371" t="s">
        <v>395</v>
      </c>
      <c r="B371" t="s">
        <v>394</v>
      </c>
      <c r="C371" t="s">
        <v>395</v>
      </c>
    </row>
    <row r="372" spans="1:3" x14ac:dyDescent="0.35">
      <c r="A372" t="s">
        <v>395</v>
      </c>
      <c r="B372" t="s">
        <v>790</v>
      </c>
      <c r="C372" t="s">
        <v>395</v>
      </c>
    </row>
    <row r="373" spans="1:3" x14ac:dyDescent="0.35">
      <c r="A373" t="s">
        <v>397</v>
      </c>
      <c r="B373" t="s">
        <v>396</v>
      </c>
      <c r="C373" t="s">
        <v>397</v>
      </c>
    </row>
    <row r="374" spans="1:3" x14ac:dyDescent="0.35">
      <c r="A374" t="s">
        <v>397</v>
      </c>
      <c r="B374" t="s">
        <v>791</v>
      </c>
      <c r="C374" t="s">
        <v>397</v>
      </c>
    </row>
    <row r="375" spans="1:3" x14ac:dyDescent="0.35">
      <c r="A375" t="s">
        <v>792</v>
      </c>
      <c r="B375" t="s">
        <v>793</v>
      </c>
      <c r="C375" t="s">
        <v>792</v>
      </c>
    </row>
    <row r="376" spans="1:3" x14ac:dyDescent="0.35">
      <c r="A376" t="s">
        <v>792</v>
      </c>
      <c r="B376" t="s">
        <v>794</v>
      </c>
      <c r="C376" t="s">
        <v>792</v>
      </c>
    </row>
    <row r="377" spans="1:3" x14ac:dyDescent="0.35">
      <c r="A377" t="s">
        <v>792</v>
      </c>
      <c r="B377" t="s">
        <v>398</v>
      </c>
      <c r="C377" t="s">
        <v>792</v>
      </c>
    </row>
    <row r="378" spans="1:3" x14ac:dyDescent="0.35">
      <c r="A378" t="s">
        <v>405</v>
      </c>
      <c r="B378" t="s">
        <v>795</v>
      </c>
      <c r="C378" t="s">
        <v>405</v>
      </c>
    </row>
    <row r="379" spans="1:3" x14ac:dyDescent="0.35">
      <c r="A379" t="s">
        <v>405</v>
      </c>
      <c r="B379" t="s">
        <v>404</v>
      </c>
      <c r="C379" t="s">
        <v>405</v>
      </c>
    </row>
    <row r="380" spans="1:3" x14ac:dyDescent="0.35">
      <c r="A380" t="s">
        <v>407</v>
      </c>
      <c r="B380" t="s">
        <v>406</v>
      </c>
      <c r="C380" t="s">
        <v>407</v>
      </c>
    </row>
    <row r="381" spans="1:3" x14ac:dyDescent="0.35">
      <c r="A381" t="s">
        <v>407</v>
      </c>
      <c r="B381" t="s">
        <v>796</v>
      </c>
      <c r="C381" t="s">
        <v>407</v>
      </c>
    </row>
    <row r="382" spans="1:3" x14ac:dyDescent="0.35">
      <c r="A382" t="s">
        <v>409</v>
      </c>
      <c r="B382" t="s">
        <v>408</v>
      </c>
      <c r="C382" t="s">
        <v>409</v>
      </c>
    </row>
    <row r="383" spans="1:3" x14ac:dyDescent="0.35">
      <c r="A383" t="s">
        <v>411</v>
      </c>
      <c r="B383" t="s">
        <v>797</v>
      </c>
      <c r="C383" t="s">
        <v>411</v>
      </c>
    </row>
    <row r="384" spans="1:3" x14ac:dyDescent="0.35">
      <c r="A384" t="s">
        <v>411</v>
      </c>
      <c r="B384" t="s">
        <v>410</v>
      </c>
      <c r="C384" t="s">
        <v>411</v>
      </c>
    </row>
    <row r="385" spans="1:3" x14ac:dyDescent="0.35">
      <c r="A385" t="s">
        <v>413</v>
      </c>
      <c r="B385" t="s">
        <v>798</v>
      </c>
      <c r="C385" t="s">
        <v>413</v>
      </c>
    </row>
    <row r="386" spans="1:3" x14ac:dyDescent="0.35">
      <c r="A386" t="s">
        <v>413</v>
      </c>
      <c r="B386" t="s">
        <v>412</v>
      </c>
      <c r="C386" t="s">
        <v>413</v>
      </c>
    </row>
    <row r="387" spans="1:3" x14ac:dyDescent="0.35">
      <c r="A387" t="s">
        <v>799</v>
      </c>
      <c r="B387" t="s">
        <v>800</v>
      </c>
      <c r="C387" t="s">
        <v>799</v>
      </c>
    </row>
    <row r="388" spans="1:3" x14ac:dyDescent="0.35">
      <c r="A388" t="s">
        <v>799</v>
      </c>
      <c r="B388" t="s">
        <v>801</v>
      </c>
      <c r="C388" t="s">
        <v>799</v>
      </c>
    </row>
    <row r="389" spans="1:3" x14ac:dyDescent="0.35">
      <c r="A389" t="s">
        <v>799</v>
      </c>
      <c r="B389" t="s">
        <v>802</v>
      </c>
      <c r="C389" t="s">
        <v>799</v>
      </c>
    </row>
    <row r="390" spans="1:3" x14ac:dyDescent="0.35">
      <c r="A390" t="s">
        <v>417</v>
      </c>
      <c r="B390" t="s">
        <v>803</v>
      </c>
      <c r="C390" t="s">
        <v>417</v>
      </c>
    </row>
    <row r="391" spans="1:3" x14ac:dyDescent="0.35">
      <c r="A391" t="s">
        <v>417</v>
      </c>
      <c r="B391" t="s">
        <v>416</v>
      </c>
      <c r="C391" t="s">
        <v>417</v>
      </c>
    </row>
    <row r="392" spans="1:3" x14ac:dyDescent="0.35">
      <c r="A392" t="s">
        <v>419</v>
      </c>
      <c r="B392" t="s">
        <v>804</v>
      </c>
      <c r="C392" t="s">
        <v>419</v>
      </c>
    </row>
    <row r="393" spans="1:3" x14ac:dyDescent="0.35">
      <c r="A393" t="s">
        <v>419</v>
      </c>
      <c r="B393" t="s">
        <v>418</v>
      </c>
      <c r="C393" t="s">
        <v>419</v>
      </c>
    </row>
    <row r="394" spans="1:3" x14ac:dyDescent="0.35">
      <c r="A394" t="s">
        <v>805</v>
      </c>
      <c r="B394" t="s">
        <v>806</v>
      </c>
      <c r="C394" t="s">
        <v>805</v>
      </c>
    </row>
    <row r="395" spans="1:3" x14ac:dyDescent="0.35">
      <c r="A395" t="s">
        <v>805</v>
      </c>
      <c r="B395" t="s">
        <v>807</v>
      </c>
      <c r="C395" t="s">
        <v>805</v>
      </c>
    </row>
    <row r="396" spans="1:3" x14ac:dyDescent="0.35">
      <c r="A396" t="s">
        <v>805</v>
      </c>
      <c r="B396" t="s">
        <v>438</v>
      </c>
      <c r="C396" t="s">
        <v>805</v>
      </c>
    </row>
    <row r="397" spans="1:3" x14ac:dyDescent="0.35">
      <c r="A397" t="s">
        <v>421</v>
      </c>
      <c r="B397" t="s">
        <v>808</v>
      </c>
      <c r="C397" t="s">
        <v>421</v>
      </c>
    </row>
    <row r="398" spans="1:3" x14ac:dyDescent="0.35">
      <c r="A398" t="s">
        <v>421</v>
      </c>
      <c r="B398" t="s">
        <v>420</v>
      </c>
      <c r="C398" t="s">
        <v>421</v>
      </c>
    </row>
    <row r="399" spans="1:3" x14ac:dyDescent="0.35">
      <c r="A399" t="s">
        <v>423</v>
      </c>
      <c r="B399" t="s">
        <v>809</v>
      </c>
      <c r="C399" t="s">
        <v>423</v>
      </c>
    </row>
    <row r="400" spans="1:3" x14ac:dyDescent="0.35">
      <c r="A400" t="s">
        <v>423</v>
      </c>
      <c r="B400" t="s">
        <v>422</v>
      </c>
      <c r="C400" t="s">
        <v>423</v>
      </c>
    </row>
    <row r="401" spans="1:3" x14ac:dyDescent="0.35">
      <c r="A401" t="s">
        <v>810</v>
      </c>
      <c r="B401" t="s">
        <v>811</v>
      </c>
      <c r="C401" t="s">
        <v>810</v>
      </c>
    </row>
    <row r="402" spans="1:3" x14ac:dyDescent="0.35">
      <c r="A402" t="s">
        <v>810</v>
      </c>
      <c r="B402" t="s">
        <v>812</v>
      </c>
      <c r="C402" t="s">
        <v>810</v>
      </c>
    </row>
    <row r="403" spans="1:3" x14ac:dyDescent="0.35">
      <c r="A403" t="s">
        <v>810</v>
      </c>
      <c r="B403" t="s">
        <v>813</v>
      </c>
      <c r="C403" t="s">
        <v>810</v>
      </c>
    </row>
    <row r="404" spans="1:3" x14ac:dyDescent="0.35">
      <c r="A404" t="s">
        <v>814</v>
      </c>
      <c r="B404" t="s">
        <v>815</v>
      </c>
      <c r="C404" t="s">
        <v>814</v>
      </c>
    </row>
    <row r="405" spans="1:3" x14ac:dyDescent="0.35">
      <c r="A405" t="s">
        <v>814</v>
      </c>
      <c r="B405" t="s">
        <v>816</v>
      </c>
      <c r="C405" t="s">
        <v>814</v>
      </c>
    </row>
    <row r="406" spans="1:3" x14ac:dyDescent="0.35">
      <c r="A406" t="s">
        <v>814</v>
      </c>
      <c r="B406" t="s">
        <v>817</v>
      </c>
      <c r="C406" t="s">
        <v>814</v>
      </c>
    </row>
    <row r="407" spans="1:3" x14ac:dyDescent="0.35">
      <c r="A407" t="s">
        <v>425</v>
      </c>
      <c r="B407" t="s">
        <v>818</v>
      </c>
      <c r="C407" t="s">
        <v>425</v>
      </c>
    </row>
    <row r="408" spans="1:3" x14ac:dyDescent="0.35">
      <c r="A408" t="s">
        <v>425</v>
      </c>
      <c r="B408" t="s">
        <v>424</v>
      </c>
      <c r="C408" t="s">
        <v>425</v>
      </c>
    </row>
    <row r="409" spans="1:3" x14ac:dyDescent="0.35">
      <c r="A409" t="s">
        <v>427</v>
      </c>
      <c r="B409" t="s">
        <v>819</v>
      </c>
      <c r="C409" t="s">
        <v>427</v>
      </c>
    </row>
    <row r="410" spans="1:3" x14ac:dyDescent="0.35">
      <c r="A410" t="s">
        <v>427</v>
      </c>
      <c r="B410" t="s">
        <v>426</v>
      </c>
      <c r="C410" t="s">
        <v>427</v>
      </c>
    </row>
    <row r="411" spans="1:3" x14ac:dyDescent="0.35">
      <c r="A411" t="s">
        <v>429</v>
      </c>
      <c r="B411" t="s">
        <v>428</v>
      </c>
      <c r="C411" t="s">
        <v>429</v>
      </c>
    </row>
    <row r="412" spans="1:3" x14ac:dyDescent="0.35">
      <c r="A412" t="s">
        <v>429</v>
      </c>
      <c r="B412" t="s">
        <v>820</v>
      </c>
      <c r="C412" t="s">
        <v>429</v>
      </c>
    </row>
    <row r="413" spans="1:3" x14ac:dyDescent="0.35">
      <c r="A413" t="s">
        <v>431</v>
      </c>
      <c r="B413" t="s">
        <v>821</v>
      </c>
      <c r="C413" t="s">
        <v>431</v>
      </c>
    </row>
    <row r="414" spans="1:3" x14ac:dyDescent="0.35">
      <c r="A414" t="s">
        <v>431</v>
      </c>
      <c r="B414" t="s">
        <v>430</v>
      </c>
      <c r="C414" t="s">
        <v>431</v>
      </c>
    </row>
    <row r="415" spans="1:3" x14ac:dyDescent="0.35">
      <c r="A415" t="s">
        <v>433</v>
      </c>
      <c r="B415" t="s">
        <v>822</v>
      </c>
      <c r="C415" t="s">
        <v>433</v>
      </c>
    </row>
    <row r="416" spans="1:3" x14ac:dyDescent="0.35">
      <c r="A416" t="s">
        <v>433</v>
      </c>
      <c r="B416" t="s">
        <v>823</v>
      </c>
      <c r="C416" t="s">
        <v>433</v>
      </c>
    </row>
    <row r="417" spans="1:3" x14ac:dyDescent="0.35">
      <c r="A417" t="s">
        <v>433</v>
      </c>
      <c r="B417" t="s">
        <v>432</v>
      </c>
      <c r="C417" t="s">
        <v>433</v>
      </c>
    </row>
    <row r="418" spans="1:3" x14ac:dyDescent="0.35">
      <c r="A418" t="s">
        <v>433</v>
      </c>
      <c r="B418" t="s">
        <v>824</v>
      </c>
      <c r="C418" t="s">
        <v>433</v>
      </c>
    </row>
    <row r="419" spans="1:3" x14ac:dyDescent="0.35">
      <c r="A419" t="s">
        <v>825</v>
      </c>
      <c r="B419" t="s">
        <v>826</v>
      </c>
      <c r="C419" t="s">
        <v>825</v>
      </c>
    </row>
    <row r="420" spans="1:3" x14ac:dyDescent="0.35">
      <c r="A420" t="s">
        <v>825</v>
      </c>
      <c r="B420" t="s">
        <v>827</v>
      </c>
      <c r="C420" t="s">
        <v>825</v>
      </c>
    </row>
    <row r="421" spans="1:3" x14ac:dyDescent="0.35">
      <c r="A421" t="s">
        <v>435</v>
      </c>
      <c r="B421" t="s">
        <v>828</v>
      </c>
      <c r="C421" t="s">
        <v>435</v>
      </c>
    </row>
    <row r="422" spans="1:3" x14ac:dyDescent="0.35">
      <c r="A422" t="s">
        <v>435</v>
      </c>
      <c r="B422" t="s">
        <v>434</v>
      </c>
      <c r="C422" t="s">
        <v>435</v>
      </c>
    </row>
    <row r="423" spans="1:3" x14ac:dyDescent="0.35">
      <c r="A423" t="s">
        <v>445</v>
      </c>
      <c r="B423" t="s">
        <v>829</v>
      </c>
      <c r="C423" t="s">
        <v>445</v>
      </c>
    </row>
    <row r="424" spans="1:3" x14ac:dyDescent="0.35">
      <c r="A424" t="s">
        <v>445</v>
      </c>
      <c r="B424" t="s">
        <v>444</v>
      </c>
      <c r="C424" t="s">
        <v>445</v>
      </c>
    </row>
    <row r="425" spans="1:3" x14ac:dyDescent="0.35">
      <c r="A425" t="s">
        <v>447</v>
      </c>
      <c r="B425" t="s">
        <v>830</v>
      </c>
      <c r="C425" t="s">
        <v>447</v>
      </c>
    </row>
    <row r="426" spans="1:3" x14ac:dyDescent="0.35">
      <c r="A426" t="s">
        <v>447</v>
      </c>
      <c r="B426" t="s">
        <v>446</v>
      </c>
      <c r="C426" t="s">
        <v>447</v>
      </c>
    </row>
    <row r="427" spans="1:3" x14ac:dyDescent="0.35">
      <c r="A427" t="s">
        <v>449</v>
      </c>
      <c r="B427" t="s">
        <v>448</v>
      </c>
      <c r="C427" t="s">
        <v>449</v>
      </c>
    </row>
    <row r="428" spans="1:3" x14ac:dyDescent="0.35">
      <c r="A428" t="s">
        <v>449</v>
      </c>
      <c r="B428" t="s">
        <v>831</v>
      </c>
      <c r="C428" t="s">
        <v>449</v>
      </c>
    </row>
    <row r="429" spans="1:3" x14ac:dyDescent="0.35">
      <c r="A429" t="s">
        <v>451</v>
      </c>
      <c r="B429" t="s">
        <v>832</v>
      </c>
      <c r="C429" t="s">
        <v>451</v>
      </c>
    </row>
    <row r="430" spans="1:3" x14ac:dyDescent="0.35">
      <c r="A430" t="s">
        <v>451</v>
      </c>
      <c r="B430" t="s">
        <v>450</v>
      </c>
      <c r="C430" t="s">
        <v>451</v>
      </c>
    </row>
    <row r="431" spans="1:3" x14ac:dyDescent="0.35">
      <c r="A431" t="s">
        <v>453</v>
      </c>
      <c r="B431" t="s">
        <v>833</v>
      </c>
      <c r="C431" t="s">
        <v>453</v>
      </c>
    </row>
    <row r="432" spans="1:3" x14ac:dyDescent="0.35">
      <c r="A432" t="s">
        <v>453</v>
      </c>
      <c r="B432" t="s">
        <v>452</v>
      </c>
      <c r="C432" t="s">
        <v>453</v>
      </c>
    </row>
    <row r="433" spans="1:3" x14ac:dyDescent="0.35">
      <c r="A433" t="s">
        <v>455</v>
      </c>
      <c r="B433" t="s">
        <v>834</v>
      </c>
      <c r="C433" t="s">
        <v>455</v>
      </c>
    </row>
    <row r="434" spans="1:3" x14ac:dyDescent="0.35">
      <c r="A434" t="s">
        <v>455</v>
      </c>
      <c r="B434" t="s">
        <v>835</v>
      </c>
      <c r="C434" t="s">
        <v>455</v>
      </c>
    </row>
    <row r="435" spans="1:3" x14ac:dyDescent="0.35">
      <c r="A435" t="s">
        <v>457</v>
      </c>
      <c r="B435" t="s">
        <v>836</v>
      </c>
      <c r="C435" t="s">
        <v>457</v>
      </c>
    </row>
    <row r="436" spans="1:3" x14ac:dyDescent="0.35">
      <c r="A436" t="s">
        <v>457</v>
      </c>
      <c r="B436" t="s">
        <v>456</v>
      </c>
      <c r="C436" t="s">
        <v>457</v>
      </c>
    </row>
    <row r="437" spans="1:3" x14ac:dyDescent="0.35">
      <c r="A437" t="s">
        <v>457</v>
      </c>
      <c r="B437" t="s">
        <v>837</v>
      </c>
      <c r="C437" t="s">
        <v>457</v>
      </c>
    </row>
    <row r="438" spans="1:3" x14ac:dyDescent="0.35">
      <c r="A438" t="s">
        <v>459</v>
      </c>
      <c r="B438" t="s">
        <v>838</v>
      </c>
      <c r="C438" t="s">
        <v>459</v>
      </c>
    </row>
    <row r="439" spans="1:3" x14ac:dyDescent="0.35">
      <c r="A439" t="s">
        <v>459</v>
      </c>
      <c r="B439" t="s">
        <v>458</v>
      </c>
      <c r="C439" t="s">
        <v>459</v>
      </c>
    </row>
    <row r="440" spans="1:3" x14ac:dyDescent="0.35">
      <c r="A440" t="s">
        <v>461</v>
      </c>
      <c r="B440" t="s">
        <v>839</v>
      </c>
      <c r="C440" t="s">
        <v>461</v>
      </c>
    </row>
    <row r="441" spans="1:3" x14ac:dyDescent="0.35">
      <c r="A441" t="s">
        <v>461</v>
      </c>
      <c r="B441" t="s">
        <v>460</v>
      </c>
      <c r="C441" t="s">
        <v>461</v>
      </c>
    </row>
    <row r="442" spans="1:3" x14ac:dyDescent="0.35">
      <c r="A442" t="s">
        <v>463</v>
      </c>
      <c r="B442" t="s">
        <v>840</v>
      </c>
      <c r="C442" t="s">
        <v>463</v>
      </c>
    </row>
    <row r="443" spans="1:3" x14ac:dyDescent="0.35">
      <c r="A443" t="s">
        <v>463</v>
      </c>
      <c r="B443" t="s">
        <v>462</v>
      </c>
      <c r="C443" t="s">
        <v>463</v>
      </c>
    </row>
    <row r="444" spans="1:3" x14ac:dyDescent="0.35">
      <c r="A444" t="s">
        <v>465</v>
      </c>
      <c r="B444" t="s">
        <v>464</v>
      </c>
      <c r="C444" t="s">
        <v>465</v>
      </c>
    </row>
    <row r="445" spans="1:3" x14ac:dyDescent="0.35">
      <c r="A445" t="s">
        <v>465</v>
      </c>
      <c r="B445" t="s">
        <v>841</v>
      </c>
      <c r="C445" t="s">
        <v>465</v>
      </c>
    </row>
    <row r="446" spans="1:3" x14ac:dyDescent="0.35">
      <c r="A446" t="s">
        <v>471</v>
      </c>
      <c r="B446" t="s">
        <v>470</v>
      </c>
      <c r="C446" t="s">
        <v>471</v>
      </c>
    </row>
    <row r="447" spans="1:3" x14ac:dyDescent="0.35">
      <c r="A447" t="s">
        <v>471</v>
      </c>
      <c r="B447" t="s">
        <v>842</v>
      </c>
      <c r="C447" t="s">
        <v>471</v>
      </c>
    </row>
    <row r="448" spans="1:3" x14ac:dyDescent="0.35">
      <c r="A448" t="s">
        <v>473</v>
      </c>
      <c r="B448" t="s">
        <v>843</v>
      </c>
      <c r="C448" t="s">
        <v>473</v>
      </c>
    </row>
    <row r="449" spans="1:3" x14ac:dyDescent="0.35">
      <c r="A449" t="s">
        <v>473</v>
      </c>
      <c r="B449" t="s">
        <v>472</v>
      </c>
      <c r="C449" t="s">
        <v>473</v>
      </c>
    </row>
    <row r="450" spans="1:3" x14ac:dyDescent="0.35">
      <c r="A450" t="s">
        <v>475</v>
      </c>
      <c r="B450" t="s">
        <v>844</v>
      </c>
      <c r="C450" t="s">
        <v>475</v>
      </c>
    </row>
    <row r="451" spans="1:3" x14ac:dyDescent="0.35">
      <c r="A451" t="s">
        <v>475</v>
      </c>
      <c r="B451" t="s">
        <v>474</v>
      </c>
      <c r="C451" t="s">
        <v>475</v>
      </c>
    </row>
    <row r="452" spans="1:3" x14ac:dyDescent="0.35">
      <c r="A452" t="s">
        <v>477</v>
      </c>
      <c r="B452" t="s">
        <v>476</v>
      </c>
      <c r="C452" t="s">
        <v>477</v>
      </c>
    </row>
    <row r="453" spans="1:3" x14ac:dyDescent="0.35">
      <c r="A453" t="s">
        <v>481</v>
      </c>
      <c r="B453" t="s">
        <v>845</v>
      </c>
      <c r="C453" t="s">
        <v>481</v>
      </c>
    </row>
    <row r="454" spans="1:3" x14ac:dyDescent="0.35">
      <c r="A454" t="s">
        <v>481</v>
      </c>
      <c r="B454" t="s">
        <v>846</v>
      </c>
      <c r="C454" t="s">
        <v>481</v>
      </c>
    </row>
    <row r="455" spans="1:3" x14ac:dyDescent="0.35">
      <c r="A455" t="s">
        <v>481</v>
      </c>
      <c r="B455" t="s">
        <v>480</v>
      </c>
      <c r="C455" t="s">
        <v>481</v>
      </c>
    </row>
    <row r="456" spans="1:3" x14ac:dyDescent="0.35">
      <c r="A456" t="s">
        <v>481</v>
      </c>
      <c r="B456" t="s">
        <v>847</v>
      </c>
      <c r="C456" t="s">
        <v>481</v>
      </c>
    </row>
    <row r="457" spans="1:3" x14ac:dyDescent="0.35">
      <c r="A457" t="s">
        <v>485</v>
      </c>
      <c r="B457" t="s">
        <v>848</v>
      </c>
      <c r="C457" t="s">
        <v>485</v>
      </c>
    </row>
    <row r="458" spans="1:3" x14ac:dyDescent="0.35">
      <c r="A458" t="s">
        <v>485</v>
      </c>
      <c r="B458" t="s">
        <v>484</v>
      </c>
      <c r="C458" t="s">
        <v>485</v>
      </c>
    </row>
    <row r="459" spans="1:3" x14ac:dyDescent="0.35">
      <c r="A459" t="s">
        <v>491</v>
      </c>
      <c r="B459" t="s">
        <v>849</v>
      </c>
      <c r="C459" t="s">
        <v>491</v>
      </c>
    </row>
    <row r="460" spans="1:3" x14ac:dyDescent="0.35">
      <c r="A460" t="s">
        <v>491</v>
      </c>
      <c r="B460" t="s">
        <v>490</v>
      </c>
      <c r="C460" t="s">
        <v>491</v>
      </c>
    </row>
    <row r="461" spans="1:3" x14ac:dyDescent="0.35">
      <c r="A461" t="s">
        <v>493</v>
      </c>
      <c r="B461" t="s">
        <v>850</v>
      </c>
      <c r="C461" t="s">
        <v>493</v>
      </c>
    </row>
    <row r="462" spans="1:3" x14ac:dyDescent="0.35">
      <c r="A462" t="s">
        <v>493</v>
      </c>
      <c r="B462" t="s">
        <v>492</v>
      </c>
      <c r="C462" t="s">
        <v>493</v>
      </c>
    </row>
    <row r="463" spans="1:3" x14ac:dyDescent="0.35">
      <c r="A463" t="s">
        <v>495</v>
      </c>
      <c r="B463" t="s">
        <v>851</v>
      </c>
      <c r="C463" t="s">
        <v>495</v>
      </c>
    </row>
    <row r="464" spans="1:3" x14ac:dyDescent="0.35">
      <c r="A464" t="s">
        <v>495</v>
      </c>
      <c r="B464" t="s">
        <v>494</v>
      </c>
      <c r="C464" t="s">
        <v>495</v>
      </c>
    </row>
    <row r="465" spans="1:3" x14ac:dyDescent="0.35">
      <c r="A465" t="s">
        <v>852</v>
      </c>
      <c r="B465" t="s">
        <v>853</v>
      </c>
      <c r="C465" t="s">
        <v>852</v>
      </c>
    </row>
    <row r="466" spans="1:3" x14ac:dyDescent="0.35">
      <c r="A466" t="s">
        <v>499</v>
      </c>
      <c r="B466" t="s">
        <v>498</v>
      </c>
      <c r="C466" t="s">
        <v>499</v>
      </c>
    </row>
    <row r="467" spans="1:3" x14ac:dyDescent="0.35">
      <c r="A467" t="s">
        <v>499</v>
      </c>
      <c r="B467" t="s">
        <v>854</v>
      </c>
      <c r="C467" t="s">
        <v>499</v>
      </c>
    </row>
    <row r="468" spans="1:3" x14ac:dyDescent="0.35">
      <c r="A468" t="s">
        <v>501</v>
      </c>
      <c r="B468" t="s">
        <v>855</v>
      </c>
      <c r="C468" t="s">
        <v>501</v>
      </c>
    </row>
    <row r="469" spans="1:3" x14ac:dyDescent="0.35">
      <c r="A469" t="s">
        <v>501</v>
      </c>
      <c r="B469" t="s">
        <v>500</v>
      </c>
      <c r="C469" t="s">
        <v>501</v>
      </c>
    </row>
    <row r="470" spans="1:3" x14ac:dyDescent="0.35">
      <c r="A470" t="s">
        <v>503</v>
      </c>
      <c r="B470" t="s">
        <v>502</v>
      </c>
      <c r="C470" t="s">
        <v>503</v>
      </c>
    </row>
    <row r="471" spans="1:3" x14ac:dyDescent="0.35">
      <c r="A471" t="s">
        <v>507</v>
      </c>
      <c r="B471" t="s">
        <v>856</v>
      </c>
      <c r="C471" t="s">
        <v>507</v>
      </c>
    </row>
    <row r="472" spans="1:3" x14ac:dyDescent="0.35">
      <c r="A472" t="s">
        <v>507</v>
      </c>
      <c r="B472" t="s">
        <v>506</v>
      </c>
      <c r="C472" t="s">
        <v>507</v>
      </c>
    </row>
    <row r="473" spans="1:3" x14ac:dyDescent="0.35">
      <c r="A473" t="s">
        <v>509</v>
      </c>
      <c r="B473" t="s">
        <v>508</v>
      </c>
      <c r="C473" t="s">
        <v>509</v>
      </c>
    </row>
    <row r="474" spans="1:3" x14ac:dyDescent="0.35">
      <c r="A474" t="s">
        <v>509</v>
      </c>
      <c r="B474" t="s">
        <v>857</v>
      </c>
      <c r="C474" t="s">
        <v>509</v>
      </c>
    </row>
    <row r="475" spans="1:3" x14ac:dyDescent="0.35">
      <c r="A475" t="s">
        <v>511</v>
      </c>
      <c r="B475" t="s">
        <v>858</v>
      </c>
      <c r="C475" t="s">
        <v>511</v>
      </c>
    </row>
    <row r="476" spans="1:3" x14ac:dyDescent="0.35">
      <c r="A476" t="s">
        <v>511</v>
      </c>
      <c r="B476" t="s">
        <v>510</v>
      </c>
      <c r="C476" t="s">
        <v>511</v>
      </c>
    </row>
    <row r="477" spans="1:3" x14ac:dyDescent="0.35">
      <c r="A477" t="s">
        <v>859</v>
      </c>
      <c r="B477" t="s">
        <v>860</v>
      </c>
      <c r="C477" t="s">
        <v>859</v>
      </c>
    </row>
    <row r="478" spans="1:3" x14ac:dyDescent="0.35">
      <c r="A478" t="s">
        <v>859</v>
      </c>
      <c r="B478" t="s">
        <v>861</v>
      </c>
      <c r="C478" t="s">
        <v>859</v>
      </c>
    </row>
    <row r="479" spans="1:3" x14ac:dyDescent="0.35">
      <c r="A479" t="s">
        <v>859</v>
      </c>
      <c r="B479" t="s">
        <v>862</v>
      </c>
      <c r="C479" t="s">
        <v>859</v>
      </c>
    </row>
    <row r="480" spans="1:3" x14ac:dyDescent="0.35">
      <c r="A480" t="s">
        <v>859</v>
      </c>
      <c r="B480" t="s">
        <v>863</v>
      </c>
      <c r="C480" t="s">
        <v>859</v>
      </c>
    </row>
    <row r="481" spans="1:3" x14ac:dyDescent="0.35">
      <c r="A481" t="s">
        <v>859</v>
      </c>
      <c r="B481" t="s">
        <v>864</v>
      </c>
      <c r="C481" t="s">
        <v>859</v>
      </c>
    </row>
    <row r="482" spans="1:3" x14ac:dyDescent="0.35">
      <c r="A482" t="s">
        <v>859</v>
      </c>
      <c r="B482" t="s">
        <v>865</v>
      </c>
      <c r="C482" t="s">
        <v>859</v>
      </c>
    </row>
    <row r="483" spans="1:3" x14ac:dyDescent="0.35">
      <c r="A483" t="s">
        <v>513</v>
      </c>
      <c r="B483" t="s">
        <v>866</v>
      </c>
      <c r="C483" t="s">
        <v>513</v>
      </c>
    </row>
    <row r="484" spans="1:3" x14ac:dyDescent="0.35">
      <c r="A484" t="s">
        <v>513</v>
      </c>
      <c r="B484" t="s">
        <v>867</v>
      </c>
      <c r="C484" t="s">
        <v>513</v>
      </c>
    </row>
    <row r="485" spans="1:3" x14ac:dyDescent="0.35">
      <c r="A485" t="s">
        <v>513</v>
      </c>
      <c r="B485" t="s">
        <v>512</v>
      </c>
      <c r="C485" t="s">
        <v>513</v>
      </c>
    </row>
    <row r="486" spans="1:3" x14ac:dyDescent="0.35">
      <c r="A486" t="s">
        <v>515</v>
      </c>
      <c r="B486" t="s">
        <v>868</v>
      </c>
      <c r="C486" t="s">
        <v>515</v>
      </c>
    </row>
    <row r="487" spans="1:3" x14ac:dyDescent="0.35">
      <c r="A487" t="s">
        <v>515</v>
      </c>
      <c r="B487" t="s">
        <v>869</v>
      </c>
      <c r="C487" t="s">
        <v>515</v>
      </c>
    </row>
    <row r="488" spans="1:3" x14ac:dyDescent="0.35">
      <c r="A488" t="s">
        <v>515</v>
      </c>
      <c r="B488" t="s">
        <v>514</v>
      </c>
      <c r="C488" t="s">
        <v>515</v>
      </c>
    </row>
    <row r="489" spans="1:3" x14ac:dyDescent="0.35">
      <c r="A489" t="s">
        <v>517</v>
      </c>
      <c r="B489" t="s">
        <v>870</v>
      </c>
      <c r="C489" t="s">
        <v>517</v>
      </c>
    </row>
    <row r="490" spans="1:3" x14ac:dyDescent="0.35">
      <c r="A490" t="s">
        <v>517</v>
      </c>
      <c r="B490" t="s">
        <v>516</v>
      </c>
      <c r="C490" t="s">
        <v>517</v>
      </c>
    </row>
    <row r="491" spans="1:3" x14ac:dyDescent="0.35">
      <c r="A491" t="s">
        <v>519</v>
      </c>
      <c r="B491" t="s">
        <v>871</v>
      </c>
      <c r="C491" t="s">
        <v>519</v>
      </c>
    </row>
    <row r="492" spans="1:3" x14ac:dyDescent="0.35">
      <c r="A492" t="s">
        <v>519</v>
      </c>
      <c r="B492" t="s">
        <v>872</v>
      </c>
      <c r="C492" t="s">
        <v>519</v>
      </c>
    </row>
    <row r="493" spans="1:3" x14ac:dyDescent="0.35">
      <c r="A493" t="s">
        <v>519</v>
      </c>
      <c r="B493" t="s">
        <v>873</v>
      </c>
      <c r="C493" t="s">
        <v>519</v>
      </c>
    </row>
    <row r="494" spans="1:3" x14ac:dyDescent="0.35">
      <c r="A494" t="s">
        <v>519</v>
      </c>
      <c r="B494" t="s">
        <v>518</v>
      </c>
      <c r="C494" t="s">
        <v>519</v>
      </c>
    </row>
    <row r="495" spans="1:3" x14ac:dyDescent="0.35">
      <c r="A495" t="s">
        <v>519</v>
      </c>
      <c r="B495" t="s">
        <v>874</v>
      </c>
      <c r="C495" t="s">
        <v>519</v>
      </c>
    </row>
    <row r="496" spans="1:3" x14ac:dyDescent="0.35">
      <c r="A496" t="s">
        <v>521</v>
      </c>
      <c r="B496" t="s">
        <v>875</v>
      </c>
      <c r="C496" t="s">
        <v>521</v>
      </c>
    </row>
    <row r="497" spans="1:3" x14ac:dyDescent="0.35">
      <c r="A497" t="s">
        <v>521</v>
      </c>
      <c r="B497" t="s">
        <v>520</v>
      </c>
      <c r="C497" t="s">
        <v>521</v>
      </c>
    </row>
    <row r="498" spans="1:3" x14ac:dyDescent="0.35">
      <c r="A498" t="s">
        <v>523</v>
      </c>
      <c r="B498" t="s">
        <v>876</v>
      </c>
      <c r="C498" t="s">
        <v>523</v>
      </c>
    </row>
    <row r="499" spans="1:3" x14ac:dyDescent="0.35">
      <c r="A499" t="s">
        <v>523</v>
      </c>
      <c r="B499" t="s">
        <v>522</v>
      </c>
      <c r="C499" t="s">
        <v>523</v>
      </c>
    </row>
    <row r="500" spans="1:3" x14ac:dyDescent="0.35">
      <c r="A500" t="s">
        <v>877</v>
      </c>
      <c r="B500" t="s">
        <v>878</v>
      </c>
      <c r="C500" t="s">
        <v>877</v>
      </c>
    </row>
    <row r="501" spans="1:3" x14ac:dyDescent="0.35">
      <c r="A501" t="s">
        <v>877</v>
      </c>
      <c r="B501" t="s">
        <v>879</v>
      </c>
      <c r="C501" t="s">
        <v>877</v>
      </c>
    </row>
    <row r="502" spans="1:3" x14ac:dyDescent="0.35">
      <c r="A502" t="s">
        <v>877</v>
      </c>
      <c r="B502" t="s">
        <v>880</v>
      </c>
      <c r="C502" t="s">
        <v>877</v>
      </c>
    </row>
    <row r="503" spans="1:3" x14ac:dyDescent="0.35">
      <c r="A503" t="s">
        <v>527</v>
      </c>
      <c r="B503" t="s">
        <v>881</v>
      </c>
      <c r="C503" t="s">
        <v>527</v>
      </c>
    </row>
    <row r="504" spans="1:3" x14ac:dyDescent="0.35">
      <c r="A504" t="s">
        <v>527</v>
      </c>
      <c r="B504" t="s">
        <v>526</v>
      </c>
      <c r="C504" t="s">
        <v>527</v>
      </c>
    </row>
    <row r="505" spans="1:3" x14ac:dyDescent="0.35">
      <c r="A505" t="s">
        <v>531</v>
      </c>
      <c r="B505" t="s">
        <v>882</v>
      </c>
      <c r="C505" t="s">
        <v>531</v>
      </c>
    </row>
    <row r="506" spans="1:3" x14ac:dyDescent="0.35">
      <c r="A506" t="s">
        <v>531</v>
      </c>
      <c r="B506" t="s">
        <v>883</v>
      </c>
      <c r="C506" t="s">
        <v>531</v>
      </c>
    </row>
    <row r="507" spans="1:3" x14ac:dyDescent="0.35">
      <c r="A507" t="s">
        <v>531</v>
      </c>
      <c r="B507" t="s">
        <v>530</v>
      </c>
      <c r="C507" t="s">
        <v>531</v>
      </c>
    </row>
    <row r="508" spans="1:3" x14ac:dyDescent="0.35">
      <c r="A508" t="s">
        <v>533</v>
      </c>
      <c r="B508" t="s">
        <v>884</v>
      </c>
      <c r="C508" t="s">
        <v>533</v>
      </c>
    </row>
    <row r="509" spans="1:3" x14ac:dyDescent="0.35">
      <c r="A509" t="s">
        <v>533</v>
      </c>
      <c r="B509" t="s">
        <v>532</v>
      </c>
      <c r="C509" t="s">
        <v>533</v>
      </c>
    </row>
    <row r="510" spans="1:3" x14ac:dyDescent="0.35">
      <c r="A510" t="s">
        <v>535</v>
      </c>
      <c r="B510" t="s">
        <v>885</v>
      </c>
      <c r="C510" t="s">
        <v>535</v>
      </c>
    </row>
    <row r="511" spans="1:3" x14ac:dyDescent="0.35">
      <c r="A511" t="s">
        <v>535</v>
      </c>
      <c r="B511" t="s">
        <v>534</v>
      </c>
      <c r="C511" t="s">
        <v>535</v>
      </c>
    </row>
    <row r="512" spans="1:3" x14ac:dyDescent="0.35">
      <c r="A512" t="s">
        <v>537</v>
      </c>
      <c r="B512" t="s">
        <v>886</v>
      </c>
      <c r="C512" t="s">
        <v>537</v>
      </c>
    </row>
    <row r="513" spans="1:3" x14ac:dyDescent="0.35">
      <c r="A513" t="s">
        <v>537</v>
      </c>
      <c r="B513" t="s">
        <v>536</v>
      </c>
      <c r="C513" t="s">
        <v>537</v>
      </c>
    </row>
    <row r="514" spans="1:3" x14ac:dyDescent="0.35">
      <c r="A514" t="s">
        <v>531</v>
      </c>
      <c r="B514" t="s">
        <v>887</v>
      </c>
      <c r="C514" t="s">
        <v>531</v>
      </c>
    </row>
    <row r="515" spans="1:3" x14ac:dyDescent="0.35">
      <c r="A515" t="s">
        <v>515</v>
      </c>
      <c r="B515" t="s">
        <v>888</v>
      </c>
      <c r="C515" t="s">
        <v>515</v>
      </c>
    </row>
    <row r="516" spans="1:3" x14ac:dyDescent="0.35">
      <c r="A516" t="s">
        <v>889</v>
      </c>
      <c r="B516" t="s">
        <v>496</v>
      </c>
      <c r="C516" t="s">
        <v>497</v>
      </c>
    </row>
    <row r="517" spans="1:3" x14ac:dyDescent="0.35">
      <c r="A517" t="s">
        <v>393</v>
      </c>
      <c r="B517" t="s">
        <v>890</v>
      </c>
      <c r="C517" t="s">
        <v>393</v>
      </c>
    </row>
    <row r="518" spans="1:3" x14ac:dyDescent="0.35">
      <c r="A518" s="3" t="s">
        <v>299</v>
      </c>
      <c r="B518" t="s">
        <v>891</v>
      </c>
      <c r="C518" s="3" t="s">
        <v>299</v>
      </c>
    </row>
    <row r="519" spans="1:3" x14ac:dyDescent="0.35">
      <c r="A519" t="s">
        <v>259</v>
      </c>
      <c r="B519" t="s">
        <v>892</v>
      </c>
      <c r="C519" t="s">
        <v>259</v>
      </c>
    </row>
    <row r="520" spans="1:3" x14ac:dyDescent="0.35">
      <c r="A520" t="s">
        <v>231</v>
      </c>
      <c r="B520" t="s">
        <v>893</v>
      </c>
      <c r="C520" t="s">
        <v>231</v>
      </c>
    </row>
    <row r="521" spans="1:3" x14ac:dyDescent="0.35">
      <c r="A521" t="s">
        <v>199</v>
      </c>
      <c r="B521" t="s">
        <v>894</v>
      </c>
      <c r="C521" t="s">
        <v>199</v>
      </c>
    </row>
    <row r="522" spans="1:3" x14ac:dyDescent="0.35">
      <c r="A522" t="s">
        <v>179</v>
      </c>
      <c r="B522" t="s">
        <v>895</v>
      </c>
      <c r="C522" t="s">
        <v>179</v>
      </c>
    </row>
    <row r="523" spans="1:3" x14ac:dyDescent="0.35">
      <c r="A523" t="s">
        <v>889</v>
      </c>
      <c r="B523" t="s">
        <v>174</v>
      </c>
      <c r="C523" t="s">
        <v>175</v>
      </c>
    </row>
    <row r="524" spans="1:3" x14ac:dyDescent="0.35">
      <c r="A524" t="s">
        <v>169</v>
      </c>
      <c r="B524" t="s">
        <v>168</v>
      </c>
      <c r="C524" t="s">
        <v>169</v>
      </c>
    </row>
    <row r="525" spans="1:3" x14ac:dyDescent="0.35">
      <c r="A525" t="s">
        <v>33</v>
      </c>
      <c r="B525" t="s">
        <v>32</v>
      </c>
      <c r="C525" t="s">
        <v>33</v>
      </c>
    </row>
    <row r="526" spans="1:3" x14ac:dyDescent="0.35">
      <c r="A526" t="s">
        <v>95</v>
      </c>
      <c r="B526" t="s">
        <v>896</v>
      </c>
      <c r="C526" t="s">
        <v>95</v>
      </c>
    </row>
    <row r="527" spans="1:3" x14ac:dyDescent="0.35">
      <c r="A527" t="s">
        <v>141</v>
      </c>
      <c r="B527" t="s">
        <v>897</v>
      </c>
      <c r="C527" t="s">
        <v>141</v>
      </c>
    </row>
    <row r="528" spans="1:3" x14ac:dyDescent="0.35">
      <c r="A528" s="4" t="s">
        <v>63</v>
      </c>
      <c r="B528" s="5" t="s">
        <v>898</v>
      </c>
      <c r="C528" s="4" t="s">
        <v>63</v>
      </c>
    </row>
    <row r="529" spans="1:3" x14ac:dyDescent="0.35">
      <c r="A529" s="4" t="s">
        <v>75</v>
      </c>
      <c r="B529" s="5" t="s">
        <v>899</v>
      </c>
      <c r="C529" s="4" t="s">
        <v>75</v>
      </c>
    </row>
    <row r="530" spans="1:3" x14ac:dyDescent="0.35">
      <c r="A530" s="4" t="s">
        <v>89</v>
      </c>
      <c r="B530" s="5" t="s">
        <v>900</v>
      </c>
      <c r="C530" s="4" t="s">
        <v>89</v>
      </c>
    </row>
    <row r="531" spans="1:3" x14ac:dyDescent="0.35">
      <c r="A531" s="4" t="s">
        <v>231</v>
      </c>
      <c r="B531" s="5" t="s">
        <v>901</v>
      </c>
      <c r="C531" s="4" t="s">
        <v>231</v>
      </c>
    </row>
    <row r="532" spans="1:3" x14ac:dyDescent="0.35">
      <c r="A532" s="4" t="s">
        <v>165</v>
      </c>
      <c r="B532" s="5" t="s">
        <v>902</v>
      </c>
      <c r="C532" s="4" t="s">
        <v>165</v>
      </c>
    </row>
    <row r="533" spans="1:3" x14ac:dyDescent="0.35">
      <c r="A533" s="4" t="s">
        <v>321</v>
      </c>
      <c r="B533" s="5" t="s">
        <v>320</v>
      </c>
      <c r="C533" s="4" t="s">
        <v>321</v>
      </c>
    </row>
    <row r="534" spans="1:3" x14ac:dyDescent="0.35">
      <c r="A534" s="4" t="s">
        <v>792</v>
      </c>
      <c r="B534" s="5" t="s">
        <v>903</v>
      </c>
      <c r="C534" s="4" t="s">
        <v>792</v>
      </c>
    </row>
    <row r="535" spans="1:3" x14ac:dyDescent="0.35">
      <c r="A535" s="4" t="s">
        <v>889</v>
      </c>
      <c r="B535" s="5" t="s">
        <v>904</v>
      </c>
      <c r="C535" s="4" t="s">
        <v>905</v>
      </c>
    </row>
    <row r="536" spans="1:3" x14ac:dyDescent="0.35">
      <c r="A536" s="4" t="s">
        <v>515</v>
      </c>
      <c r="B536" s="5" t="s">
        <v>906</v>
      </c>
      <c r="C536" s="4" t="s">
        <v>515</v>
      </c>
    </row>
    <row r="537" spans="1:3" x14ac:dyDescent="0.35">
      <c r="A537" s="4" t="s">
        <v>521</v>
      </c>
      <c r="B537" s="5" t="s">
        <v>907</v>
      </c>
      <c r="C537" s="4" t="s">
        <v>521</v>
      </c>
    </row>
    <row r="538" spans="1:3" x14ac:dyDescent="0.35">
      <c r="A538" t="s">
        <v>259</v>
      </c>
      <c r="B538" t="s">
        <v>908</v>
      </c>
      <c r="C538" t="s">
        <v>259</v>
      </c>
    </row>
    <row r="539" spans="1:3" x14ac:dyDescent="0.35">
      <c r="A539" t="s">
        <v>321</v>
      </c>
      <c r="B539" t="s">
        <v>909</v>
      </c>
      <c r="C539" t="s">
        <v>321</v>
      </c>
    </row>
    <row r="540" spans="1:3" x14ac:dyDescent="0.35">
      <c r="A540" t="s">
        <v>89</v>
      </c>
      <c r="B540" t="s">
        <v>910</v>
      </c>
      <c r="C540" t="s">
        <v>89</v>
      </c>
    </row>
    <row r="541" spans="1:3" x14ac:dyDescent="0.35">
      <c r="A541" t="s">
        <v>911</v>
      </c>
      <c r="B541" t="s">
        <v>912</v>
      </c>
      <c r="C541" t="s">
        <v>911</v>
      </c>
    </row>
    <row r="542" spans="1:3" x14ac:dyDescent="0.35">
      <c r="A542" t="s">
        <v>393</v>
      </c>
      <c r="B542" t="s">
        <v>913</v>
      </c>
      <c r="C542" t="s">
        <v>393</v>
      </c>
    </row>
    <row r="543" spans="1:3" x14ac:dyDescent="0.35">
      <c r="A543" s="3" t="s">
        <v>165</v>
      </c>
      <c r="B543" t="s">
        <v>914</v>
      </c>
      <c r="C543" s="3" t="s">
        <v>165</v>
      </c>
    </row>
    <row r="544" spans="1:3" x14ac:dyDescent="0.35">
      <c r="A544" t="s">
        <v>199</v>
      </c>
      <c r="B544" t="s">
        <v>915</v>
      </c>
      <c r="C544" t="s">
        <v>199</v>
      </c>
    </row>
    <row r="545" spans="1:3" x14ac:dyDescent="0.35">
      <c r="A545" s="3" t="s">
        <v>165</v>
      </c>
      <c r="B545" t="s">
        <v>164</v>
      </c>
      <c r="C545" s="3" t="s">
        <v>165</v>
      </c>
    </row>
    <row r="546" spans="1:3" x14ac:dyDescent="0.35">
      <c r="B546" t="s">
        <v>392</v>
      </c>
      <c r="C546" t="s">
        <v>393</v>
      </c>
    </row>
    <row r="547" spans="1:3" x14ac:dyDescent="0.35">
      <c r="B547" t="s">
        <v>916</v>
      </c>
      <c r="C547" s="3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API_LP.LPI.LOGS.XQ_DS2_en_csv_v</vt:lpstr>
      <vt:lpstr>Clean</vt:lpstr>
      <vt:lpstr>function</vt:lpstr>
      <vt:lpstr>LinkingTableNameISO3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2019-11-30T13:34:49Z</dcterms:created>
  <dcterms:modified xsi:type="dcterms:W3CDTF">2019-11-30T13:51:36Z</dcterms:modified>
</cp:coreProperties>
</file>