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_Prive\Notebooks\risk_triangle\DATA_clean\"/>
    </mc:Choice>
  </mc:AlternateContent>
  <xr:revisionPtr revIDLastSave="0" documentId="10_ncr:100000_{37155E5B-C2D6-4C1E-89E0-CFED8F1BA146}" xr6:coauthVersionLast="31" xr6:coauthVersionMax="31" xr10:uidLastSave="{00000000-0000-0000-0000-000000000000}"/>
  <bookViews>
    <workbookView xWindow="0" yWindow="0" windowWidth="19200" windowHeight="6960" activeTab="1" xr2:uid="{00000000-000D-0000-FFFF-FFFF00000000}"/>
  </bookViews>
  <sheets>
    <sheet name="API_SE.ADT.1524.LT.ZS_DS2_en_cs" sheetId="1" r:id="rId1"/>
    <sheet name="Clean" sheetId="2" r:id="rId2"/>
    <sheet name="function" sheetId="4" r:id="rId3"/>
    <sheet name="LinkingTableNameISO3" sheetId="3" r:id="rId4"/>
  </sheets>
  <definedNames>
    <definedName name="_xlnm._FilterDatabase" localSheetId="1" hidden="1">Clean!$A$1:$H$265</definedName>
    <definedName name="_xlnm.Database">#N/A</definedName>
  </definedNames>
  <calcPr calcId="179017"/>
</workbook>
</file>

<file path=xl/calcChain.xml><?xml version="1.0" encoding="utf-8"?>
<calcChain xmlns="http://schemas.openxmlformats.org/spreadsheetml/2006/main">
  <c r="H43" i="2" l="1"/>
  <c r="H107" i="2"/>
  <c r="H171" i="2"/>
  <c r="H23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" i="2"/>
  <c r="F3" i="2"/>
  <c r="G3" i="2"/>
  <c r="H3" i="2" s="1"/>
  <c r="F4" i="2"/>
  <c r="G4" i="2"/>
  <c r="H4" i="2" s="1"/>
  <c r="F5" i="2"/>
  <c r="G5" i="2"/>
  <c r="H5" i="2" s="1"/>
  <c r="F6" i="2"/>
  <c r="G6" i="2"/>
  <c r="H6" i="2" s="1"/>
  <c r="F7" i="2"/>
  <c r="G7" i="2"/>
  <c r="H7" i="2" s="1"/>
  <c r="F8" i="2"/>
  <c r="G8" i="2"/>
  <c r="H8" i="2" s="1"/>
  <c r="F9" i="2"/>
  <c r="G9" i="2"/>
  <c r="H9" i="2" s="1"/>
  <c r="F10" i="2"/>
  <c r="G10" i="2"/>
  <c r="H10" i="2" s="1"/>
  <c r="F11" i="2"/>
  <c r="G11" i="2"/>
  <c r="H11" i="2" s="1"/>
  <c r="F12" i="2"/>
  <c r="G12" i="2"/>
  <c r="H12" i="2" s="1"/>
  <c r="F13" i="2"/>
  <c r="G13" i="2"/>
  <c r="H13" i="2" s="1"/>
  <c r="F14" i="2"/>
  <c r="G14" i="2"/>
  <c r="H14" i="2" s="1"/>
  <c r="F15" i="2"/>
  <c r="G15" i="2"/>
  <c r="H15" i="2" s="1"/>
  <c r="F16" i="2"/>
  <c r="G16" i="2"/>
  <c r="H16" i="2" s="1"/>
  <c r="F17" i="2"/>
  <c r="G17" i="2"/>
  <c r="H17" i="2" s="1"/>
  <c r="F18" i="2"/>
  <c r="G18" i="2"/>
  <c r="H18" i="2" s="1"/>
  <c r="F19" i="2"/>
  <c r="G19" i="2"/>
  <c r="H19" i="2" s="1"/>
  <c r="F20" i="2"/>
  <c r="G20" i="2"/>
  <c r="H20" i="2" s="1"/>
  <c r="F21" i="2"/>
  <c r="G21" i="2"/>
  <c r="H21" i="2" s="1"/>
  <c r="F22" i="2"/>
  <c r="G22" i="2"/>
  <c r="H22" i="2" s="1"/>
  <c r="F23" i="2"/>
  <c r="G23" i="2"/>
  <c r="H23" i="2" s="1"/>
  <c r="F24" i="2"/>
  <c r="G24" i="2"/>
  <c r="H24" i="2" s="1"/>
  <c r="F25" i="2"/>
  <c r="G25" i="2"/>
  <c r="H25" i="2" s="1"/>
  <c r="F26" i="2"/>
  <c r="G26" i="2"/>
  <c r="H26" i="2" s="1"/>
  <c r="F27" i="2"/>
  <c r="G27" i="2"/>
  <c r="H27" i="2" s="1"/>
  <c r="F28" i="2"/>
  <c r="G28" i="2"/>
  <c r="H28" i="2" s="1"/>
  <c r="F29" i="2"/>
  <c r="G29" i="2"/>
  <c r="H29" i="2" s="1"/>
  <c r="F30" i="2"/>
  <c r="G30" i="2"/>
  <c r="H30" i="2" s="1"/>
  <c r="F31" i="2"/>
  <c r="G31" i="2"/>
  <c r="H31" i="2" s="1"/>
  <c r="F32" i="2"/>
  <c r="G32" i="2"/>
  <c r="H32" i="2" s="1"/>
  <c r="F33" i="2"/>
  <c r="G33" i="2"/>
  <c r="H33" i="2" s="1"/>
  <c r="F34" i="2"/>
  <c r="G34" i="2"/>
  <c r="H34" i="2" s="1"/>
  <c r="F35" i="2"/>
  <c r="G35" i="2"/>
  <c r="H35" i="2" s="1"/>
  <c r="F36" i="2"/>
  <c r="G36" i="2"/>
  <c r="H36" i="2" s="1"/>
  <c r="F37" i="2"/>
  <c r="G37" i="2"/>
  <c r="H37" i="2" s="1"/>
  <c r="F38" i="2"/>
  <c r="G38" i="2"/>
  <c r="H38" i="2" s="1"/>
  <c r="F39" i="2"/>
  <c r="G39" i="2"/>
  <c r="H39" i="2" s="1"/>
  <c r="F40" i="2"/>
  <c r="G40" i="2"/>
  <c r="H40" i="2" s="1"/>
  <c r="F41" i="2"/>
  <c r="G41" i="2"/>
  <c r="H41" i="2" s="1"/>
  <c r="F42" i="2"/>
  <c r="G42" i="2"/>
  <c r="H42" i="2" s="1"/>
  <c r="F43" i="2"/>
  <c r="G43" i="2"/>
  <c r="F44" i="2"/>
  <c r="G44" i="2"/>
  <c r="H44" i="2" s="1"/>
  <c r="F45" i="2"/>
  <c r="G45" i="2"/>
  <c r="H45" i="2" s="1"/>
  <c r="F46" i="2"/>
  <c r="G46" i="2"/>
  <c r="H46" i="2" s="1"/>
  <c r="F47" i="2"/>
  <c r="G47" i="2"/>
  <c r="H47" i="2" s="1"/>
  <c r="F48" i="2"/>
  <c r="G48" i="2"/>
  <c r="H48" i="2" s="1"/>
  <c r="F49" i="2"/>
  <c r="G49" i="2"/>
  <c r="H49" i="2" s="1"/>
  <c r="F50" i="2"/>
  <c r="G50" i="2"/>
  <c r="H50" i="2" s="1"/>
  <c r="F51" i="2"/>
  <c r="G51" i="2"/>
  <c r="H51" i="2" s="1"/>
  <c r="F52" i="2"/>
  <c r="G52" i="2"/>
  <c r="H52" i="2" s="1"/>
  <c r="F53" i="2"/>
  <c r="G53" i="2"/>
  <c r="H53" i="2" s="1"/>
  <c r="F54" i="2"/>
  <c r="G54" i="2"/>
  <c r="H54" i="2" s="1"/>
  <c r="F55" i="2"/>
  <c r="G55" i="2"/>
  <c r="H55" i="2" s="1"/>
  <c r="F56" i="2"/>
  <c r="G56" i="2"/>
  <c r="H56" i="2" s="1"/>
  <c r="F57" i="2"/>
  <c r="G57" i="2"/>
  <c r="H57" i="2" s="1"/>
  <c r="F58" i="2"/>
  <c r="G58" i="2"/>
  <c r="H58" i="2" s="1"/>
  <c r="F59" i="2"/>
  <c r="G59" i="2"/>
  <c r="H59" i="2" s="1"/>
  <c r="F60" i="2"/>
  <c r="G60" i="2"/>
  <c r="H60" i="2" s="1"/>
  <c r="F61" i="2"/>
  <c r="G61" i="2"/>
  <c r="H61" i="2" s="1"/>
  <c r="F62" i="2"/>
  <c r="G62" i="2"/>
  <c r="H62" i="2" s="1"/>
  <c r="F63" i="2"/>
  <c r="G63" i="2"/>
  <c r="H63" i="2" s="1"/>
  <c r="F64" i="2"/>
  <c r="G64" i="2"/>
  <c r="H64" i="2" s="1"/>
  <c r="F65" i="2"/>
  <c r="G65" i="2"/>
  <c r="H65" i="2" s="1"/>
  <c r="F66" i="2"/>
  <c r="G66" i="2"/>
  <c r="H66" i="2" s="1"/>
  <c r="F67" i="2"/>
  <c r="G67" i="2"/>
  <c r="H67" i="2" s="1"/>
  <c r="F68" i="2"/>
  <c r="G68" i="2"/>
  <c r="H68" i="2" s="1"/>
  <c r="F69" i="2"/>
  <c r="G69" i="2"/>
  <c r="H69" i="2" s="1"/>
  <c r="F70" i="2"/>
  <c r="G70" i="2"/>
  <c r="H70" i="2" s="1"/>
  <c r="F71" i="2"/>
  <c r="G71" i="2"/>
  <c r="H71" i="2" s="1"/>
  <c r="F72" i="2"/>
  <c r="G72" i="2"/>
  <c r="H72" i="2" s="1"/>
  <c r="F73" i="2"/>
  <c r="G73" i="2"/>
  <c r="H73" i="2" s="1"/>
  <c r="F74" i="2"/>
  <c r="G74" i="2"/>
  <c r="H74" i="2" s="1"/>
  <c r="F75" i="2"/>
  <c r="G75" i="2"/>
  <c r="H75" i="2" s="1"/>
  <c r="F76" i="2"/>
  <c r="G76" i="2"/>
  <c r="H76" i="2" s="1"/>
  <c r="F77" i="2"/>
  <c r="G77" i="2"/>
  <c r="H77" i="2" s="1"/>
  <c r="F78" i="2"/>
  <c r="G78" i="2"/>
  <c r="H78" i="2" s="1"/>
  <c r="F79" i="2"/>
  <c r="G79" i="2"/>
  <c r="H79" i="2" s="1"/>
  <c r="F80" i="2"/>
  <c r="G80" i="2"/>
  <c r="H80" i="2" s="1"/>
  <c r="F81" i="2"/>
  <c r="G81" i="2"/>
  <c r="H81" i="2" s="1"/>
  <c r="F82" i="2"/>
  <c r="G82" i="2"/>
  <c r="H82" i="2" s="1"/>
  <c r="F83" i="2"/>
  <c r="G83" i="2"/>
  <c r="H83" i="2" s="1"/>
  <c r="F84" i="2"/>
  <c r="G84" i="2"/>
  <c r="H84" i="2" s="1"/>
  <c r="F85" i="2"/>
  <c r="G85" i="2"/>
  <c r="H85" i="2" s="1"/>
  <c r="F86" i="2"/>
  <c r="G86" i="2"/>
  <c r="H86" i="2" s="1"/>
  <c r="F87" i="2"/>
  <c r="G87" i="2"/>
  <c r="H87" i="2" s="1"/>
  <c r="F88" i="2"/>
  <c r="G88" i="2"/>
  <c r="H88" i="2" s="1"/>
  <c r="F89" i="2"/>
  <c r="G89" i="2"/>
  <c r="H89" i="2" s="1"/>
  <c r="F90" i="2"/>
  <c r="G90" i="2"/>
  <c r="H90" i="2" s="1"/>
  <c r="F91" i="2"/>
  <c r="G91" i="2"/>
  <c r="H91" i="2" s="1"/>
  <c r="F92" i="2"/>
  <c r="G92" i="2"/>
  <c r="H92" i="2" s="1"/>
  <c r="F93" i="2"/>
  <c r="G93" i="2"/>
  <c r="H93" i="2" s="1"/>
  <c r="F94" i="2"/>
  <c r="G94" i="2"/>
  <c r="H94" i="2" s="1"/>
  <c r="F95" i="2"/>
  <c r="G95" i="2"/>
  <c r="H95" i="2" s="1"/>
  <c r="F96" i="2"/>
  <c r="G96" i="2"/>
  <c r="H96" i="2" s="1"/>
  <c r="F97" i="2"/>
  <c r="G97" i="2"/>
  <c r="H97" i="2" s="1"/>
  <c r="F98" i="2"/>
  <c r="G98" i="2"/>
  <c r="H98" i="2" s="1"/>
  <c r="F99" i="2"/>
  <c r="G99" i="2"/>
  <c r="H99" i="2" s="1"/>
  <c r="F100" i="2"/>
  <c r="G100" i="2"/>
  <c r="H100" i="2" s="1"/>
  <c r="F101" i="2"/>
  <c r="G101" i="2"/>
  <c r="H101" i="2" s="1"/>
  <c r="F102" i="2"/>
  <c r="G102" i="2"/>
  <c r="H102" i="2" s="1"/>
  <c r="F103" i="2"/>
  <c r="G103" i="2"/>
  <c r="H103" i="2" s="1"/>
  <c r="F104" i="2"/>
  <c r="G104" i="2"/>
  <c r="H104" i="2" s="1"/>
  <c r="F105" i="2"/>
  <c r="G105" i="2"/>
  <c r="H105" i="2" s="1"/>
  <c r="F106" i="2"/>
  <c r="G106" i="2"/>
  <c r="H106" i="2" s="1"/>
  <c r="F107" i="2"/>
  <c r="G107" i="2"/>
  <c r="F108" i="2"/>
  <c r="G108" i="2"/>
  <c r="H108" i="2" s="1"/>
  <c r="F109" i="2"/>
  <c r="G109" i="2"/>
  <c r="H109" i="2" s="1"/>
  <c r="F110" i="2"/>
  <c r="G110" i="2"/>
  <c r="H110" i="2" s="1"/>
  <c r="F111" i="2"/>
  <c r="G111" i="2"/>
  <c r="H111" i="2" s="1"/>
  <c r="F112" i="2"/>
  <c r="G112" i="2"/>
  <c r="H112" i="2" s="1"/>
  <c r="F113" i="2"/>
  <c r="G113" i="2"/>
  <c r="H113" i="2" s="1"/>
  <c r="F114" i="2"/>
  <c r="G114" i="2"/>
  <c r="H114" i="2" s="1"/>
  <c r="F115" i="2"/>
  <c r="G115" i="2"/>
  <c r="H115" i="2" s="1"/>
  <c r="F116" i="2"/>
  <c r="G116" i="2"/>
  <c r="H116" i="2" s="1"/>
  <c r="F117" i="2"/>
  <c r="G117" i="2"/>
  <c r="H117" i="2" s="1"/>
  <c r="F118" i="2"/>
  <c r="G118" i="2"/>
  <c r="H118" i="2" s="1"/>
  <c r="F119" i="2"/>
  <c r="G119" i="2"/>
  <c r="H119" i="2" s="1"/>
  <c r="F120" i="2"/>
  <c r="G120" i="2"/>
  <c r="H120" i="2" s="1"/>
  <c r="F121" i="2"/>
  <c r="G121" i="2"/>
  <c r="H121" i="2" s="1"/>
  <c r="F122" i="2"/>
  <c r="G122" i="2"/>
  <c r="H122" i="2" s="1"/>
  <c r="F123" i="2"/>
  <c r="G123" i="2"/>
  <c r="H123" i="2" s="1"/>
  <c r="F124" i="2"/>
  <c r="G124" i="2"/>
  <c r="H124" i="2" s="1"/>
  <c r="F125" i="2"/>
  <c r="G125" i="2"/>
  <c r="H125" i="2" s="1"/>
  <c r="F126" i="2"/>
  <c r="G126" i="2"/>
  <c r="H126" i="2" s="1"/>
  <c r="F127" i="2"/>
  <c r="G127" i="2"/>
  <c r="H127" i="2" s="1"/>
  <c r="F128" i="2"/>
  <c r="G128" i="2"/>
  <c r="H128" i="2" s="1"/>
  <c r="F129" i="2"/>
  <c r="G129" i="2"/>
  <c r="H129" i="2" s="1"/>
  <c r="F130" i="2"/>
  <c r="G130" i="2"/>
  <c r="H130" i="2" s="1"/>
  <c r="F131" i="2"/>
  <c r="G131" i="2"/>
  <c r="H131" i="2" s="1"/>
  <c r="F132" i="2"/>
  <c r="G132" i="2"/>
  <c r="H132" i="2" s="1"/>
  <c r="F133" i="2"/>
  <c r="G133" i="2"/>
  <c r="H133" i="2" s="1"/>
  <c r="F134" i="2"/>
  <c r="G134" i="2"/>
  <c r="H134" i="2" s="1"/>
  <c r="F135" i="2"/>
  <c r="G135" i="2"/>
  <c r="H135" i="2" s="1"/>
  <c r="F136" i="2"/>
  <c r="G136" i="2"/>
  <c r="H136" i="2" s="1"/>
  <c r="F137" i="2"/>
  <c r="G137" i="2"/>
  <c r="H137" i="2" s="1"/>
  <c r="F138" i="2"/>
  <c r="G138" i="2"/>
  <c r="H138" i="2" s="1"/>
  <c r="F139" i="2"/>
  <c r="G139" i="2"/>
  <c r="H139" i="2" s="1"/>
  <c r="F140" i="2"/>
  <c r="G140" i="2"/>
  <c r="H140" i="2" s="1"/>
  <c r="F141" i="2"/>
  <c r="G141" i="2"/>
  <c r="H141" i="2" s="1"/>
  <c r="F142" i="2"/>
  <c r="G142" i="2"/>
  <c r="H142" i="2" s="1"/>
  <c r="F143" i="2"/>
  <c r="G143" i="2"/>
  <c r="H143" i="2" s="1"/>
  <c r="F144" i="2"/>
  <c r="G144" i="2"/>
  <c r="H144" i="2" s="1"/>
  <c r="F145" i="2"/>
  <c r="G145" i="2"/>
  <c r="H145" i="2" s="1"/>
  <c r="F146" i="2"/>
  <c r="G146" i="2"/>
  <c r="H146" i="2" s="1"/>
  <c r="F147" i="2"/>
  <c r="G147" i="2"/>
  <c r="H147" i="2" s="1"/>
  <c r="F148" i="2"/>
  <c r="G148" i="2"/>
  <c r="H148" i="2" s="1"/>
  <c r="F149" i="2"/>
  <c r="G149" i="2"/>
  <c r="H149" i="2" s="1"/>
  <c r="F150" i="2"/>
  <c r="G150" i="2"/>
  <c r="H150" i="2" s="1"/>
  <c r="F151" i="2"/>
  <c r="G151" i="2"/>
  <c r="H151" i="2" s="1"/>
  <c r="F152" i="2"/>
  <c r="G152" i="2"/>
  <c r="H152" i="2" s="1"/>
  <c r="F153" i="2"/>
  <c r="G153" i="2"/>
  <c r="H153" i="2" s="1"/>
  <c r="F154" i="2"/>
  <c r="G154" i="2"/>
  <c r="H154" i="2" s="1"/>
  <c r="F155" i="2"/>
  <c r="G155" i="2"/>
  <c r="H155" i="2" s="1"/>
  <c r="F156" i="2"/>
  <c r="G156" i="2"/>
  <c r="H156" i="2" s="1"/>
  <c r="F157" i="2"/>
  <c r="G157" i="2"/>
  <c r="H157" i="2" s="1"/>
  <c r="F158" i="2"/>
  <c r="G158" i="2"/>
  <c r="H158" i="2" s="1"/>
  <c r="F159" i="2"/>
  <c r="G159" i="2"/>
  <c r="H159" i="2" s="1"/>
  <c r="F160" i="2"/>
  <c r="G160" i="2"/>
  <c r="H160" i="2" s="1"/>
  <c r="F161" i="2"/>
  <c r="G161" i="2"/>
  <c r="H161" i="2" s="1"/>
  <c r="F162" i="2"/>
  <c r="G162" i="2"/>
  <c r="H162" i="2" s="1"/>
  <c r="F163" i="2"/>
  <c r="G163" i="2"/>
  <c r="H163" i="2" s="1"/>
  <c r="F164" i="2"/>
  <c r="G164" i="2"/>
  <c r="H164" i="2" s="1"/>
  <c r="F165" i="2"/>
  <c r="G165" i="2"/>
  <c r="H165" i="2" s="1"/>
  <c r="F166" i="2"/>
  <c r="G166" i="2"/>
  <c r="H166" i="2" s="1"/>
  <c r="F167" i="2"/>
  <c r="G167" i="2"/>
  <c r="H167" i="2" s="1"/>
  <c r="F168" i="2"/>
  <c r="G168" i="2"/>
  <c r="H168" i="2" s="1"/>
  <c r="F169" i="2"/>
  <c r="G169" i="2"/>
  <c r="H169" i="2" s="1"/>
  <c r="F170" i="2"/>
  <c r="G170" i="2"/>
  <c r="H170" i="2" s="1"/>
  <c r="F171" i="2"/>
  <c r="G171" i="2"/>
  <c r="F172" i="2"/>
  <c r="G172" i="2"/>
  <c r="H172" i="2" s="1"/>
  <c r="F173" i="2"/>
  <c r="G173" i="2"/>
  <c r="H173" i="2" s="1"/>
  <c r="F174" i="2"/>
  <c r="G174" i="2"/>
  <c r="H174" i="2" s="1"/>
  <c r="F175" i="2"/>
  <c r="G175" i="2"/>
  <c r="H175" i="2" s="1"/>
  <c r="F176" i="2"/>
  <c r="G176" i="2"/>
  <c r="H176" i="2" s="1"/>
  <c r="F177" i="2"/>
  <c r="G177" i="2"/>
  <c r="H177" i="2" s="1"/>
  <c r="F178" i="2"/>
  <c r="G178" i="2"/>
  <c r="H178" i="2" s="1"/>
  <c r="F179" i="2"/>
  <c r="G179" i="2"/>
  <c r="H179" i="2" s="1"/>
  <c r="F180" i="2"/>
  <c r="G180" i="2"/>
  <c r="H180" i="2" s="1"/>
  <c r="F181" i="2"/>
  <c r="G181" i="2"/>
  <c r="H181" i="2" s="1"/>
  <c r="F182" i="2"/>
  <c r="G182" i="2"/>
  <c r="H182" i="2" s="1"/>
  <c r="F183" i="2"/>
  <c r="G183" i="2"/>
  <c r="H183" i="2" s="1"/>
  <c r="F184" i="2"/>
  <c r="G184" i="2"/>
  <c r="H184" i="2" s="1"/>
  <c r="F185" i="2"/>
  <c r="G185" i="2"/>
  <c r="H185" i="2" s="1"/>
  <c r="F186" i="2"/>
  <c r="G186" i="2"/>
  <c r="H186" i="2" s="1"/>
  <c r="F187" i="2"/>
  <c r="G187" i="2"/>
  <c r="H187" i="2" s="1"/>
  <c r="F188" i="2"/>
  <c r="G188" i="2"/>
  <c r="H188" i="2" s="1"/>
  <c r="F189" i="2"/>
  <c r="G189" i="2"/>
  <c r="H189" i="2" s="1"/>
  <c r="F190" i="2"/>
  <c r="G190" i="2"/>
  <c r="H190" i="2" s="1"/>
  <c r="F191" i="2"/>
  <c r="G191" i="2"/>
  <c r="H191" i="2" s="1"/>
  <c r="F192" i="2"/>
  <c r="G192" i="2"/>
  <c r="H192" i="2" s="1"/>
  <c r="F193" i="2"/>
  <c r="G193" i="2"/>
  <c r="H193" i="2" s="1"/>
  <c r="F194" i="2"/>
  <c r="G194" i="2"/>
  <c r="H194" i="2" s="1"/>
  <c r="F195" i="2"/>
  <c r="G195" i="2"/>
  <c r="H195" i="2" s="1"/>
  <c r="F196" i="2"/>
  <c r="G196" i="2"/>
  <c r="H196" i="2" s="1"/>
  <c r="F197" i="2"/>
  <c r="G197" i="2"/>
  <c r="H197" i="2" s="1"/>
  <c r="F198" i="2"/>
  <c r="G198" i="2"/>
  <c r="H198" i="2" s="1"/>
  <c r="F199" i="2"/>
  <c r="G199" i="2"/>
  <c r="H199" i="2" s="1"/>
  <c r="F200" i="2"/>
  <c r="G200" i="2"/>
  <c r="H200" i="2" s="1"/>
  <c r="F201" i="2"/>
  <c r="G201" i="2"/>
  <c r="H201" i="2" s="1"/>
  <c r="F202" i="2"/>
  <c r="G202" i="2"/>
  <c r="H202" i="2" s="1"/>
  <c r="F203" i="2"/>
  <c r="G203" i="2"/>
  <c r="H203" i="2" s="1"/>
  <c r="F204" i="2"/>
  <c r="G204" i="2"/>
  <c r="H204" i="2" s="1"/>
  <c r="F205" i="2"/>
  <c r="G205" i="2"/>
  <c r="H205" i="2" s="1"/>
  <c r="F206" i="2"/>
  <c r="G206" i="2"/>
  <c r="H206" i="2" s="1"/>
  <c r="F207" i="2"/>
  <c r="G207" i="2"/>
  <c r="H207" i="2" s="1"/>
  <c r="F208" i="2"/>
  <c r="G208" i="2"/>
  <c r="H208" i="2" s="1"/>
  <c r="F209" i="2"/>
  <c r="G209" i="2"/>
  <c r="H209" i="2" s="1"/>
  <c r="F210" i="2"/>
  <c r="G210" i="2"/>
  <c r="H210" i="2" s="1"/>
  <c r="F211" i="2"/>
  <c r="G211" i="2"/>
  <c r="H211" i="2" s="1"/>
  <c r="F212" i="2"/>
  <c r="G212" i="2"/>
  <c r="H212" i="2" s="1"/>
  <c r="F213" i="2"/>
  <c r="G213" i="2"/>
  <c r="H213" i="2" s="1"/>
  <c r="F214" i="2"/>
  <c r="G214" i="2"/>
  <c r="H214" i="2" s="1"/>
  <c r="F215" i="2"/>
  <c r="G215" i="2"/>
  <c r="H215" i="2" s="1"/>
  <c r="F216" i="2"/>
  <c r="G216" i="2"/>
  <c r="H216" i="2" s="1"/>
  <c r="F217" i="2"/>
  <c r="G217" i="2"/>
  <c r="H217" i="2" s="1"/>
  <c r="F218" i="2"/>
  <c r="G218" i="2"/>
  <c r="H218" i="2" s="1"/>
  <c r="F219" i="2"/>
  <c r="G219" i="2"/>
  <c r="H219" i="2" s="1"/>
  <c r="F220" i="2"/>
  <c r="G220" i="2"/>
  <c r="H220" i="2" s="1"/>
  <c r="F221" i="2"/>
  <c r="G221" i="2"/>
  <c r="H221" i="2" s="1"/>
  <c r="F222" i="2"/>
  <c r="G222" i="2"/>
  <c r="H222" i="2" s="1"/>
  <c r="F223" i="2"/>
  <c r="G223" i="2"/>
  <c r="H223" i="2" s="1"/>
  <c r="F224" i="2"/>
  <c r="G224" i="2"/>
  <c r="H224" i="2" s="1"/>
  <c r="F225" i="2"/>
  <c r="G225" i="2"/>
  <c r="H225" i="2" s="1"/>
  <c r="F226" i="2"/>
  <c r="G226" i="2"/>
  <c r="H226" i="2" s="1"/>
  <c r="F227" i="2"/>
  <c r="G227" i="2"/>
  <c r="H227" i="2" s="1"/>
  <c r="F228" i="2"/>
  <c r="G228" i="2"/>
  <c r="H228" i="2" s="1"/>
  <c r="F229" i="2"/>
  <c r="G229" i="2"/>
  <c r="H229" i="2" s="1"/>
  <c r="F230" i="2"/>
  <c r="G230" i="2"/>
  <c r="H230" i="2" s="1"/>
  <c r="F231" i="2"/>
  <c r="G231" i="2"/>
  <c r="H231" i="2" s="1"/>
  <c r="F232" i="2"/>
  <c r="G232" i="2"/>
  <c r="H232" i="2" s="1"/>
  <c r="F233" i="2"/>
  <c r="G233" i="2"/>
  <c r="H233" i="2" s="1"/>
  <c r="F234" i="2"/>
  <c r="G234" i="2"/>
  <c r="H234" i="2" s="1"/>
  <c r="F235" i="2"/>
  <c r="G235" i="2"/>
  <c r="F236" i="2"/>
  <c r="G236" i="2"/>
  <c r="H236" i="2" s="1"/>
  <c r="F237" i="2"/>
  <c r="G237" i="2"/>
  <c r="H237" i="2" s="1"/>
  <c r="F238" i="2"/>
  <c r="G238" i="2"/>
  <c r="H238" i="2" s="1"/>
  <c r="F239" i="2"/>
  <c r="G239" i="2"/>
  <c r="H239" i="2" s="1"/>
  <c r="F240" i="2"/>
  <c r="G240" i="2"/>
  <c r="H240" i="2" s="1"/>
  <c r="F241" i="2"/>
  <c r="G241" i="2"/>
  <c r="H241" i="2" s="1"/>
  <c r="F242" i="2"/>
  <c r="G242" i="2"/>
  <c r="H242" i="2" s="1"/>
  <c r="F243" i="2"/>
  <c r="G243" i="2"/>
  <c r="H243" i="2" s="1"/>
  <c r="F244" i="2"/>
  <c r="G244" i="2"/>
  <c r="H244" i="2" s="1"/>
  <c r="F245" i="2"/>
  <c r="G245" i="2"/>
  <c r="H245" i="2" s="1"/>
  <c r="F246" i="2"/>
  <c r="G246" i="2"/>
  <c r="H246" i="2" s="1"/>
  <c r="F247" i="2"/>
  <c r="G247" i="2"/>
  <c r="H247" i="2" s="1"/>
  <c r="F248" i="2"/>
  <c r="G248" i="2"/>
  <c r="H248" i="2" s="1"/>
  <c r="F249" i="2"/>
  <c r="G249" i="2"/>
  <c r="H249" i="2" s="1"/>
  <c r="F250" i="2"/>
  <c r="G250" i="2"/>
  <c r="H250" i="2" s="1"/>
  <c r="F251" i="2"/>
  <c r="G251" i="2"/>
  <c r="H251" i="2" s="1"/>
  <c r="F252" i="2"/>
  <c r="G252" i="2"/>
  <c r="H252" i="2" s="1"/>
  <c r="F253" i="2"/>
  <c r="G253" i="2"/>
  <c r="H253" i="2" s="1"/>
  <c r="F254" i="2"/>
  <c r="G254" i="2"/>
  <c r="H254" i="2" s="1"/>
  <c r="F255" i="2"/>
  <c r="G255" i="2"/>
  <c r="H255" i="2" s="1"/>
  <c r="F256" i="2"/>
  <c r="G256" i="2"/>
  <c r="H256" i="2" s="1"/>
  <c r="F257" i="2"/>
  <c r="G257" i="2"/>
  <c r="H257" i="2" s="1"/>
  <c r="F258" i="2"/>
  <c r="G258" i="2"/>
  <c r="H258" i="2" s="1"/>
  <c r="F259" i="2"/>
  <c r="G259" i="2"/>
  <c r="H259" i="2" s="1"/>
  <c r="F260" i="2"/>
  <c r="G260" i="2"/>
  <c r="H260" i="2" s="1"/>
  <c r="F261" i="2"/>
  <c r="G261" i="2"/>
  <c r="H261" i="2" s="1"/>
  <c r="F262" i="2"/>
  <c r="G262" i="2"/>
  <c r="H262" i="2" s="1"/>
  <c r="F263" i="2"/>
  <c r="G263" i="2"/>
  <c r="H263" i="2" s="1"/>
  <c r="F264" i="2"/>
  <c r="G264" i="2"/>
  <c r="H264" i="2" s="1"/>
  <c r="F265" i="2"/>
  <c r="G265" i="2"/>
  <c r="H265" i="2" s="1"/>
  <c r="G2" i="2"/>
  <c r="H2" i="2" s="1"/>
  <c r="F2" i="2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7" i="4" l="1"/>
  <c r="C7" i="4" s="1"/>
  <c r="B6" i="4"/>
  <c r="C6" i="4" s="1"/>
  <c r="B8" i="4"/>
  <c r="C8" i="4" s="1"/>
  <c r="B4" i="4"/>
  <c r="C4" i="4" s="1"/>
  <c r="B5" i="4"/>
  <c r="C5" i="4" s="1"/>
</calcChain>
</file>

<file path=xl/sharedStrings.xml><?xml version="1.0" encoding="utf-8"?>
<sst xmlns="http://schemas.openxmlformats.org/spreadsheetml/2006/main" count="3513" uniqueCount="917">
  <si>
    <t>Data Source</t>
  </si>
  <si>
    <t>World Development Indicators,</t>
  </si>
  <si>
    <t>Last Updated Date</t>
  </si>
  <si>
    <t>2019-10-16,</t>
  </si>
  <si>
    <t>Country Name</t>
  </si>
  <si>
    <t>Country Code</t>
  </si>
  <si>
    <t>Indicator Name</t>
  </si>
  <si>
    <t>Indicator Code</t>
  </si>
  <si>
    <t>Aruba</t>
  </si>
  <si>
    <t>ABW</t>
  </si>
  <si>
    <t>Literacy rate, youth total (% of people ages 15-24)</t>
  </si>
  <si>
    <t>SE.ADT.1524.LT.ZS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</si>
  <si>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</si>
  <si>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</si>
  <si>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</si>
  <si>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</si>
  <si>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</si>
  <si>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</si>
  <si>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</si>
  <si>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</si>
  <si>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</si>
  <si>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</si>
  <si>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</si>
  <si>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</si>
  <si>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</si>
  <si>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</si>
  <si>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</si>
  <si>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</si>
  <si>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</si>
  <si>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</si>
  <si>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</si>
  <si>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</si>
  <si>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</si>
  <si>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</si>
  <si>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</si>
  <si>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</si>
  <si>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</si>
  <si>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</si>
  <si>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</si>
  <si>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</si>
  <si>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</si>
  <si>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</si>
  <si>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</si>
  <si>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</si>
  <si>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</si>
  <si>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</si>
  <si>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</si>
  <si>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</si>
  <si>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</si>
  <si>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</si>
  <si>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</si>
  <si>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</si>
  <si>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</si>
  <si>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</si>
  <si>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</si>
  <si>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</si>
  <si>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</si>
  <si>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</si>
  <si>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</si>
  <si>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</si>
  <si>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</si>
  <si>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</si>
  <si>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</si>
  <si>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</si>
  <si>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</si>
  <si>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</si>
  <si>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</si>
  <si>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</si>
  <si>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</si>
  <si>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</si>
  <si>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</si>
  <si>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</si>
  <si>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</si>
  <si>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</si>
  <si>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</si>
  <si>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</si>
  <si>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</si>
  <si>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</si>
  <si>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</si>
  <si>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</si>
  <si>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</si>
  <si>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</si>
  <si>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</si>
  <si>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</si>
  <si>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</si>
  <si>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</si>
  <si>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</si>
  <si>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</si>
  <si>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</si>
  <si>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</si>
  <si>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</si>
  <si>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</si>
  <si>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</si>
  <si>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</si>
  <si>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</si>
  <si>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</si>
  <si>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</si>
  <si>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</si>
  <si>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</si>
  <si>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</si>
  <si>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</si>
  <si>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</si>
  <si>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</si>
  <si>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</si>
  <si>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</si>
  <si>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</si>
  <si>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</si>
  <si>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</si>
  <si>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</si>
  <si>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</si>
  <si>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</si>
  <si>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</si>
  <si>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</si>
  <si>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</si>
  <si>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</si>
  <si>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</si>
  <si>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</si>
  <si>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</si>
  <si>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</si>
  <si>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</si>
  <si>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</si>
  <si>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</si>
  <si>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</si>
  <si>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</si>
  <si>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</si>
  <si>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</si>
  <si>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</si>
  <si>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</si>
  <si>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</si>
  <si>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</si>
  <si>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</si>
  <si>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</si>
  <si>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</si>
  <si>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</si>
  <si>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</si>
  <si>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</si>
  <si>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</si>
  <si>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</si>
  <si>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</si>
  <si>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</si>
  <si>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</si>
  <si>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</si>
  <si>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</si>
  <si>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</si>
  <si>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</si>
  <si>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</si>
  <si>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</si>
  <si>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</si>
  <si>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</si>
  <si>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</si>
  <si>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</si>
  <si>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</si>
  <si>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</si>
  <si>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</si>
  <si>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</si>
  <si>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</si>
  <si>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</si>
  <si>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</si>
  <si>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</si>
  <si>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</si>
  <si>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</si>
  <si>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</si>
  <si>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</si>
  <si>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</si>
  <si>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</si>
  <si>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</si>
  <si>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</si>
  <si>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</si>
  <si>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</si>
  <si>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</si>
  <si>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</si>
  <si>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</si>
  <si>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</si>
  <si>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</si>
  <si>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</si>
  <si>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</si>
  <si>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</si>
  <si>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</si>
  <si>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</si>
  <si>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</si>
  <si>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</si>
  <si>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</si>
  <si>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</si>
  <si>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</si>
  <si>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</si>
  <si>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</si>
  <si>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</si>
  <si>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</si>
  <si>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</si>
  <si>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</si>
  <si>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</si>
  <si>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</si>
  <si>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</si>
  <si>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</si>
  <si>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</si>
  <si>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</si>
  <si>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</si>
  <si>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</si>
  <si>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</si>
  <si>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</si>
  <si>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</si>
  <si>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</si>
  <si>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</si>
  <si>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</si>
  <si>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</si>
  <si>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</si>
  <si>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</si>
  <si>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</si>
  <si>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</si>
  <si>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</si>
  <si>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</si>
  <si>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</si>
  <si>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</si>
  <si>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</si>
  <si>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</si>
  <si>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</si>
  <si>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</si>
  <si>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</si>
  <si>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</si>
  <si>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</si>
  <si>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</si>
  <si>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</si>
  <si>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</si>
  <si>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</si>
  <si>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</si>
  <si>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</si>
  <si>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</si>
  <si>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</si>
  <si>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</si>
  <si>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</si>
  <si>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</si>
  <si>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</si>
  <si>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</si>
  <si>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</si>
  <si>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</si>
  <si>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</si>
  <si>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</si>
  <si>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</si>
  <si>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</si>
  <si>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</si>
  <si>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</si>
  <si>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</si>
  <si>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</si>
  <si>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</si>
  <si>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</si>
  <si>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</si>
  <si>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</si>
  <si>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</si>
  <si>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</si>
  <si>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</si>
  <si>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</si>
  <si>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</si>
  <si>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</si>
  <si>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</si>
  <si>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</si>
  <si>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</si>
  <si>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</si>
  <si>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</si>
  <si>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</si>
  <si>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</si>
  <si>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</si>
  <si>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</si>
  <si>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</si>
  <si>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</si>
  <si>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</si>
  <si>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</si>
  <si>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</si>
  <si>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</si>
  <si>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</si>
  <si>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</si>
  <si>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</si>
  <si>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</si>
  <si>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</si>
  <si>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</si>
  <si>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</si>
  <si>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</si>
  <si>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</si>
  <si>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</si>
  <si>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</si>
  <si>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</si>
  <si>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</si>
  <si>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</si>
  <si>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</si>
  <si>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</si>
  <si>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</si>
  <si>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</si>
  <si>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</si>
  <si>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</si>
  <si>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</si>
  <si>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</si>
  <si>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</si>
  <si>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</si>
  <si>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</si>
  <si>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</si>
  <si>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</si>
  <si>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</si>
  <si>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</si>
  <si>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</si>
  <si>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</si>
  <si>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</si>
  <si>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</si>
  <si>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</si>
  <si>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</si>
  <si>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</si>
  <si>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</si>
  <si>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</si>
  <si>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</si>
  <si>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</si>
  <si>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</si>
  <si>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</si>
  <si>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</si>
  <si>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</si>
  <si>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</si>
  <si>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</si>
  <si>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</si>
  <si>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</si>
  <si>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</si>
  <si>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</si>
  <si>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</si>
  <si>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</si>
  <si>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</si>
  <si>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</si>
  <si>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</si>
  <si>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</si>
  <si>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</si>
  <si>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</si>
  <si>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</si>
  <si>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</si>
  <si>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</si>
  <si>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</si>
  <si>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</si>
  <si>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</si>
  <si>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</si>
  <si>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</si>
  <si>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</si>
  <si>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</si>
  <si>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</si>
  <si>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</si>
  <si>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</si>
  <si>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</si>
  <si>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</si>
  <si>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</si>
  <si>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</si>
  <si>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</si>
  <si>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</si>
  <si>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</si>
  <si>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</si>
  <si>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</si>
  <si>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</si>
  <si>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</si>
  <si>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</si>
  <si>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</si>
  <si>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</si>
  <si>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</si>
  <si>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</si>
  <si>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</si>
  <si>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</si>
  <si>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</si>
  <si>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</si>
  <si>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</si>
  <si>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</si>
  <si>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</si>
  <si>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</si>
  <si>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</si>
  <si>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</si>
  <si>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</si>
  <si>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</si>
  <si>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</si>
  <si>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</si>
  <si>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</si>
  <si>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</si>
  <si>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</si>
  <si>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</si>
  <si>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</si>
  <si>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</si>
  <si>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</si>
  <si>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</si>
  <si>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</si>
  <si>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</si>
  <si>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</si>
  <si>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</si>
  <si>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</si>
  <si>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</si>
  <si>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</si>
  <si>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</si>
  <si>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</si>
  <si>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</si>
  <si>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</si>
  <si>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</si>
  <si>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</si>
  <si>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</si>
  <si>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</si>
  <si>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</si>
  <si>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</si>
  <si>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</si>
  <si>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</si>
  <si>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</si>
  <si>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</si>
  <si>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</si>
  <si>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</si>
  <si>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</si>
  <si>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</si>
  <si>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</si>
  <si>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</si>
  <si>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</si>
  <si>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</si>
  <si>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</si>
  <si>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</si>
  <si>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</si>
  <si>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</si>
  <si>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</si>
  <si>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</si>
  <si>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</si>
  <si>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</si>
  <si>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</si>
  <si>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</si>
  <si>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</si>
  <si>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</si>
  <si>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</si>
  <si>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</si>
  <si>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</si>
  <si>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</si>
  <si>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</si>
  <si>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</si>
  <si>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</si>
  <si>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</si>
  <si>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</si>
  <si>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</si>
  <si>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</si>
  <si>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</si>
  <si>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</si>
  <si>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</si>
  <si>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</si>
  <si>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</si>
  <si>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</si>
  <si>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</si>
  <si>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</si>
  <si>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</si>
  <si>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</si>
  <si>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</si>
  <si>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</si>
  <si>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</si>
  <si>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</si>
  <si>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</si>
  <si>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</si>
  <si>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</si>
  <si>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</si>
  <si>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</si>
  <si>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</si>
  <si>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</si>
  <si>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</si>
  <si>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</si>
  <si>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</si>
  <si>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</si>
  <si>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</si>
  <si>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</si>
  <si>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</si>
  <si>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</si>
  <si>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</si>
  <si>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</si>
  <si>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</si>
  <si>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</si>
  <si>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</si>
  <si>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</si>
  <si>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</si>
  <si>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</si>
  <si>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</si>
  <si>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</si>
  <si>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</si>
  <si>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</si>
  <si>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</si>
  <si>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</si>
  <si>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</si>
  <si>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</si>
  <si>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</si>
  <si>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</si>
  <si>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</si>
  <si>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</si>
  <si>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</si>
  <si>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</si>
  <si>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</si>
  <si>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</si>
  <si>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</si>
  <si>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</si>
  <si>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</si>
  <si>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</si>
  <si>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</si>
  <si>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</si>
  <si>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</si>
  <si>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</si>
  <si>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</si>
  <si>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</si>
  <si>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</si>
  <si>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</si>
  <si>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</si>
  <si>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</si>
  <si>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</si>
  <si>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</si>
  <si>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</si>
  <si>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</si>
  <si>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</si>
  <si>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</si>
  <si>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</si>
  <si>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</si>
  <si>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</si>
  <si>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</si>
  <si>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</si>
  <si>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</si>
  <si>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</si>
  <si>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</si>
  <si>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</si>
  <si>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</si>
  <si>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</si>
  <si>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</si>
  <si>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</si>
  <si>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</si>
  <si>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</si>
  <si>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</si>
  <si>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</si>
  <si>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</si>
  <si>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</si>
  <si>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</si>
  <si>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</si>
  <si>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</si>
  <si>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</si>
  <si>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</si>
  <si>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</si>
  <si>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</si>
  <si>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</si>
  <si>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</si>
  <si>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</si>
  <si>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</si>
  <si>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</si>
  <si>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</si>
  <si>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</si>
  <si>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</si>
  <si>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</si>
  <si>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</si>
  <si>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Value</t>
  </si>
  <si>
    <t>MAP_A3_US</t>
  </si>
  <si>
    <t>NAME_EN</t>
  </si>
  <si>
    <t>ADM0_A3_US</t>
  </si>
  <si>
    <t>Islamic State of Afghanistan</t>
  </si>
  <si>
    <t>People's Republic of Angola</t>
  </si>
  <si>
    <t>AIA</t>
  </si>
  <si>
    <t>Anguilla</t>
  </si>
  <si>
    <t>Republic of Albania</t>
  </si>
  <si>
    <t>ALD</t>
  </si>
  <si>
    <t>Aland</t>
  </si>
  <si>
    <t>Principality of Andorra</t>
  </si>
  <si>
    <t>Argentine Republic</t>
  </si>
  <si>
    <t>Republic of Armenia</t>
  </si>
  <si>
    <t>ATA</t>
  </si>
  <si>
    <t>Antarctica</t>
  </si>
  <si>
    <t>ATC</t>
  </si>
  <si>
    <t>Ashmore and Cartier Is.</t>
  </si>
  <si>
    <t>Ashmore and Cartier Islands</t>
  </si>
  <si>
    <t>Territory of Ashmore and Cartier Islands</t>
  </si>
  <si>
    <t>ATF</t>
  </si>
  <si>
    <t>Fr. S. and Antarctic Lands</t>
  </si>
  <si>
    <t>Fr. S. Antarctic Lands</t>
  </si>
  <si>
    <t>French Southern and Antarctic Lands</t>
  </si>
  <si>
    <t>Territory of the French Southern and Antarctic Lands</t>
  </si>
  <si>
    <t>Antigua and Barb.</t>
  </si>
  <si>
    <t>Australian Indian Ocean Territories</t>
  </si>
  <si>
    <t>Commonwealth of Australia</t>
  </si>
  <si>
    <t>Republic of Austria</t>
  </si>
  <si>
    <t>Republic of Azerbaijan</t>
  </si>
  <si>
    <t>B13</t>
  </si>
  <si>
    <t>Republic of Maldives</t>
  </si>
  <si>
    <t>Republic of Burundi</t>
  </si>
  <si>
    <t>Kingdom of Belgium</t>
  </si>
  <si>
    <t>Republic of Benin</t>
  </si>
  <si>
    <t>People's Republic of Bangladesh</t>
  </si>
  <si>
    <t>Republic of Bulgaria</t>
  </si>
  <si>
    <t>Kingdom of Bahrain</t>
  </si>
  <si>
    <t>Bahamas</t>
  </si>
  <si>
    <t>Commonwealth of the Bahamas</t>
  </si>
  <si>
    <t>The Bahamas</t>
  </si>
  <si>
    <t>Bosnia and Herz.</t>
  </si>
  <si>
    <t>BLM</t>
  </si>
  <si>
    <t>Saint Barthelemy</t>
  </si>
  <si>
    <t>Republic of Belarus</t>
  </si>
  <si>
    <t>The Bermudas or Somers Isles</t>
  </si>
  <si>
    <t>Plurinational State of Bolivia</t>
  </si>
  <si>
    <t>Federative Republic of Brazil</t>
  </si>
  <si>
    <t>Brunei</t>
  </si>
  <si>
    <t>Negara Brunei Darussalam</t>
  </si>
  <si>
    <t>Kingdom of Bhutan</t>
  </si>
  <si>
    <t>Republic of Botswana</t>
  </si>
  <si>
    <t>Central African Rep.</t>
  </si>
  <si>
    <t>Swiss Confederation</t>
  </si>
  <si>
    <t>Republic of Chile</t>
  </si>
  <si>
    <t>People's Republic of China</t>
  </si>
  <si>
    <t>Cote D'ivoire</t>
  </si>
  <si>
    <t>Ivory Coast</t>
  </si>
  <si>
    <t>Republic of Ivory Coast</t>
  </si>
  <si>
    <t>Republic of Cameroon</t>
  </si>
  <si>
    <t>Congo, Democratic Republic of the</t>
  </si>
  <si>
    <t>Dem. Rep. Congo</t>
  </si>
  <si>
    <t>Democratic Republic of the Congo</t>
  </si>
  <si>
    <t>Congo</t>
  </si>
  <si>
    <t>Congo, Republic of the</t>
  </si>
  <si>
    <t>Republic of the Congo</t>
  </si>
  <si>
    <t>COK</t>
  </si>
  <si>
    <t>Cook Is.</t>
  </si>
  <si>
    <t>Cook Islands</t>
  </si>
  <si>
    <t>Republic of Colombia</t>
  </si>
  <si>
    <t>Union of the Comoros</t>
  </si>
  <si>
    <t>Cape Verde</t>
  </si>
  <si>
    <t>Republic of Cabo Verde</t>
  </si>
  <si>
    <t>Republic of Costa Rica</t>
  </si>
  <si>
    <t>Republic of Cuba</t>
  </si>
  <si>
    <t>Cayman Is.</t>
  </si>
  <si>
    <t>Cyprus, Northern</t>
  </si>
  <si>
    <t>N. Cyprus</t>
  </si>
  <si>
    <t>Northern Cyprus</t>
  </si>
  <si>
    <t>Republic of Cyprus</t>
  </si>
  <si>
    <t>Turkish Republic of Northern Cyprus</t>
  </si>
  <si>
    <t>Czechia</t>
  </si>
  <si>
    <t>Federal Republic of Germany</t>
  </si>
  <si>
    <t>Republic of Djibouti</t>
  </si>
  <si>
    <t>Commonwealth of Dominica</t>
  </si>
  <si>
    <t>Kingdom of Denmark</t>
  </si>
  <si>
    <t>Dominican Rep.</t>
  </si>
  <si>
    <t>People's Democratic Republic of Algeria</t>
  </si>
  <si>
    <t>Republic of Ecuador</t>
  </si>
  <si>
    <t>Arab Republic of Egypt</t>
  </si>
  <si>
    <t>Egypt</t>
  </si>
  <si>
    <t>State of Eritrea</t>
  </si>
  <si>
    <t>Kingdom of Spain</t>
  </si>
  <si>
    <t>Republic of Estonia</t>
  </si>
  <si>
    <t>Federal Democratic Republic of Ethiopia</t>
  </si>
  <si>
    <t>Republic of Finland</t>
  </si>
  <si>
    <t>Republic of Fiji</t>
  </si>
  <si>
    <t>FLK</t>
  </si>
  <si>
    <t>Falkland Is.</t>
  </si>
  <si>
    <t>Falkland Islands</t>
  </si>
  <si>
    <t>Falkland Islands (Islas Malvinas)</t>
  </si>
  <si>
    <t>Islas Malvinas</t>
  </si>
  <si>
    <t>French Republic</t>
  </si>
  <si>
    <t>Faeroe Is.</t>
  </si>
  <si>
    <t>Faeroe Islands</t>
  </si>
  <si>
    <t>Federated States of Micronesia</t>
  </si>
  <si>
    <t>Micronesia</t>
  </si>
  <si>
    <t>Micronesia, Federated States of</t>
  </si>
  <si>
    <t>Gabonese Republic</t>
  </si>
  <si>
    <t>United Kingdom of Great Britain and Northern Ireland</t>
  </si>
  <si>
    <t>GGY</t>
  </si>
  <si>
    <t>Bailiwick of Guernsey</t>
  </si>
  <si>
    <t>Guernsey</t>
  </si>
  <si>
    <t>Republic of Ghana</t>
  </si>
  <si>
    <t>Republic of Guinea</t>
  </si>
  <si>
    <t>Gambia</t>
  </si>
  <si>
    <t>Republic of the Gambia</t>
  </si>
  <si>
    <t>The Gambia</t>
  </si>
  <si>
    <t>Republic of Guinea-Bissau</t>
  </si>
  <si>
    <t>Eq. Guinea</t>
  </si>
  <si>
    <t>Republic of Equatorial Guinea</t>
  </si>
  <si>
    <t>Hellenic Republic</t>
  </si>
  <si>
    <t>Republic of Guatemala</t>
  </si>
  <si>
    <t>Territory of Guam</t>
  </si>
  <si>
    <t>Co-operative Republic of Guyana</t>
  </si>
  <si>
    <t>Hong Kong</t>
  </si>
  <si>
    <t>Hong Kong S.A.R.</t>
  </si>
  <si>
    <t>Hong Kong Special Administrative Region, PRC</t>
  </si>
  <si>
    <t>HMD</t>
  </si>
  <si>
    <t>Heard I. and McDonald Is.</t>
  </si>
  <si>
    <t>Heard I. and McDonald Islands</t>
  </si>
  <si>
    <t>Heard Island and McDonald Islands</t>
  </si>
  <si>
    <t>Territory of Heard Island and McDonald Islands</t>
  </si>
  <si>
    <t>Republic of Honduras</t>
  </si>
  <si>
    <t>Republic of Croatia</t>
  </si>
  <si>
    <t>Republic of Haiti</t>
  </si>
  <si>
    <t>Republic of Hungary</t>
  </si>
  <si>
    <t>Republic of Indonesia</t>
  </si>
  <si>
    <t>Republic of India</t>
  </si>
  <si>
    <t>IOT</t>
  </si>
  <si>
    <t>Br. Indian Ocean Ter.</t>
  </si>
  <si>
    <t>British Indian Ocean Territory</t>
  </si>
  <si>
    <t>Iran</t>
  </si>
  <si>
    <t>Islamic Republic of Iran</t>
  </si>
  <si>
    <t>Republic of Iraq</t>
  </si>
  <si>
    <t>Republic of Iceland</t>
  </si>
  <si>
    <t>State of Israel</t>
  </si>
  <si>
    <t>Italian Republic</t>
  </si>
  <si>
    <t>JEY</t>
  </si>
  <si>
    <t>Bailiwick of Jersey</t>
  </si>
  <si>
    <t>Jersey</t>
  </si>
  <si>
    <t>Hashemite Kingdom of Jordan</t>
  </si>
  <si>
    <t>KAS</t>
  </si>
  <si>
    <t>Kashmir</t>
  </si>
  <si>
    <t>Siachen Glacier</t>
  </si>
  <si>
    <t>Republic of Kazakhstan</t>
  </si>
  <si>
    <t>Republic of Kenya</t>
  </si>
  <si>
    <t>Kyrgyzstan</t>
  </si>
  <si>
    <t>Kingdom of Cambodia</t>
  </si>
  <si>
    <t>Republic of Kiribati</t>
  </si>
  <si>
    <t>Federation of Saint Kitts and Nevis</t>
  </si>
  <si>
    <t>Saint Kitts and Nevis</t>
  </si>
  <si>
    <t>Korea, South</t>
  </si>
  <si>
    <t>Republic of Korea</t>
  </si>
  <si>
    <t>South Korea</t>
  </si>
  <si>
    <t>KOS</t>
  </si>
  <si>
    <t>Republic of Kosovo</t>
  </si>
  <si>
    <t>State of Kuwait</t>
  </si>
  <si>
    <t>Lao People's Democratic Republic</t>
  </si>
  <si>
    <t>Laos</t>
  </si>
  <si>
    <t>Lebanese Republic</t>
  </si>
  <si>
    <t>Republic of Liberia</t>
  </si>
  <si>
    <t>Saint Lucia</t>
  </si>
  <si>
    <t>Principality of Liechtenstein</t>
  </si>
  <si>
    <t>Democratic Socialist Republic of Sri Lanka</t>
  </si>
  <si>
    <t>Kingdom of Lesotho</t>
  </si>
  <si>
    <t>Republic of Lithuania</t>
  </si>
  <si>
    <t>Grand Duchy of Luxembourg</t>
  </si>
  <si>
    <t>Republic of Latvia</t>
  </si>
  <si>
    <t>Macao</t>
  </si>
  <si>
    <t>Macao S.A.R</t>
  </si>
  <si>
    <t>Macao Special Administrative Region, PRC</t>
  </si>
  <si>
    <t>Macau</t>
  </si>
  <si>
    <t>Saint Martin</t>
  </si>
  <si>
    <t>Saint-Martin</t>
  </si>
  <si>
    <t>Saint-Martin (French part)</t>
  </si>
  <si>
    <t>St-Martin</t>
  </si>
  <si>
    <t>Kingdom of Morocco</t>
  </si>
  <si>
    <t>Principality of Monaco</t>
  </si>
  <si>
    <t>Republic of Moldova</t>
  </si>
  <si>
    <t>Republic of Madagascar</t>
  </si>
  <si>
    <t>United Mexican States</t>
  </si>
  <si>
    <t>Marshall Is.</t>
  </si>
  <si>
    <t>Republic of the Marshall Islands</t>
  </si>
  <si>
    <t>Former Yugoslav Republic of Macedonia</t>
  </si>
  <si>
    <t>Macedonia</t>
  </si>
  <si>
    <t>Macedonia, FYR</t>
  </si>
  <si>
    <t>Republic of Macedonia</t>
  </si>
  <si>
    <t>Republic of Mali</t>
  </si>
  <si>
    <t>Republic of Malta</t>
  </si>
  <si>
    <t>Burma</t>
  </si>
  <si>
    <t>Republic of the Union of Myanmar</t>
  </si>
  <si>
    <t>Commonwealth of the Northern Mariana Islands</t>
  </si>
  <si>
    <t>N. Mariana Is.</t>
  </si>
  <si>
    <t>Republic of Mozambique</t>
  </si>
  <si>
    <t>Islamic Republic of Mauritania</t>
  </si>
  <si>
    <t>MSR</t>
  </si>
  <si>
    <t>Montserrat</t>
  </si>
  <si>
    <t>Republic of Mauritius</t>
  </si>
  <si>
    <t>Republic of Malawi</t>
  </si>
  <si>
    <t>Republic of Namibia</t>
  </si>
  <si>
    <t>Republic of Niger</t>
  </si>
  <si>
    <t>NFK</t>
  </si>
  <si>
    <t>Norfolk Island</t>
  </si>
  <si>
    <t>Territory of Norfolk Island</t>
  </si>
  <si>
    <t>Federal Republic of Nigeria</t>
  </si>
  <si>
    <t>Republic of Nicaragua</t>
  </si>
  <si>
    <t>NIU</t>
  </si>
  <si>
    <t>Niue</t>
  </si>
  <si>
    <t>Kingdom of the Netherlands</t>
  </si>
  <si>
    <t>Kingdom of Norway</t>
  </si>
  <si>
    <t>Republic of Nauru</t>
  </si>
  <si>
    <t>Sultanate of Oman</t>
  </si>
  <si>
    <t>Islamic Republic of Pakistan</t>
  </si>
  <si>
    <t>Republic of Panama</t>
  </si>
  <si>
    <t>PCN</t>
  </si>
  <si>
    <t>Pitcairn Is.</t>
  </si>
  <si>
    <t>Pitcairn Islands</t>
  </si>
  <si>
    <t>Pitcairn, Henderson, Ducie and Oeno Islands</t>
  </si>
  <si>
    <t>Republic of Peru</t>
  </si>
  <si>
    <t>Republic of the Philippines</t>
  </si>
  <si>
    <t>Republic of Palau</t>
  </si>
  <si>
    <t>Independent State of Papua New Guinea</t>
  </si>
  <si>
    <t>Republic of Poland</t>
  </si>
  <si>
    <t>Commonwealth of Puerto Rico</t>
  </si>
  <si>
    <t>Dem. Rep. Korea</t>
  </si>
  <si>
    <t>Democratic People's Republic of Korea</t>
  </si>
  <si>
    <t>Korea, Dem. Rep.</t>
  </si>
  <si>
    <t>Korea, North</t>
  </si>
  <si>
    <t>North Korea</t>
  </si>
  <si>
    <t>Portuguese Republic</t>
  </si>
  <si>
    <t>Republic of Paraguay</t>
  </si>
  <si>
    <t>PSX</t>
  </si>
  <si>
    <t>Palestine</t>
  </si>
  <si>
    <t>Palestine (West Bank and Gaza)</t>
  </si>
  <si>
    <t>Fr. Polynesia</t>
  </si>
  <si>
    <t>State of Qatar</t>
  </si>
  <si>
    <t>Russia</t>
  </si>
  <si>
    <t>Republic of Rwanda</t>
  </si>
  <si>
    <t>SAH</t>
  </si>
  <si>
    <t>Sahrawi Arab Democratic Republic</t>
  </si>
  <si>
    <t>W. Sahara</t>
  </si>
  <si>
    <t>Western Sahara</t>
  </si>
  <si>
    <t>Kingdom of Saudi Arabia</t>
  </si>
  <si>
    <t>Republic of the Sudan</t>
  </si>
  <si>
    <t>SDS</t>
  </si>
  <si>
    <t>Republic of South Sudan</t>
  </si>
  <si>
    <t>S. Sudan</t>
  </si>
  <si>
    <t>Republic of Senegal</t>
  </si>
  <si>
    <t>Republic of Singapore</t>
  </si>
  <si>
    <t>SGS</t>
  </si>
  <si>
    <t>S. Geo. and the Is.</t>
  </si>
  <si>
    <t>South Georgia and the Islands</t>
  </si>
  <si>
    <t>South Georgia and the South Sandwich Islands</t>
  </si>
  <si>
    <t>SHN</t>
  </si>
  <si>
    <t>Saint Helena</t>
  </si>
  <si>
    <t>Saint Helena, Ascension, and Tristan da Cunha</t>
  </si>
  <si>
    <t>St. Helena</t>
  </si>
  <si>
    <t>Solomon Is.</t>
  </si>
  <si>
    <t>Republic of Sierra Leone</t>
  </si>
  <si>
    <t>Republic of El Salvador</t>
  </si>
  <si>
    <t>Republic of San Marino</t>
  </si>
  <si>
    <t>Federal Republic of Somalia</t>
  </si>
  <si>
    <t>Republic of Somaliland</t>
  </si>
  <si>
    <t>Somaliland</t>
  </si>
  <si>
    <t>SPM</t>
  </si>
  <si>
    <t>Saint Pierre and Miquelon</t>
  </si>
  <si>
    <t>St. Pierre and Miquelon</t>
  </si>
  <si>
    <t>Republic of Serbia</t>
  </si>
  <si>
    <t>Democratic Republic of Sao Tome and Principe</t>
  </si>
  <si>
    <t>Republic of Suriname</t>
  </si>
  <si>
    <t>Slovakia</t>
  </si>
  <si>
    <t>Republic of Slovenia</t>
  </si>
  <si>
    <t>Kingdom of Sweden</t>
  </si>
  <si>
    <t>eSwatini</t>
  </si>
  <si>
    <t>Kingdom of eSwatini</t>
  </si>
  <si>
    <t>Sint Maarten</t>
  </si>
  <si>
    <t>St. Maarten (Dutch part)</t>
  </si>
  <si>
    <t>Republic of Seychelles</t>
  </si>
  <si>
    <t>Syria</t>
  </si>
  <si>
    <t>Turks and Caicos Is.</t>
  </si>
  <si>
    <t>Republic of Chad</t>
  </si>
  <si>
    <t>Togolese Republic</t>
  </si>
  <si>
    <t>Kingdom of Thailand</t>
  </si>
  <si>
    <t>Republic of Tajikistan</t>
  </si>
  <si>
    <t>Democratic Republic of Timor-Leste</t>
  </si>
  <si>
    <t>Democratic Republic of East Timor</t>
  </si>
  <si>
    <t>East Timor</t>
  </si>
  <si>
    <t>Kingdom of Tonga</t>
  </si>
  <si>
    <t>Republic of Trinidad and Tobago</t>
  </si>
  <si>
    <t>Republic of Tunisia</t>
  </si>
  <si>
    <t>Republic of Turkey</t>
  </si>
  <si>
    <t>TWN</t>
  </si>
  <si>
    <t>Taiwan</t>
  </si>
  <si>
    <t>United Republic of Tanzania</t>
  </si>
  <si>
    <t>Republic of Uganda</t>
  </si>
  <si>
    <t>Oriental Republic of Uruguay</t>
  </si>
  <si>
    <t>United States of America</t>
  </si>
  <si>
    <t>Republic of Uzbekistan</t>
  </si>
  <si>
    <t>VAT</t>
  </si>
  <si>
    <t>Holy See (Vatican City)</t>
  </si>
  <si>
    <t>State of the Vatican City</t>
  </si>
  <si>
    <t>Vatican</t>
  </si>
  <si>
    <t>Vatican (Holy See)</t>
  </si>
  <si>
    <t>Vatican City</t>
  </si>
  <si>
    <t>Holy See</t>
  </si>
  <si>
    <t>Saint Vincent and the Grenadines</t>
  </si>
  <si>
    <t>St. Vin. and Gren.</t>
  </si>
  <si>
    <t>Bolivarian Republic of Venezuela</t>
  </si>
  <si>
    <t>Venezuela</t>
  </si>
  <si>
    <t>British Virgin Is.</t>
  </si>
  <si>
    <t>U.S. Virgin Is.</t>
  </si>
  <si>
    <t>United States Virgin Islands</t>
  </si>
  <si>
    <t>Virgin Islands</t>
  </si>
  <si>
    <t>Virgin Islands of the United States</t>
  </si>
  <si>
    <t>Socialist Republic of Vietnam</t>
  </si>
  <si>
    <t>Republic of Vanuatu</t>
  </si>
  <si>
    <t>WLF</t>
  </si>
  <si>
    <t>Wallis and Futuna</t>
  </si>
  <si>
    <t>Wallis and Futuna Is.</t>
  </si>
  <si>
    <t>Wallis and Futuna Islands</t>
  </si>
  <si>
    <t>Independent State of Samoa</t>
  </si>
  <si>
    <t>Republic of Yemen</t>
  </si>
  <si>
    <t>Yemen</t>
  </si>
  <si>
    <t>Republic of South Africa</t>
  </si>
  <si>
    <t>Republic of Zambia</t>
  </si>
  <si>
    <t>Republic of Zimbabwe</t>
  </si>
  <si>
    <t>Yemen  Rep.</t>
  </si>
  <si>
    <t>Venezuela  RB</t>
  </si>
  <si>
    <t>XXX</t>
  </si>
  <si>
    <t>Korea  Dem. People’s Rep.</t>
  </si>
  <si>
    <t>Macao SAR  China</t>
  </si>
  <si>
    <t>Korea  Rep.</t>
  </si>
  <si>
    <t>Iran  Islamic Rep.</t>
  </si>
  <si>
    <t>Hong Kong SAR  China</t>
  </si>
  <si>
    <t>Gambia  The</t>
  </si>
  <si>
    <t>Congo,  Dem. Rep.</t>
  </si>
  <si>
    <t>Egypt  Arab Rep.</t>
  </si>
  <si>
    <t>Bolivia (Plurinational State of)</t>
  </si>
  <si>
    <t xml:space="preserve">Central African Republic </t>
  </si>
  <si>
    <t>Côte d'Ivoire</t>
  </si>
  <si>
    <t>Iran (Islamic Republic of)</t>
  </si>
  <si>
    <t>Micronesia (Federated States of)</t>
  </si>
  <si>
    <t>State of Palestine</t>
  </si>
  <si>
    <t>Tokelau</t>
  </si>
  <si>
    <t>TKO</t>
  </si>
  <si>
    <t>Venezuela (Bolivarian Republic of)</t>
  </si>
  <si>
    <t>Viet Nam</t>
  </si>
  <si>
    <t>Korea (South)</t>
  </si>
  <si>
    <t>The FYR of Macedonia</t>
  </si>
  <si>
    <t>Côte d´Ivoire</t>
  </si>
  <si>
    <t>CON</t>
  </si>
  <si>
    <t>Congo Republic</t>
  </si>
  <si>
    <t>Korea (North)</t>
  </si>
  <si>
    <t>Micronesia  Fed. Sts.</t>
  </si>
  <si>
    <t>Hong Kong SAR</t>
  </si>
  <si>
    <t>Hong Kong, SAR</t>
  </si>
  <si>
    <t>Val</t>
  </si>
  <si>
    <t>FuzzyVal</t>
  </si>
  <si>
    <t>MinAbs</t>
  </si>
  <si>
    <t>MaxAbs</t>
  </si>
  <si>
    <t>Min</t>
  </si>
  <si>
    <t>Max</t>
  </si>
  <si>
    <t>Avg</t>
  </si>
  <si>
    <t>StdDev</t>
  </si>
  <si>
    <t>Med</t>
  </si>
  <si>
    <t>FindMedian</t>
  </si>
  <si>
    <t>Number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</si>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</sst>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43"/>
    <xf numFmtId="0" fontId="18" fillId="33" borderId="0" xfId="0" applyFont="1" applyFill="1" applyBorder="1" applyAlignment="1"/>
    <xf numFmtId="164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6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function!$C$1</c:f>
              <c:strCache>
                <c:ptCount val="1"/>
                <c:pt idx="0">
                  <c:v>FuzzyVal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88266706483218E-2"/>
                  <c:y val="-0.14513950207091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function!$B$2:$B$3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function!$C$2:$C$3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8-47C0-8A88-9030A30002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function!$B$4:$B$8</c:f>
              <c:numCache>
                <c:formatCode>General</c:formatCode>
                <c:ptCount val="5"/>
                <c:pt idx="0">
                  <c:v>13.1400003433228</c:v>
                </c:pt>
                <c:pt idx="1">
                  <c:v>100</c:v>
                </c:pt>
                <c:pt idx="2">
                  <c:v>90.165038056193367</c:v>
                </c:pt>
                <c:pt idx="3">
                  <c:v>14.614128467052568</c:v>
                </c:pt>
                <c:pt idx="4">
                  <c:v>97.823800000000006</c:v>
                </c:pt>
              </c:numCache>
            </c:numRef>
          </c:xVal>
          <c:yVal>
            <c:numRef>
              <c:f>function!$C$4:$C$8</c:f>
              <c:numCache>
                <c:formatCode>General</c:formatCode>
                <c:ptCount val="5"/>
                <c:pt idx="0">
                  <c:v>0.86991399660110424</c:v>
                </c:pt>
                <c:pt idx="1">
                  <c:v>9.9999999999998979E-3</c:v>
                </c:pt>
                <c:pt idx="2">
                  <c:v>0.10736612324368555</c:v>
                </c:pt>
                <c:pt idx="3">
                  <c:v>0.85532012817617953</c:v>
                </c:pt>
                <c:pt idx="4">
                  <c:v>3.1544379999999816E-2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8-47C0-8A88-9030A30002FF}"/>
            </c:ext>
          </c:extLst>
        </c:ser>
        <c:ser>
          <c:idx val="2"/>
          <c:order val="2"/>
          <c:tx>
            <c:strRef>
              <c:f>Clean!$H$1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Clean!$G$2:$G$265</c:f>
              <c:numCache>
                <c:formatCode>General</c:formatCode>
                <c:ptCount val="216"/>
                <c:pt idx="0">
                  <c:v>99.5</c:v>
                </c:pt>
                <c:pt idx="1">
                  <c:v>65.420550000000006</c:v>
                </c:pt>
                <c:pt idx="2">
                  <c:v>77.431129999999996</c:v>
                </c:pt>
                <c:pt idx="3">
                  <c:v>99.33</c:v>
                </c:pt>
                <c:pt idx="4">
                  <c:v>100</c:v>
                </c:pt>
                <c:pt idx="5">
                  <c:v>95.006450000000001</c:v>
                </c:pt>
                <c:pt idx="6">
                  <c:v>99.505520000000004</c:v>
                </c:pt>
                <c:pt idx="7">
                  <c:v>99.847020000000001</c:v>
                </c:pt>
                <c:pt idx="8">
                  <c:v>97.654212951660199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99.938050000000004</c:v>
                </c:pt>
                <c:pt idx="13">
                  <c:v>88.221770000000006</c:v>
                </c:pt>
                <c:pt idx="14">
                  <c:v>100</c:v>
                </c:pt>
                <c:pt idx="15">
                  <c:v>60.948079999999997</c:v>
                </c:pt>
                <c:pt idx="16">
                  <c:v>58.29</c:v>
                </c:pt>
                <c:pt idx="17">
                  <c:v>93.296440000000004</c:v>
                </c:pt>
                <c:pt idx="18">
                  <c:v>97.865049999999997</c:v>
                </c:pt>
                <c:pt idx="19">
                  <c:v>99.687200000000004</c:v>
                </c:pt>
                <c:pt idx="20">
                  <c:v>100</c:v>
                </c:pt>
                <c:pt idx="21">
                  <c:v>99.662430000000001</c:v>
                </c:pt>
                <c:pt idx="22">
                  <c:v>99.85</c:v>
                </c:pt>
                <c:pt idx="23">
                  <c:v>77.641471862792997</c:v>
                </c:pt>
                <c:pt idx="24">
                  <c:v>100</c:v>
                </c:pt>
                <c:pt idx="25">
                  <c:v>99.399169999999998</c:v>
                </c:pt>
                <c:pt idx="26">
                  <c:v>99.204170000000005</c:v>
                </c:pt>
                <c:pt idx="27">
                  <c:v>99.9</c:v>
                </c:pt>
                <c:pt idx="28">
                  <c:v>99.708939999999998</c:v>
                </c:pt>
                <c:pt idx="29">
                  <c:v>93.090630000000004</c:v>
                </c:pt>
                <c:pt idx="30">
                  <c:v>97.7</c:v>
                </c:pt>
                <c:pt idx="31">
                  <c:v>38.268650000000001</c:v>
                </c:pt>
                <c:pt idx="32">
                  <c:v>100</c:v>
                </c:pt>
                <c:pt idx="33">
                  <c:v>100</c:v>
                </c:pt>
                <c:pt idx="34">
                  <c:v>99.008660000000006</c:v>
                </c:pt>
                <c:pt idx="35">
                  <c:v>99.783600000000007</c:v>
                </c:pt>
                <c:pt idx="36">
                  <c:v>58.42015</c:v>
                </c:pt>
                <c:pt idx="37">
                  <c:v>85.08</c:v>
                </c:pt>
                <c:pt idx="38">
                  <c:v>84.989509999999996</c:v>
                </c:pt>
                <c:pt idx="39">
                  <c:v>82.054789999999997</c:v>
                </c:pt>
                <c:pt idx="40">
                  <c:v>98.851650000000006</c:v>
                </c:pt>
                <c:pt idx="41">
                  <c:v>78.270390000000006</c:v>
                </c:pt>
                <c:pt idx="42">
                  <c:v>98.111310000000003</c:v>
                </c:pt>
                <c:pt idx="43">
                  <c:v>99.43</c:v>
                </c:pt>
                <c:pt idx="44">
                  <c:v>99.874650000000003</c:v>
                </c:pt>
                <c:pt idx="45">
                  <c:v>100</c:v>
                </c:pt>
                <c:pt idx="46">
                  <c:v>98.906819999999996</c:v>
                </c:pt>
                <c:pt idx="47">
                  <c:v>99.820989999999995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98.839410000000001</c:v>
                </c:pt>
                <c:pt idx="54">
                  <c:v>97.426519999999996</c:v>
                </c:pt>
                <c:pt idx="55">
                  <c:v>99.255049999999997</c:v>
                </c:pt>
                <c:pt idx="56">
                  <c:v>88.19256</c:v>
                </c:pt>
                <c:pt idx="57">
                  <c:v>93.272390000000001</c:v>
                </c:pt>
                <c:pt idx="58">
                  <c:v>99.715549999999993</c:v>
                </c:pt>
                <c:pt idx="59">
                  <c:v>99.948899999999995</c:v>
                </c:pt>
                <c:pt idx="60">
                  <c:v>72.754819999999995</c:v>
                </c:pt>
                <c:pt idx="61">
                  <c:v>100</c:v>
                </c:pt>
                <c:pt idx="62">
                  <c:v>99.744339999999994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89.783659999999998</c:v>
                </c:pt>
                <c:pt idx="67">
                  <c:v>100</c:v>
                </c:pt>
                <c:pt idx="68">
                  <c:v>99.640810000000002</c:v>
                </c:pt>
                <c:pt idx="69">
                  <c:v>92.490970000000004</c:v>
                </c:pt>
                <c:pt idx="70">
                  <c:v>100</c:v>
                </c:pt>
                <c:pt idx="71">
                  <c:v>46.295050000000003</c:v>
                </c:pt>
                <c:pt idx="72">
                  <c:v>67.161379999999994</c:v>
                </c:pt>
                <c:pt idx="73">
                  <c:v>60.402349999999998</c:v>
                </c:pt>
                <c:pt idx="74">
                  <c:v>98.2</c:v>
                </c:pt>
                <c:pt idx="75">
                  <c:v>98.814859999999996</c:v>
                </c:pt>
                <c:pt idx="76">
                  <c:v>99.2</c:v>
                </c:pt>
                <c:pt idx="77">
                  <c:v>100</c:v>
                </c:pt>
                <c:pt idx="78">
                  <c:v>94.354249999999993</c:v>
                </c:pt>
                <c:pt idx="79">
                  <c:v>99.879997253417997</c:v>
                </c:pt>
                <c:pt idx="80">
                  <c:v>96.689670000000007</c:v>
                </c:pt>
                <c:pt idx="81">
                  <c:v>100</c:v>
                </c:pt>
                <c:pt idx="82">
                  <c:v>96.515839999999997</c:v>
                </c:pt>
                <c:pt idx="83">
                  <c:v>99.72363</c:v>
                </c:pt>
                <c:pt idx="84">
                  <c:v>82.994249999999994</c:v>
                </c:pt>
                <c:pt idx="85">
                  <c:v>98.8</c:v>
                </c:pt>
                <c:pt idx="86">
                  <c:v>99.707080000000005</c:v>
                </c:pt>
                <c:pt idx="87">
                  <c:v>100</c:v>
                </c:pt>
                <c:pt idx="88">
                  <c:v>91.66404</c:v>
                </c:pt>
                <c:pt idx="89">
                  <c:v>100</c:v>
                </c:pt>
                <c:pt idx="90">
                  <c:v>98.101349999999996</c:v>
                </c:pt>
                <c:pt idx="91">
                  <c:v>56.339089999999999</c:v>
                </c:pt>
                <c:pt idx="92">
                  <c:v>100</c:v>
                </c:pt>
                <c:pt idx="93">
                  <c:v>98.562858581542997</c:v>
                </c:pt>
                <c:pt idx="94">
                  <c:v>99.93</c:v>
                </c:pt>
                <c:pt idx="95">
                  <c:v>96.3</c:v>
                </c:pt>
                <c:pt idx="96">
                  <c:v>99.343739999999997</c:v>
                </c:pt>
                <c:pt idx="97">
                  <c:v>100</c:v>
                </c:pt>
                <c:pt idx="98">
                  <c:v>99.897360000000006</c:v>
                </c:pt>
                <c:pt idx="99">
                  <c:v>87.83</c:v>
                </c:pt>
                <c:pt idx="100">
                  <c:v>99.75</c:v>
                </c:pt>
                <c:pt idx="101">
                  <c:v>92.212360000000004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99.080129999999997</c:v>
                </c:pt>
                <c:pt idx="106">
                  <c:v>92.462639999999993</c:v>
                </c:pt>
                <c:pt idx="107">
                  <c:v>99.751819999999995</c:v>
                </c:pt>
                <c:pt idx="108">
                  <c:v>55.398699999999998</c:v>
                </c:pt>
                <c:pt idx="109">
                  <c:v>99.6</c:v>
                </c:pt>
                <c:pt idx="110">
                  <c:v>100</c:v>
                </c:pt>
                <c:pt idx="111">
                  <c:v>100</c:v>
                </c:pt>
                <c:pt idx="112">
                  <c:v>98.856459999999998</c:v>
                </c:pt>
                <c:pt idx="113">
                  <c:v>86.632199999999997</c:v>
                </c:pt>
                <c:pt idx="114">
                  <c:v>99.855800000000002</c:v>
                </c:pt>
                <c:pt idx="115">
                  <c:v>100</c:v>
                </c:pt>
                <c:pt idx="116">
                  <c:v>99.835430000000002</c:v>
                </c:pt>
                <c:pt idx="117">
                  <c:v>99.798739999999995</c:v>
                </c:pt>
                <c:pt idx="118">
                  <c:v>100</c:v>
                </c:pt>
                <c:pt idx="119">
                  <c:v>97.73</c:v>
                </c:pt>
                <c:pt idx="120">
                  <c:v>100</c:v>
                </c:pt>
                <c:pt idx="121">
                  <c:v>99.811009999999996</c:v>
                </c:pt>
                <c:pt idx="122">
                  <c:v>81.198369999999997</c:v>
                </c:pt>
                <c:pt idx="123">
                  <c:v>98.753649999999993</c:v>
                </c:pt>
                <c:pt idx="124">
                  <c:v>99.318449999999999</c:v>
                </c:pt>
                <c:pt idx="125">
                  <c:v>98.458780000000004</c:v>
                </c:pt>
                <c:pt idx="126">
                  <c:v>98.6</c:v>
                </c:pt>
                <c:pt idx="127">
                  <c:v>50.134700000000002</c:v>
                </c:pt>
                <c:pt idx="128">
                  <c:v>99.300709999999995</c:v>
                </c:pt>
                <c:pt idx="129">
                  <c:v>84.751159999999999</c:v>
                </c:pt>
                <c:pt idx="130">
                  <c:v>99.11</c:v>
                </c:pt>
                <c:pt idx="131">
                  <c:v>98.63</c:v>
                </c:pt>
                <c:pt idx="132">
                  <c:v>100</c:v>
                </c:pt>
                <c:pt idx="133">
                  <c:v>70.912450000000007</c:v>
                </c:pt>
                <c:pt idx="134">
                  <c:v>63.947809999999997</c:v>
                </c:pt>
                <c:pt idx="135">
                  <c:v>99.042029999999997</c:v>
                </c:pt>
                <c:pt idx="136">
                  <c:v>72.935609999999997</c:v>
                </c:pt>
                <c:pt idx="137">
                  <c:v>97.614469999999997</c:v>
                </c:pt>
                <c:pt idx="138">
                  <c:v>100</c:v>
                </c:pt>
                <c:pt idx="139">
                  <c:v>99.2</c:v>
                </c:pt>
                <c:pt idx="140">
                  <c:v>39.787730000000003</c:v>
                </c:pt>
                <c:pt idx="141">
                  <c:v>75.028750000000002</c:v>
                </c:pt>
                <c:pt idx="142">
                  <c:v>91.571780000000004</c:v>
                </c:pt>
                <c:pt idx="143">
                  <c:v>100</c:v>
                </c:pt>
                <c:pt idx="144">
                  <c:v>100</c:v>
                </c:pt>
                <c:pt idx="145">
                  <c:v>92.393810000000002</c:v>
                </c:pt>
                <c:pt idx="146">
                  <c:v>100</c:v>
                </c:pt>
                <c:pt idx="147">
                  <c:v>100</c:v>
                </c:pt>
                <c:pt idx="148">
                  <c:v>98.617829999999998</c:v>
                </c:pt>
                <c:pt idx="149">
                  <c:v>74.526380000000003</c:v>
                </c:pt>
                <c:pt idx="150">
                  <c:v>99.099090000000004</c:v>
                </c:pt>
                <c:pt idx="151">
                  <c:v>99.023759999999996</c:v>
                </c:pt>
                <c:pt idx="152">
                  <c:v>99.082599999999999</c:v>
                </c:pt>
                <c:pt idx="153">
                  <c:v>98.664439999999999</c:v>
                </c:pt>
                <c:pt idx="154">
                  <c:v>67.900000000000006</c:v>
                </c:pt>
                <c:pt idx="155">
                  <c:v>99.79683</c:v>
                </c:pt>
                <c:pt idx="156">
                  <c:v>92.389830000000003</c:v>
                </c:pt>
                <c:pt idx="157">
                  <c:v>99.999639999999999</c:v>
                </c:pt>
                <c:pt idx="158">
                  <c:v>99.663920000000005</c:v>
                </c:pt>
                <c:pt idx="159">
                  <c:v>98.28152</c:v>
                </c:pt>
                <c:pt idx="160">
                  <c:v>99.336250000000007</c:v>
                </c:pt>
                <c:pt idx="161">
                  <c:v>100</c:v>
                </c:pt>
                <c:pt idx="162">
                  <c:v>94.644109999999998</c:v>
                </c:pt>
                <c:pt idx="163">
                  <c:v>99.429190000000006</c:v>
                </c:pt>
                <c:pt idx="164">
                  <c:v>99.698449999999994</c:v>
                </c:pt>
                <c:pt idx="165">
                  <c:v>86.492769999999993</c:v>
                </c:pt>
                <c:pt idx="166">
                  <c:v>99.301879999999997</c:v>
                </c:pt>
                <c:pt idx="167">
                  <c:v>73</c:v>
                </c:pt>
                <c:pt idx="168">
                  <c:v>69.478409999999997</c:v>
                </c:pt>
                <c:pt idx="169">
                  <c:v>99.929630000000003</c:v>
                </c:pt>
                <c:pt idx="170">
                  <c:v>100</c:v>
                </c:pt>
                <c:pt idx="171">
                  <c:v>66.648600000000002</c:v>
                </c:pt>
                <c:pt idx="172">
                  <c:v>97.980450000000005</c:v>
                </c:pt>
                <c:pt idx="173">
                  <c:v>100</c:v>
                </c:pt>
                <c:pt idx="174">
                  <c:v>13.1400003433228</c:v>
                </c:pt>
                <c:pt idx="175">
                  <c:v>98.3</c:v>
                </c:pt>
                <c:pt idx="176">
                  <c:v>47.900959999999998</c:v>
                </c:pt>
                <c:pt idx="177">
                  <c:v>97.782550000000001</c:v>
                </c:pt>
                <c:pt idx="178">
                  <c:v>98.645560000000003</c:v>
                </c:pt>
                <c:pt idx="179">
                  <c:v>100</c:v>
                </c:pt>
                <c:pt idx="180">
                  <c:v>99.8</c:v>
                </c:pt>
                <c:pt idx="181">
                  <c:v>100</c:v>
                </c:pt>
                <c:pt idx="182">
                  <c:v>95.469369999999998</c:v>
                </c:pt>
                <c:pt idx="183">
                  <c:v>100</c:v>
                </c:pt>
                <c:pt idx="184">
                  <c:v>99.07</c:v>
                </c:pt>
                <c:pt idx="185">
                  <c:v>92.453810000000004</c:v>
                </c:pt>
                <c:pt idx="186">
                  <c:v>100</c:v>
                </c:pt>
                <c:pt idx="187">
                  <c:v>30.791609999999999</c:v>
                </c:pt>
                <c:pt idx="188">
                  <c:v>84.290109999999999</c:v>
                </c:pt>
                <c:pt idx="189">
                  <c:v>98.146630000000002</c:v>
                </c:pt>
                <c:pt idx="190">
                  <c:v>99.9</c:v>
                </c:pt>
                <c:pt idx="191">
                  <c:v>99.8</c:v>
                </c:pt>
                <c:pt idx="192">
                  <c:v>83.539029999999997</c:v>
                </c:pt>
                <c:pt idx="193">
                  <c:v>99.441119999999998</c:v>
                </c:pt>
                <c:pt idx="194">
                  <c:v>99.6</c:v>
                </c:pt>
                <c:pt idx="195">
                  <c:v>96.209100000000007</c:v>
                </c:pt>
                <c:pt idx="196">
                  <c:v>99.750870000000006</c:v>
                </c:pt>
                <c:pt idx="197">
                  <c:v>100</c:v>
                </c:pt>
                <c:pt idx="198">
                  <c:v>85.755139999999997</c:v>
                </c:pt>
                <c:pt idx="199">
                  <c:v>89.39631</c:v>
                </c:pt>
                <c:pt idx="200">
                  <c:v>99.969759999999994</c:v>
                </c:pt>
                <c:pt idx="201">
                  <c:v>98.880269999999996</c:v>
                </c:pt>
                <c:pt idx="202">
                  <c:v>100</c:v>
                </c:pt>
                <c:pt idx="203">
                  <c:v>100</c:v>
                </c:pt>
                <c:pt idx="204">
                  <c:v>97.962921142578097</c:v>
                </c:pt>
                <c:pt idx="205">
                  <c:v>98.759510000000006</c:v>
                </c:pt>
                <c:pt idx="206">
                  <c:v>100</c:v>
                </c:pt>
                <c:pt idx="207">
                  <c:v>100</c:v>
                </c:pt>
                <c:pt idx="208">
                  <c:v>98.408100000000005</c:v>
                </c:pt>
                <c:pt idx="209">
                  <c:v>96.282120000000006</c:v>
                </c:pt>
                <c:pt idx="210">
                  <c:v>99.123480000000001</c:v>
                </c:pt>
                <c:pt idx="211">
                  <c:v>100</c:v>
                </c:pt>
                <c:pt idx="212">
                  <c:v>77</c:v>
                </c:pt>
                <c:pt idx="213">
                  <c:v>95.323819999999998</c:v>
                </c:pt>
                <c:pt idx="214">
                  <c:v>92.091570000000004</c:v>
                </c:pt>
                <c:pt idx="215">
                  <c:v>90.428120000000007</c:v>
                </c:pt>
              </c:numCache>
            </c:numRef>
          </c:xVal>
          <c:yVal>
            <c:numRef>
              <c:f>Clean!$H$2:$H$265</c:f>
              <c:numCache>
                <c:formatCode>General</c:formatCode>
                <c:ptCount val="216"/>
                <c:pt idx="0">
                  <c:v>1.4949999999999908E-2</c:v>
                </c:pt>
                <c:pt idx="1">
                  <c:v>0.35233655499999994</c:v>
                </c:pt>
                <c:pt idx="2">
                  <c:v>0.23343181299999993</c:v>
                </c:pt>
                <c:pt idx="3">
                  <c:v>1.6632999999999898E-2</c:v>
                </c:pt>
                <c:pt idx="4">
                  <c:v>9.9999999999998979E-3</c:v>
                </c:pt>
                <c:pt idx="5">
                  <c:v>5.943614499999994E-2</c:v>
                </c:pt>
                <c:pt idx="6">
                  <c:v>1.4895351999999917E-2</c:v>
                </c:pt>
                <c:pt idx="7">
                  <c:v>1.1514501999999927E-2</c:v>
                </c:pt>
                <c:pt idx="8">
                  <c:v>3.3223291778563979E-2</c:v>
                </c:pt>
                <c:pt idx="9">
                  <c:v>9.9999999999998979E-3</c:v>
                </c:pt>
                <c:pt idx="10">
                  <c:v>9.9999999999998979E-3</c:v>
                </c:pt>
                <c:pt idx="11">
                  <c:v>9.9999999999998979E-3</c:v>
                </c:pt>
                <c:pt idx="12">
                  <c:v>1.0613304999999906E-2</c:v>
                </c:pt>
                <c:pt idx="13">
                  <c:v>0.12660447699999988</c:v>
                </c:pt>
                <c:pt idx="14">
                  <c:v>9.9999999999998979E-3</c:v>
                </c:pt>
                <c:pt idx="15">
                  <c:v>0.39661400800000002</c:v>
                </c:pt>
                <c:pt idx="16">
                  <c:v>0.422929</c:v>
                </c:pt>
                <c:pt idx="17">
                  <c:v>7.6365243999999888E-2</c:v>
                </c:pt>
                <c:pt idx="18">
                  <c:v>3.1136004999999911E-2</c:v>
                </c:pt>
                <c:pt idx="19">
                  <c:v>1.309671999999984E-2</c:v>
                </c:pt>
                <c:pt idx="20">
                  <c:v>9.9999999999998979E-3</c:v>
                </c:pt>
                <c:pt idx="21">
                  <c:v>1.3341942999999912E-2</c:v>
                </c:pt>
                <c:pt idx="22">
                  <c:v>1.1484999999999967E-2</c:v>
                </c:pt>
                <c:pt idx="23">
                  <c:v>0.23134942855834928</c:v>
                </c:pt>
                <c:pt idx="24">
                  <c:v>9.9999999999998979E-3</c:v>
                </c:pt>
                <c:pt idx="25">
                  <c:v>1.5948216999999931E-2</c:v>
                </c:pt>
                <c:pt idx="26">
                  <c:v>1.7878716999999877E-2</c:v>
                </c:pt>
                <c:pt idx="27">
                  <c:v>1.0989999999999833E-2</c:v>
                </c:pt>
                <c:pt idx="28">
                  <c:v>1.2881493999999938E-2</c:v>
                </c:pt>
                <c:pt idx="29">
                  <c:v>7.8402762999999931E-2</c:v>
                </c:pt>
                <c:pt idx="30">
                  <c:v>3.2769999999999855E-2</c:v>
                </c:pt>
                <c:pt idx="31">
                  <c:v>0.62114036500000003</c:v>
                </c:pt>
                <c:pt idx="32">
                  <c:v>9.9999999999998979E-3</c:v>
                </c:pt>
                <c:pt idx="33">
                  <c:v>9.9999999999998979E-3</c:v>
                </c:pt>
                <c:pt idx="34">
                  <c:v>1.9814265999999914E-2</c:v>
                </c:pt>
                <c:pt idx="35">
                  <c:v>1.2142359999999797E-2</c:v>
                </c:pt>
                <c:pt idx="36">
                  <c:v>0.42164051499999999</c:v>
                </c:pt>
                <c:pt idx="37">
                  <c:v>0.15770799999999996</c:v>
                </c:pt>
                <c:pt idx="38">
                  <c:v>0.15860385099999996</c:v>
                </c:pt>
                <c:pt idx="39">
                  <c:v>0.18765757899999991</c:v>
                </c:pt>
                <c:pt idx="40">
                  <c:v>2.1368664999999898E-2</c:v>
                </c:pt>
                <c:pt idx="41">
                  <c:v>0.22512313899999992</c:v>
                </c:pt>
                <c:pt idx="42">
                  <c:v>2.8698030999999902E-2</c:v>
                </c:pt>
                <c:pt idx="43">
                  <c:v>1.5642999999999851E-2</c:v>
                </c:pt>
                <c:pt idx="44">
                  <c:v>1.1240964999999936E-2</c:v>
                </c:pt>
                <c:pt idx="45">
                  <c:v>9.9999999999998979E-3</c:v>
                </c:pt>
                <c:pt idx="46">
                  <c:v>2.082248199999992E-2</c:v>
                </c:pt>
                <c:pt idx="47">
                  <c:v>1.1772198999999928E-2</c:v>
                </c:pt>
                <c:pt idx="48">
                  <c:v>9.9999999999998979E-3</c:v>
                </c:pt>
                <c:pt idx="49">
                  <c:v>9.9999999999998979E-3</c:v>
                </c:pt>
                <c:pt idx="50">
                  <c:v>9.9999999999998979E-3</c:v>
                </c:pt>
                <c:pt idx="51">
                  <c:v>9.9999999999998979E-3</c:v>
                </c:pt>
                <c:pt idx="52">
                  <c:v>9.9999999999998979E-3</c:v>
                </c:pt>
                <c:pt idx="53">
                  <c:v>2.1489840999999954E-2</c:v>
                </c:pt>
                <c:pt idx="54">
                  <c:v>3.5477451999999965E-2</c:v>
                </c:pt>
                <c:pt idx="55">
                  <c:v>1.7375004999999999E-2</c:v>
                </c:pt>
                <c:pt idx="56">
                  <c:v>0.12689365599999991</c:v>
                </c:pt>
                <c:pt idx="57">
                  <c:v>7.6603338999999937E-2</c:v>
                </c:pt>
                <c:pt idx="58">
                  <c:v>1.2816054999999937E-2</c:v>
                </c:pt>
                <c:pt idx="59">
                  <c:v>1.0505890000000018E-2</c:v>
                </c:pt>
                <c:pt idx="60">
                  <c:v>0.27972728199999997</c:v>
                </c:pt>
                <c:pt idx="61">
                  <c:v>9.9999999999998979E-3</c:v>
                </c:pt>
                <c:pt idx="62">
                  <c:v>1.2531033999999996E-2</c:v>
                </c:pt>
                <c:pt idx="63">
                  <c:v>9.9999999999998979E-3</c:v>
                </c:pt>
                <c:pt idx="64">
                  <c:v>9.9999999999998979E-3</c:v>
                </c:pt>
                <c:pt idx="65">
                  <c:v>9.9999999999998979E-3</c:v>
                </c:pt>
                <c:pt idx="66">
                  <c:v>0.11114176599999992</c:v>
                </c:pt>
                <c:pt idx="67">
                  <c:v>9.9999999999998979E-3</c:v>
                </c:pt>
                <c:pt idx="68">
                  <c:v>1.3555980999999884E-2</c:v>
                </c:pt>
                <c:pt idx="69">
                  <c:v>8.4339396999999927E-2</c:v>
                </c:pt>
                <c:pt idx="70">
                  <c:v>9.9999999999998979E-3</c:v>
                </c:pt>
                <c:pt idx="71">
                  <c:v>0.54167900499999999</c:v>
                </c:pt>
                <c:pt idx="72">
                  <c:v>0.335102338</c:v>
                </c:pt>
                <c:pt idx="73">
                  <c:v>0.40201673500000001</c:v>
                </c:pt>
                <c:pt idx="74">
                  <c:v>2.7819999999999845E-2</c:v>
                </c:pt>
                <c:pt idx="75">
                  <c:v>2.1732886000000007E-2</c:v>
                </c:pt>
                <c:pt idx="76">
                  <c:v>1.7919999999999936E-2</c:v>
                </c:pt>
                <c:pt idx="77">
                  <c:v>9.9999999999998979E-3</c:v>
                </c:pt>
                <c:pt idx="78">
                  <c:v>6.5892924999999991E-2</c:v>
                </c:pt>
                <c:pt idx="79">
                  <c:v>1.1188027191161742E-2</c:v>
                </c:pt>
                <c:pt idx="80">
                  <c:v>4.2772266999999808E-2</c:v>
                </c:pt>
                <c:pt idx="81">
                  <c:v>9.9999999999998979E-3</c:v>
                </c:pt>
                <c:pt idx="82">
                  <c:v>4.4493183999999908E-2</c:v>
                </c:pt>
                <c:pt idx="83">
                  <c:v>1.2736062999999964E-2</c:v>
                </c:pt>
                <c:pt idx="84">
                  <c:v>0.178356925</c:v>
                </c:pt>
                <c:pt idx="85">
                  <c:v>2.18799999999999E-2</c:v>
                </c:pt>
                <c:pt idx="86">
                  <c:v>1.2899907999999849E-2</c:v>
                </c:pt>
                <c:pt idx="87">
                  <c:v>9.9999999999998979E-3</c:v>
                </c:pt>
                <c:pt idx="88">
                  <c:v>9.2526003999999884E-2</c:v>
                </c:pt>
                <c:pt idx="89">
                  <c:v>9.9999999999998979E-3</c:v>
                </c:pt>
                <c:pt idx="90">
                  <c:v>2.8796634999999959E-2</c:v>
                </c:pt>
                <c:pt idx="91">
                  <c:v>0.44224300900000002</c:v>
                </c:pt>
                <c:pt idx="92">
                  <c:v>9.9999999999998979E-3</c:v>
                </c:pt>
                <c:pt idx="93">
                  <c:v>2.4227700042724232E-2</c:v>
                </c:pt>
                <c:pt idx="94">
                  <c:v>1.0692999999999842E-2</c:v>
                </c:pt>
                <c:pt idx="95">
                  <c:v>4.6629999999999949E-2</c:v>
                </c:pt>
                <c:pt idx="96">
                  <c:v>1.6496973999999942E-2</c:v>
                </c:pt>
                <c:pt idx="97">
                  <c:v>9.9999999999998979E-3</c:v>
                </c:pt>
                <c:pt idx="98">
                  <c:v>1.1016135999999843E-2</c:v>
                </c:pt>
                <c:pt idx="99">
                  <c:v>0.1304829999999999</c:v>
                </c:pt>
                <c:pt idx="100">
                  <c:v>1.2474999999999903E-2</c:v>
                </c:pt>
                <c:pt idx="101">
                  <c:v>8.7097635999999867E-2</c:v>
                </c:pt>
                <c:pt idx="102">
                  <c:v>9.9999999999998979E-3</c:v>
                </c:pt>
                <c:pt idx="103">
                  <c:v>9.9999999999998979E-3</c:v>
                </c:pt>
                <c:pt idx="104">
                  <c:v>9.9999999999998979E-3</c:v>
                </c:pt>
                <c:pt idx="105">
                  <c:v>1.9106712999999997E-2</c:v>
                </c:pt>
                <c:pt idx="106">
                  <c:v>8.4619863999999989E-2</c:v>
                </c:pt>
                <c:pt idx="107">
                  <c:v>1.2456982000000005E-2</c:v>
                </c:pt>
                <c:pt idx="108">
                  <c:v>0.45155287</c:v>
                </c:pt>
                <c:pt idx="109">
                  <c:v>1.3959999999999972E-2</c:v>
                </c:pt>
                <c:pt idx="110">
                  <c:v>9.9999999999998979E-3</c:v>
                </c:pt>
                <c:pt idx="111">
                  <c:v>9.9999999999998979E-3</c:v>
                </c:pt>
                <c:pt idx="112">
                  <c:v>2.1321045999999955E-2</c:v>
                </c:pt>
                <c:pt idx="113">
                  <c:v>0.14234121999999994</c:v>
                </c:pt>
                <c:pt idx="114">
                  <c:v>1.1427579999999882E-2</c:v>
                </c:pt>
                <c:pt idx="115">
                  <c:v>9.9999999999998979E-3</c:v>
                </c:pt>
                <c:pt idx="116">
                  <c:v>1.16292429999999E-2</c:v>
                </c:pt>
                <c:pt idx="117">
                  <c:v>1.199247399999992E-2</c:v>
                </c:pt>
                <c:pt idx="118">
                  <c:v>9.9999999999998979E-3</c:v>
                </c:pt>
                <c:pt idx="119">
                  <c:v>3.2472999999999863E-2</c:v>
                </c:pt>
                <c:pt idx="120">
                  <c:v>9.9999999999998979E-3</c:v>
                </c:pt>
                <c:pt idx="121">
                  <c:v>1.1871000999999937E-2</c:v>
                </c:pt>
                <c:pt idx="122">
                  <c:v>0.19613613699999999</c:v>
                </c:pt>
                <c:pt idx="123">
                  <c:v>2.2338865000000041E-2</c:v>
                </c:pt>
                <c:pt idx="124">
                  <c:v>1.6747344999999969E-2</c:v>
                </c:pt>
                <c:pt idx="125">
                  <c:v>2.5258077999999906E-2</c:v>
                </c:pt>
                <c:pt idx="126">
                  <c:v>2.3859999999999992E-2</c:v>
                </c:pt>
                <c:pt idx="127">
                  <c:v>0.50366646999999998</c:v>
                </c:pt>
                <c:pt idx="128">
                  <c:v>1.6922970999999953E-2</c:v>
                </c:pt>
                <c:pt idx="129">
                  <c:v>0.16096351599999992</c:v>
                </c:pt>
                <c:pt idx="130">
                  <c:v>1.8810999999999911E-2</c:v>
                </c:pt>
                <c:pt idx="131">
                  <c:v>2.3563000000000001E-2</c:v>
                </c:pt>
                <c:pt idx="132">
                  <c:v>9.9999999999998979E-3</c:v>
                </c:pt>
                <c:pt idx="133">
                  <c:v>0.29796674499999987</c:v>
                </c:pt>
                <c:pt idx="134">
                  <c:v>0.36691668099999997</c:v>
                </c:pt>
                <c:pt idx="135">
                  <c:v>1.9483902999999914E-2</c:v>
                </c:pt>
                <c:pt idx="136">
                  <c:v>0.27793746099999994</c:v>
                </c:pt>
                <c:pt idx="137">
                  <c:v>3.3616746999999947E-2</c:v>
                </c:pt>
                <c:pt idx="138">
                  <c:v>9.9999999999998979E-3</c:v>
                </c:pt>
                <c:pt idx="139">
                  <c:v>1.7919999999999936E-2</c:v>
                </c:pt>
                <c:pt idx="140">
                  <c:v>0.60610147299999995</c:v>
                </c:pt>
                <c:pt idx="141">
                  <c:v>0.25721537499999991</c:v>
                </c:pt>
                <c:pt idx="142">
                  <c:v>9.3439377999999906E-2</c:v>
                </c:pt>
                <c:pt idx="143">
                  <c:v>9.9999999999998979E-3</c:v>
                </c:pt>
                <c:pt idx="144">
                  <c:v>9.9999999999998979E-3</c:v>
                </c:pt>
                <c:pt idx="145">
                  <c:v>8.5301280999999896E-2</c:v>
                </c:pt>
                <c:pt idx="146">
                  <c:v>9.9999999999998979E-3</c:v>
                </c:pt>
                <c:pt idx="147">
                  <c:v>9.9999999999998979E-3</c:v>
                </c:pt>
                <c:pt idx="148">
                  <c:v>2.3683482999999894E-2</c:v>
                </c:pt>
                <c:pt idx="149">
                  <c:v>0.26218883799999992</c:v>
                </c:pt>
                <c:pt idx="150">
                  <c:v>1.8919008999999876E-2</c:v>
                </c:pt>
                <c:pt idx="151">
                  <c:v>1.9664775999999939E-2</c:v>
                </c:pt>
                <c:pt idx="152">
                  <c:v>1.9082259999999907E-2</c:v>
                </c:pt>
                <c:pt idx="153">
                  <c:v>2.3222043999999942E-2</c:v>
                </c:pt>
                <c:pt idx="154">
                  <c:v>0.32778999999999991</c:v>
                </c:pt>
                <c:pt idx="155">
                  <c:v>1.2011382999999931E-2</c:v>
                </c:pt>
                <c:pt idx="156">
                  <c:v>8.5340682999999862E-2</c:v>
                </c:pt>
                <c:pt idx="157">
                  <c:v>1.0003563999999909E-2</c:v>
                </c:pt>
                <c:pt idx="158">
                  <c:v>1.3327191999999877E-2</c:v>
                </c:pt>
                <c:pt idx="159">
                  <c:v>2.7012951999999868E-2</c:v>
                </c:pt>
                <c:pt idx="160">
                  <c:v>1.6571124999999798E-2</c:v>
                </c:pt>
                <c:pt idx="161">
                  <c:v>9.9999999999998979E-3</c:v>
                </c:pt>
                <c:pt idx="162">
                  <c:v>6.3023310999999915E-2</c:v>
                </c:pt>
                <c:pt idx="163">
                  <c:v>1.5651018999999877E-2</c:v>
                </c:pt>
                <c:pt idx="164">
                  <c:v>1.2985344999999926E-2</c:v>
                </c:pt>
                <c:pt idx="165">
                  <c:v>0.14372157699999999</c:v>
                </c:pt>
                <c:pt idx="166">
                  <c:v>1.6911387999999916E-2</c:v>
                </c:pt>
                <c:pt idx="167">
                  <c:v>0.27729999999999999</c:v>
                </c:pt>
                <c:pt idx="168">
                  <c:v>0.31216374099999999</c:v>
                </c:pt>
                <c:pt idx="169">
                  <c:v>1.069666299999994E-2</c:v>
                </c:pt>
                <c:pt idx="170">
                  <c:v>9.9999999999998979E-3</c:v>
                </c:pt>
                <c:pt idx="171">
                  <c:v>0.34017885999999997</c:v>
                </c:pt>
                <c:pt idx="172">
                  <c:v>2.9993544999999844E-2</c:v>
                </c:pt>
                <c:pt idx="173">
                  <c:v>9.9999999999998979E-3</c:v>
                </c:pt>
                <c:pt idx="174">
                  <c:v>0.86991399660110424</c:v>
                </c:pt>
                <c:pt idx="175">
                  <c:v>2.6829999999999909E-2</c:v>
                </c:pt>
                <c:pt idx="176">
                  <c:v>0.52578049599999999</c:v>
                </c:pt>
                <c:pt idx="177">
                  <c:v>3.1952754999999944E-2</c:v>
                </c:pt>
                <c:pt idx="178">
                  <c:v>2.3408955999999925E-2</c:v>
                </c:pt>
                <c:pt idx="179">
                  <c:v>9.9999999999998979E-3</c:v>
                </c:pt>
                <c:pt idx="180">
                  <c:v>1.1979999999999991E-2</c:v>
                </c:pt>
                <c:pt idx="181">
                  <c:v>9.9999999999998979E-3</c:v>
                </c:pt>
                <c:pt idx="182">
                  <c:v>5.4853236999999999E-2</c:v>
                </c:pt>
                <c:pt idx="183">
                  <c:v>9.9999999999998979E-3</c:v>
                </c:pt>
                <c:pt idx="184">
                  <c:v>1.9206999999999974E-2</c:v>
                </c:pt>
                <c:pt idx="185">
                  <c:v>8.4707280999999912E-2</c:v>
                </c:pt>
                <c:pt idx="186">
                  <c:v>9.9999999999998979E-3</c:v>
                </c:pt>
                <c:pt idx="187">
                  <c:v>0.69516306099999992</c:v>
                </c:pt>
                <c:pt idx="188">
                  <c:v>0.16552791099999997</c:v>
                </c:pt>
                <c:pt idx="189">
                  <c:v>2.8348362999999877E-2</c:v>
                </c:pt>
                <c:pt idx="190">
                  <c:v>1.0989999999999833E-2</c:v>
                </c:pt>
                <c:pt idx="191">
                  <c:v>1.1979999999999991E-2</c:v>
                </c:pt>
                <c:pt idx="192">
                  <c:v>0.17296360299999991</c:v>
                </c:pt>
                <c:pt idx="193">
                  <c:v>1.5532911999999954E-2</c:v>
                </c:pt>
                <c:pt idx="194">
                  <c:v>1.3959999999999972E-2</c:v>
                </c:pt>
                <c:pt idx="195">
                  <c:v>4.7529909999999842E-2</c:v>
                </c:pt>
                <c:pt idx="196">
                  <c:v>1.2466386999999912E-2</c:v>
                </c:pt>
                <c:pt idx="197">
                  <c:v>9.9999999999998979E-3</c:v>
                </c:pt>
                <c:pt idx="198">
                  <c:v>0.15102411399999993</c:v>
                </c:pt>
                <c:pt idx="199">
                  <c:v>0.11497653099999994</c:v>
                </c:pt>
                <c:pt idx="200">
                  <c:v>1.0299375999999971E-2</c:v>
                </c:pt>
                <c:pt idx="201">
                  <c:v>2.1085326999999987E-2</c:v>
                </c:pt>
                <c:pt idx="202">
                  <c:v>9.9999999999998979E-3</c:v>
                </c:pt>
                <c:pt idx="203">
                  <c:v>9.9999999999998979E-3</c:v>
                </c:pt>
                <c:pt idx="204">
                  <c:v>3.0167080688476733E-2</c:v>
                </c:pt>
                <c:pt idx="205">
                  <c:v>2.2280850999999879E-2</c:v>
                </c:pt>
                <c:pt idx="206">
                  <c:v>9.9999999999998979E-3</c:v>
                </c:pt>
                <c:pt idx="207">
                  <c:v>9.9999999999998979E-3</c:v>
                </c:pt>
                <c:pt idx="208">
                  <c:v>2.5759809999999828E-2</c:v>
                </c:pt>
                <c:pt idx="209">
                  <c:v>4.6807011999999815E-2</c:v>
                </c:pt>
                <c:pt idx="210">
                  <c:v>1.8677547999999877E-2</c:v>
                </c:pt>
                <c:pt idx="211">
                  <c:v>9.9999999999998979E-3</c:v>
                </c:pt>
                <c:pt idx="212">
                  <c:v>0.23769999999999991</c:v>
                </c:pt>
                <c:pt idx="213">
                  <c:v>5.6294181999999915E-2</c:v>
                </c:pt>
                <c:pt idx="214">
                  <c:v>8.8293456999999909E-2</c:v>
                </c:pt>
                <c:pt idx="215">
                  <c:v>0.10476161199999989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88-47C0-8A88-9030A300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93608"/>
        <c:axId val="611291312"/>
      </c:scatterChart>
      <c:valAx>
        <c:axId val="6112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1312"/>
        <c:crosses val="autoZero"/>
        <c:crossBetween val="midCat"/>
      </c:valAx>
      <c:valAx>
        <c:axId val="611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13</xdr:col>
      <xdr:colOff>231775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39E4B-0145-4E11-9EEF-74962453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69"/>
  <sheetViews>
    <sheetView workbookViewId="0">
      <selection activeCell="E1" sqref="E1:E1048576"/>
    </sheetView>
  </sheetViews>
  <sheetFormatPr defaultRowHeight="14.5" x14ac:dyDescent="0.35"/>
  <cols>
    <col min="1" max="1" width="46.08984375" bestFit="1" customWidth="1"/>
    <col min="2" max="2" width="27.1796875" bestFit="1" customWidth="1"/>
    <col min="3" max="3" width="42.54296875" bestFit="1" customWidth="1"/>
    <col min="4" max="4" width="16.08984375" bestFit="1" customWidth="1"/>
    <col min="5" max="5" width="17.81640625" customWidth="1"/>
    <col min="6" max="15" width="4.81640625" bestFit="1" customWidth="1"/>
    <col min="16" max="16" width="11.81640625" bestFit="1" customWidth="1"/>
    <col min="17" max="17" width="4.81640625" bestFit="1" customWidth="1"/>
    <col min="18" max="55" width="11.81640625" bestFit="1" customWidth="1"/>
    <col min="56" max="64" width="8.81640625" bestFit="1" customWidth="1"/>
  </cols>
  <sheetData>
    <row r="1" spans="1:64" x14ac:dyDescent="0.35">
      <c r="A1" t="s">
        <v>0</v>
      </c>
      <c r="B1" t="s">
        <v>1</v>
      </c>
    </row>
    <row r="3" spans="1:64" x14ac:dyDescent="0.35">
      <c r="A3" t="s">
        <v>2</v>
      </c>
      <c r="B3" t="s">
        <v>3</v>
      </c>
    </row>
    <row r="5" spans="1:64" x14ac:dyDescent="0.35">
      <c r="A5" t="s">
        <v>4</v>
      </c>
      <c r="B5" t="s">
        <v>5</v>
      </c>
      <c r="C5" t="s">
        <v>6</v>
      </c>
      <c r="D5" t="s">
        <v>7</v>
      </c>
      <c r="E5" t="s">
        <v>538</v>
      </c>
      <c r="F5">
        <v>1960</v>
      </c>
      <c r="G5">
        <v>1961</v>
      </c>
      <c r="H5">
        <v>1962</v>
      </c>
      <c r="I5">
        <v>1963</v>
      </c>
      <c r="J5">
        <v>1964</v>
      </c>
      <c r="K5">
        <v>1965</v>
      </c>
      <c r="L5">
        <v>1966</v>
      </c>
      <c r="M5">
        <v>1967</v>
      </c>
      <c r="N5">
        <v>1968</v>
      </c>
      <c r="O5">
        <v>1969</v>
      </c>
      <c r="P5">
        <v>1970</v>
      </c>
      <c r="Q5">
        <v>1971</v>
      </c>
      <c r="R5">
        <v>1972</v>
      </c>
      <c r="S5">
        <v>1973</v>
      </c>
      <c r="T5">
        <v>1974</v>
      </c>
      <c r="U5">
        <v>1975</v>
      </c>
      <c r="V5">
        <v>1976</v>
      </c>
      <c r="W5">
        <v>1977</v>
      </c>
      <c r="X5">
        <v>1978</v>
      </c>
      <c r="Y5">
        <v>1979</v>
      </c>
      <c r="Z5">
        <v>1980</v>
      </c>
      <c r="AA5">
        <v>1981</v>
      </c>
      <c r="AB5">
        <v>1982</v>
      </c>
      <c r="AC5">
        <v>1983</v>
      </c>
      <c r="AD5">
        <v>1984</v>
      </c>
      <c r="AE5">
        <v>1985</v>
      </c>
      <c r="AF5">
        <v>1986</v>
      </c>
      <c r="AG5">
        <v>1987</v>
      </c>
      <c r="AH5">
        <v>1988</v>
      </c>
      <c r="AI5">
        <v>1989</v>
      </c>
      <c r="AJ5">
        <v>1990</v>
      </c>
      <c r="AK5">
        <v>1991</v>
      </c>
      <c r="AL5">
        <v>1992</v>
      </c>
      <c r="AM5">
        <v>1993</v>
      </c>
      <c r="AN5">
        <v>1994</v>
      </c>
      <c r="AO5">
        <v>1995</v>
      </c>
      <c r="AP5">
        <v>1996</v>
      </c>
      <c r="AQ5">
        <v>1997</v>
      </c>
      <c r="AR5">
        <v>1998</v>
      </c>
      <c r="AS5">
        <v>1999</v>
      </c>
      <c r="AT5">
        <v>2000</v>
      </c>
      <c r="AU5">
        <v>2001</v>
      </c>
      <c r="AV5">
        <v>2002</v>
      </c>
      <c r="AW5">
        <v>2003</v>
      </c>
      <c r="AX5">
        <v>2004</v>
      </c>
      <c r="AY5">
        <v>2005</v>
      </c>
      <c r="AZ5">
        <v>2006</v>
      </c>
      <c r="BA5">
        <v>2007</v>
      </c>
      <c r="BB5">
        <v>2008</v>
      </c>
      <c r="BC5">
        <v>2009</v>
      </c>
      <c r="BD5">
        <v>2010</v>
      </c>
      <c r="BE5">
        <v>2011</v>
      </c>
      <c r="BF5">
        <v>2012</v>
      </c>
      <c r="BG5">
        <v>2013</v>
      </c>
      <c r="BH5">
        <v>2014</v>
      </c>
      <c r="BI5">
        <v>2015</v>
      </c>
      <c r="BJ5">
        <v>2016</v>
      </c>
      <c r="BK5">
        <v>2017</v>
      </c>
      <c r="BL5">
        <v>2018</v>
      </c>
    </row>
    <row r="6" spans="1:64" x14ac:dyDescent="0.35">
      <c r="A6" t="s">
        <v>8</v>
      </c>
      <c r="B6" t="s">
        <v>9</v>
      </c>
      <c r="C6" t="s">
        <v>10</v>
      </c>
      <c r="D6" t="s">
        <v>11</v>
      </c>
      <c r="E6">
        <f>IFERROR(LOOKUP(100,1/(ISNUMBER(F6:BN6)),F6:BN6),-250)</f>
        <v>99.5</v>
      </c>
      <c r="AT6">
        <v>99.026409999999998</v>
      </c>
      <c r="BD6">
        <v>99.138409999999993</v>
      </c>
      <c r="BL6">
        <v>99.5</v>
      </c>
    </row>
    <row r="7" spans="1:64" x14ac:dyDescent="0.35">
      <c r="A7" t="s">
        <v>12</v>
      </c>
      <c r="B7" t="s">
        <v>13</v>
      </c>
      <c r="C7" t="s">
        <v>10</v>
      </c>
      <c r="D7" t="s">
        <v>11</v>
      </c>
      <c r="E7">
        <f t="shared" ref="E7:E70" si="0">IFERROR(LOOKUP(100,1/(ISNUMBER(F7:BN7)),F7:BN7),-250)</f>
        <v>65.420550000000006</v>
      </c>
      <c r="Y7">
        <v>30.066350936889599</v>
      </c>
      <c r="BE7">
        <v>46.990049999999997</v>
      </c>
      <c r="BL7">
        <v>65.420550000000006</v>
      </c>
    </row>
    <row r="8" spans="1:64" x14ac:dyDescent="0.35">
      <c r="A8" t="s">
        <v>14</v>
      </c>
      <c r="B8" t="s">
        <v>15</v>
      </c>
      <c r="C8" t="s">
        <v>10</v>
      </c>
      <c r="D8" t="s">
        <v>11</v>
      </c>
      <c r="E8">
        <f t="shared" si="0"/>
        <v>77.431129999999996</v>
      </c>
      <c r="AU8">
        <v>72.194490000000002</v>
      </c>
      <c r="BH8">
        <v>77.431129999999996</v>
      </c>
    </row>
    <row r="9" spans="1:64" x14ac:dyDescent="0.35">
      <c r="A9" t="s">
        <v>16</v>
      </c>
      <c r="B9" t="s">
        <v>17</v>
      </c>
      <c r="C9" t="s">
        <v>10</v>
      </c>
      <c r="D9" t="s">
        <v>11</v>
      </c>
      <c r="E9">
        <f t="shared" si="0"/>
        <v>99.33</v>
      </c>
      <c r="AU9">
        <v>99.435149999999993</v>
      </c>
      <c r="BB9">
        <v>98.831209999999999</v>
      </c>
      <c r="BE9">
        <v>98.79119</v>
      </c>
      <c r="BF9">
        <v>99.231399999999994</v>
      </c>
      <c r="BL9">
        <v>99.33</v>
      </c>
    </row>
    <row r="10" spans="1:64" x14ac:dyDescent="0.35">
      <c r="A10" t="s">
        <v>18</v>
      </c>
      <c r="B10" t="s">
        <v>19</v>
      </c>
      <c r="C10" t="s">
        <v>10</v>
      </c>
      <c r="D10" t="s">
        <v>11</v>
      </c>
      <c r="E10">
        <f t="shared" si="0"/>
        <v>-250</v>
      </c>
    </row>
    <row r="11" spans="1:64" x14ac:dyDescent="0.35">
      <c r="A11" t="s">
        <v>20</v>
      </c>
      <c r="B11" t="s">
        <v>21</v>
      </c>
      <c r="C11" t="s">
        <v>10</v>
      </c>
      <c r="D11" t="s">
        <v>11</v>
      </c>
      <c r="E11">
        <f t="shared" si="0"/>
        <v>85.5976</v>
      </c>
      <c r="X11">
        <v>63.125759124755902</v>
      </c>
      <c r="Y11">
        <v>63.616329193115199</v>
      </c>
      <c r="Z11">
        <v>64.246322631835895</v>
      </c>
      <c r="AA11">
        <v>64.982742309570298</v>
      </c>
      <c r="AB11">
        <v>65.669441223144503</v>
      </c>
      <c r="AC11">
        <v>66.423660278320298</v>
      </c>
      <c r="AD11">
        <v>67.580131530761705</v>
      </c>
      <c r="AE11">
        <v>68.743217468261705</v>
      </c>
      <c r="AF11">
        <v>70.084228515625</v>
      </c>
      <c r="AG11">
        <v>70.980010986328097</v>
      </c>
      <c r="AH11">
        <v>72.082229614257798</v>
      </c>
      <c r="AI11">
        <v>73.104240417480497</v>
      </c>
      <c r="AJ11">
        <v>74.189193725585895</v>
      </c>
      <c r="AK11">
        <v>75.617721557617202</v>
      </c>
      <c r="AL11">
        <v>76.525871276855497</v>
      </c>
      <c r="AM11">
        <v>76.230636596679702</v>
      </c>
      <c r="AN11">
        <v>77.049140930175795</v>
      </c>
      <c r="AO11">
        <v>77.891197204589801</v>
      </c>
      <c r="AP11">
        <v>78.929588317871094</v>
      </c>
      <c r="AQ11">
        <v>79.724563598632798</v>
      </c>
      <c r="AR11">
        <v>80.405647277832003</v>
      </c>
      <c r="AS11">
        <v>81.140533447265597</v>
      </c>
      <c r="AT11">
        <v>81.712219238281307</v>
      </c>
      <c r="AU11">
        <v>82.689903259277301</v>
      </c>
      <c r="AV11">
        <v>83.702819824218807</v>
      </c>
      <c r="AW11">
        <v>84.629287719726605</v>
      </c>
      <c r="AX11">
        <v>85.317901611328097</v>
      </c>
      <c r="AY11">
        <v>85.780517578125</v>
      </c>
      <c r="AZ11">
        <v>84.366622924804702</v>
      </c>
      <c r="BA11">
        <v>85.137687683105497</v>
      </c>
      <c r="BB11">
        <v>85.81640625</v>
      </c>
      <c r="BC11">
        <v>83.181579589843807</v>
      </c>
      <c r="BD11">
        <v>83.601950000000002</v>
      </c>
      <c r="BE11">
        <v>84.027090000000001</v>
      </c>
      <c r="BF11">
        <v>85.113029999999995</v>
      </c>
      <c r="BG11">
        <v>85.824740000000006</v>
      </c>
      <c r="BH11">
        <v>86.084159999999997</v>
      </c>
      <c r="BI11">
        <v>86.274190000000004</v>
      </c>
      <c r="BJ11">
        <v>84.963310000000007</v>
      </c>
      <c r="BK11">
        <v>85.342820000000003</v>
      </c>
      <c r="BL11">
        <v>85.5976</v>
      </c>
    </row>
    <row r="12" spans="1:64" x14ac:dyDescent="0.35">
      <c r="A12" t="s">
        <v>22</v>
      </c>
      <c r="B12" t="s">
        <v>23</v>
      </c>
      <c r="C12" t="s">
        <v>10</v>
      </c>
      <c r="D12" t="s">
        <v>11</v>
      </c>
      <c r="E12">
        <f t="shared" si="0"/>
        <v>95.006450000000001</v>
      </c>
      <c r="U12">
        <v>63.047611236572301</v>
      </c>
      <c r="AE12">
        <v>82.472640991210895</v>
      </c>
      <c r="AY12">
        <v>95.006450000000001</v>
      </c>
    </row>
    <row r="13" spans="1:64" x14ac:dyDescent="0.35">
      <c r="A13" t="s">
        <v>24</v>
      </c>
      <c r="B13" t="s">
        <v>25</v>
      </c>
      <c r="C13" t="s">
        <v>10</v>
      </c>
      <c r="D13" t="s">
        <v>11</v>
      </c>
      <c r="E13">
        <f t="shared" si="0"/>
        <v>99.505520000000004</v>
      </c>
      <c r="Z13">
        <v>96.882537841796903</v>
      </c>
      <c r="AK13">
        <v>98.304641723632798</v>
      </c>
      <c r="AU13">
        <v>98.916659999999993</v>
      </c>
      <c r="AZ13">
        <v>99.446079999999995</v>
      </c>
      <c r="BC13">
        <v>99.584289999999996</v>
      </c>
      <c r="BD13">
        <v>99.298640000000006</v>
      </c>
      <c r="BE13">
        <v>99.628240000000005</v>
      </c>
      <c r="BF13">
        <v>99.375870000000006</v>
      </c>
      <c r="BG13">
        <v>99.551320000000004</v>
      </c>
      <c r="BH13">
        <v>99.296710000000004</v>
      </c>
      <c r="BI13">
        <v>99.559700000000007</v>
      </c>
      <c r="BJ13">
        <v>99.502709999999993</v>
      </c>
      <c r="BL13">
        <v>99.505520000000004</v>
      </c>
    </row>
    <row r="14" spans="1:64" x14ac:dyDescent="0.35">
      <c r="A14" t="s">
        <v>26</v>
      </c>
      <c r="B14" t="s">
        <v>27</v>
      </c>
      <c r="C14" t="s">
        <v>10</v>
      </c>
      <c r="D14" t="s">
        <v>11</v>
      </c>
      <c r="E14">
        <f t="shared" si="0"/>
        <v>99.847020000000001</v>
      </c>
      <c r="AI14">
        <v>99.909957885742202</v>
      </c>
      <c r="AU14">
        <v>99.807280000000006</v>
      </c>
      <c r="BE14">
        <v>99.847399999999993</v>
      </c>
      <c r="BK14">
        <v>99.847020000000001</v>
      </c>
    </row>
    <row r="15" spans="1:64" x14ac:dyDescent="0.35">
      <c r="A15" t="s">
        <v>28</v>
      </c>
      <c r="B15" t="s">
        <v>29</v>
      </c>
      <c r="C15" t="s">
        <v>10</v>
      </c>
      <c r="D15" t="s">
        <v>11</v>
      </c>
      <c r="E15">
        <f t="shared" si="0"/>
        <v>97.654212951660199</v>
      </c>
      <c r="Z15">
        <v>97.654212951660199</v>
      </c>
    </row>
    <row r="16" spans="1:64" x14ac:dyDescent="0.35">
      <c r="A16" t="s">
        <v>30</v>
      </c>
      <c r="B16" t="s">
        <v>31</v>
      </c>
      <c r="C16" t="s">
        <v>10</v>
      </c>
      <c r="D16" t="s">
        <v>11</v>
      </c>
      <c r="E16">
        <f t="shared" si="0"/>
        <v>-250</v>
      </c>
    </row>
    <row r="17" spans="1:64" x14ac:dyDescent="0.35">
      <c r="A17" t="s">
        <v>32</v>
      </c>
      <c r="B17" t="s">
        <v>33</v>
      </c>
      <c r="C17" t="s">
        <v>10</v>
      </c>
      <c r="D17" t="s">
        <v>11</v>
      </c>
      <c r="E17">
        <f t="shared" si="0"/>
        <v>-250</v>
      </c>
    </row>
    <row r="18" spans="1:64" x14ac:dyDescent="0.35">
      <c r="A18" t="s">
        <v>34</v>
      </c>
      <c r="B18" t="s">
        <v>35</v>
      </c>
      <c r="C18" t="s">
        <v>10</v>
      </c>
      <c r="D18" t="s">
        <v>11</v>
      </c>
      <c r="E18">
        <f t="shared" si="0"/>
        <v>-250</v>
      </c>
    </row>
    <row r="19" spans="1:64" x14ac:dyDescent="0.35">
      <c r="A19" t="s">
        <v>36</v>
      </c>
      <c r="B19" t="s">
        <v>37</v>
      </c>
      <c r="C19" t="s">
        <v>10</v>
      </c>
      <c r="D19" t="s">
        <v>11</v>
      </c>
      <c r="E19">
        <f t="shared" si="0"/>
        <v>99.938050000000004</v>
      </c>
      <c r="AS19">
        <v>99.886100769042997</v>
      </c>
      <c r="BA19">
        <v>100</v>
      </c>
      <c r="BC19">
        <v>99.951300000000003</v>
      </c>
      <c r="BD19">
        <v>99.950599999999994</v>
      </c>
      <c r="BE19">
        <v>99.944100000000006</v>
      </c>
      <c r="BF19">
        <v>99.936750000000004</v>
      </c>
      <c r="BG19">
        <v>99.952470000000005</v>
      </c>
      <c r="BH19">
        <v>99.956990000000005</v>
      </c>
      <c r="BI19">
        <v>99.942779999999999</v>
      </c>
      <c r="BJ19">
        <v>99.940479999999994</v>
      </c>
      <c r="BK19">
        <v>99.938050000000004</v>
      </c>
    </row>
    <row r="20" spans="1:64" x14ac:dyDescent="0.35">
      <c r="A20" t="s">
        <v>38</v>
      </c>
      <c r="B20" t="s">
        <v>39</v>
      </c>
      <c r="C20" t="s">
        <v>10</v>
      </c>
      <c r="D20" t="s">
        <v>11</v>
      </c>
      <c r="E20">
        <f t="shared" si="0"/>
        <v>88.221770000000006</v>
      </c>
      <c r="Y20">
        <v>30.976589202880898</v>
      </c>
      <c r="AJ20">
        <v>53.555210113525398</v>
      </c>
      <c r="AT20">
        <v>73.330060000000003</v>
      </c>
      <c r="BB20">
        <v>61.738790000000002</v>
      </c>
      <c r="BH20">
        <v>79.559610000000006</v>
      </c>
      <c r="BK20">
        <v>88.221770000000006</v>
      </c>
    </row>
    <row r="21" spans="1:64" x14ac:dyDescent="0.35">
      <c r="A21" t="s">
        <v>40</v>
      </c>
      <c r="B21" t="s">
        <v>41</v>
      </c>
      <c r="C21" t="s">
        <v>10</v>
      </c>
      <c r="D21" t="s">
        <v>11</v>
      </c>
      <c r="E21">
        <f t="shared" si="0"/>
        <v>-250</v>
      </c>
    </row>
    <row r="22" spans="1:64" x14ac:dyDescent="0.35">
      <c r="A22" t="s">
        <v>42</v>
      </c>
      <c r="B22" t="s">
        <v>43</v>
      </c>
      <c r="C22" t="s">
        <v>10</v>
      </c>
      <c r="D22" t="s">
        <v>11</v>
      </c>
      <c r="E22">
        <f t="shared" si="0"/>
        <v>60.948079999999997</v>
      </c>
      <c r="Y22">
        <v>29.786739349365199</v>
      </c>
      <c r="AL22">
        <v>39.876609802246101</v>
      </c>
      <c r="AV22">
        <v>45.309620000000002</v>
      </c>
      <c r="AZ22">
        <v>42.362699999999997</v>
      </c>
      <c r="BF22">
        <v>52.492469999999997</v>
      </c>
      <c r="BL22">
        <v>60.948079999999997</v>
      </c>
    </row>
    <row r="23" spans="1:64" x14ac:dyDescent="0.35">
      <c r="A23" t="s">
        <v>44</v>
      </c>
      <c r="B23" t="s">
        <v>45</v>
      </c>
      <c r="C23" t="s">
        <v>10</v>
      </c>
      <c r="D23" t="s">
        <v>11</v>
      </c>
      <c r="E23">
        <f t="shared" si="0"/>
        <v>58.29</v>
      </c>
      <c r="U23">
        <v>14.377519607543899</v>
      </c>
      <c r="AK23">
        <v>20.180290222168001</v>
      </c>
      <c r="AP23">
        <v>19.414150238037099</v>
      </c>
      <c r="AW23">
        <v>31.22926</v>
      </c>
      <c r="AY23">
        <v>32.966619999999999</v>
      </c>
      <c r="AZ23">
        <v>32.730600000000003</v>
      </c>
      <c r="BA23">
        <v>39.257779999999997</v>
      </c>
      <c r="BH23">
        <v>50.096299999999999</v>
      </c>
      <c r="BL23">
        <v>58.29</v>
      </c>
    </row>
    <row r="24" spans="1:64" x14ac:dyDescent="0.35">
      <c r="A24" t="s">
        <v>46</v>
      </c>
      <c r="B24" t="s">
        <v>47</v>
      </c>
      <c r="C24" t="s">
        <v>10</v>
      </c>
      <c r="D24" t="s">
        <v>11</v>
      </c>
      <c r="E24">
        <f t="shared" si="0"/>
        <v>93.296440000000004</v>
      </c>
      <c r="AA24">
        <v>35.653251647949197</v>
      </c>
      <c r="AK24">
        <v>44.680828094482401</v>
      </c>
      <c r="AU24">
        <v>63.622729999999997</v>
      </c>
      <c r="BA24">
        <v>61.872810000000001</v>
      </c>
      <c r="BE24">
        <v>77.984989999999996</v>
      </c>
      <c r="BF24">
        <v>77.832909999999998</v>
      </c>
      <c r="BG24">
        <v>85.527150000000006</v>
      </c>
      <c r="BH24">
        <v>85.554730000000006</v>
      </c>
      <c r="BI24">
        <v>87.888769999999994</v>
      </c>
      <c r="BJ24">
        <v>92.242649999999998</v>
      </c>
      <c r="BK24">
        <v>92.950760000000002</v>
      </c>
      <c r="BL24">
        <v>93.296440000000004</v>
      </c>
    </row>
    <row r="25" spans="1:64" x14ac:dyDescent="0.35">
      <c r="A25" t="s">
        <v>48</v>
      </c>
      <c r="B25" t="s">
        <v>49</v>
      </c>
      <c r="C25" t="s">
        <v>10</v>
      </c>
      <c r="D25" t="s">
        <v>11</v>
      </c>
      <c r="E25">
        <f t="shared" si="0"/>
        <v>97.865049999999997</v>
      </c>
      <c r="AU25">
        <v>98.212479999999999</v>
      </c>
      <c r="BE25">
        <v>97.865049999999997</v>
      </c>
    </row>
    <row r="26" spans="1:64" x14ac:dyDescent="0.35">
      <c r="A26" t="s">
        <v>50</v>
      </c>
      <c r="B26" t="s">
        <v>51</v>
      </c>
      <c r="C26" t="s">
        <v>10</v>
      </c>
      <c r="D26" t="s">
        <v>11</v>
      </c>
      <c r="E26">
        <f t="shared" si="0"/>
        <v>99.687200000000004</v>
      </c>
      <c r="AA26">
        <v>86.2930908203125</v>
      </c>
      <c r="AK26">
        <v>96.9381103515625</v>
      </c>
      <c r="AU26">
        <v>97.024709999999999</v>
      </c>
      <c r="BD26">
        <v>95.454470000000001</v>
      </c>
      <c r="BJ26">
        <v>99.480310000000003</v>
      </c>
      <c r="BK26">
        <v>99.598219999999998</v>
      </c>
      <c r="BL26">
        <v>99.687200000000004</v>
      </c>
    </row>
    <row r="27" spans="1:64" x14ac:dyDescent="0.35">
      <c r="A27" t="s">
        <v>52</v>
      </c>
      <c r="B27" t="s">
        <v>53</v>
      </c>
      <c r="C27" t="s">
        <v>10</v>
      </c>
      <c r="D27" t="s">
        <v>11</v>
      </c>
      <c r="E27">
        <f t="shared" si="0"/>
        <v>-250</v>
      </c>
    </row>
    <row r="28" spans="1:64" x14ac:dyDescent="0.35">
      <c r="A28" t="s">
        <v>54</v>
      </c>
      <c r="B28" t="s">
        <v>55</v>
      </c>
      <c r="C28" t="s">
        <v>10</v>
      </c>
      <c r="D28" t="s">
        <v>11</v>
      </c>
      <c r="E28">
        <f t="shared" si="0"/>
        <v>99.662430000000001</v>
      </c>
      <c r="AK28">
        <v>99.019958496093807</v>
      </c>
      <c r="AT28">
        <v>99.793930000000003</v>
      </c>
      <c r="BE28">
        <v>99.462310000000002</v>
      </c>
      <c r="BG28">
        <v>99.662430000000001</v>
      </c>
    </row>
    <row r="29" spans="1:64" x14ac:dyDescent="0.35">
      <c r="A29" t="s">
        <v>56</v>
      </c>
      <c r="B29" t="s">
        <v>57</v>
      </c>
      <c r="C29" t="s">
        <v>10</v>
      </c>
      <c r="D29" t="s">
        <v>11</v>
      </c>
      <c r="E29">
        <f t="shared" si="0"/>
        <v>99.85</v>
      </c>
      <c r="AI29">
        <v>99.766281127929702</v>
      </c>
      <c r="AS29">
        <v>99.791839599609403</v>
      </c>
      <c r="BC29">
        <v>99.823210000000003</v>
      </c>
      <c r="BL29">
        <v>99.85</v>
      </c>
    </row>
    <row r="30" spans="1:64" x14ac:dyDescent="0.35">
      <c r="A30" t="s">
        <v>58</v>
      </c>
      <c r="B30" t="s">
        <v>59</v>
      </c>
      <c r="C30" t="s">
        <v>10</v>
      </c>
      <c r="D30" t="s">
        <v>11</v>
      </c>
      <c r="E30">
        <f t="shared" si="0"/>
        <v>77.641471862792997</v>
      </c>
      <c r="AK30">
        <v>77.641471862792997</v>
      </c>
    </row>
    <row r="31" spans="1:64" x14ac:dyDescent="0.35">
      <c r="A31" t="s">
        <v>60</v>
      </c>
      <c r="B31" t="s">
        <v>61</v>
      </c>
      <c r="C31" t="s">
        <v>10</v>
      </c>
      <c r="D31" t="s">
        <v>11</v>
      </c>
      <c r="E31">
        <f t="shared" si="0"/>
        <v>-250</v>
      </c>
    </row>
    <row r="32" spans="1:64" x14ac:dyDescent="0.35">
      <c r="A32" t="s">
        <v>62</v>
      </c>
      <c r="B32" t="s">
        <v>63</v>
      </c>
      <c r="C32" t="s">
        <v>10</v>
      </c>
      <c r="D32" t="s">
        <v>11</v>
      </c>
      <c r="E32">
        <f t="shared" si="0"/>
        <v>99.399169999999998</v>
      </c>
      <c r="V32">
        <v>83.551979064941406</v>
      </c>
      <c r="AL32">
        <v>93.896110534667997</v>
      </c>
      <c r="AU32">
        <v>97.323779999999999</v>
      </c>
      <c r="BA32">
        <v>99.441360000000003</v>
      </c>
      <c r="BB32">
        <v>99.122500000000002</v>
      </c>
      <c r="BC32">
        <v>99.383970000000005</v>
      </c>
      <c r="BE32">
        <v>99.00752</v>
      </c>
      <c r="BF32">
        <v>98.99588</v>
      </c>
      <c r="BI32">
        <v>99.399169999999998</v>
      </c>
    </row>
    <row r="33" spans="1:64" x14ac:dyDescent="0.35">
      <c r="A33" t="s">
        <v>64</v>
      </c>
      <c r="B33" t="s">
        <v>65</v>
      </c>
      <c r="C33" t="s">
        <v>10</v>
      </c>
      <c r="D33" t="s">
        <v>11</v>
      </c>
      <c r="E33">
        <f t="shared" si="0"/>
        <v>99.204170000000005</v>
      </c>
      <c r="Z33">
        <v>83.914268493652301</v>
      </c>
      <c r="AT33">
        <v>94.184110000000004</v>
      </c>
      <c r="AX33">
        <v>96.843860000000006</v>
      </c>
      <c r="AZ33">
        <v>97.582300000000004</v>
      </c>
      <c r="BA33">
        <v>97.800629999999998</v>
      </c>
      <c r="BB33">
        <v>97.843630000000005</v>
      </c>
      <c r="BC33">
        <v>98.065539999999999</v>
      </c>
      <c r="BD33">
        <v>97.514120000000005</v>
      </c>
      <c r="BE33">
        <v>98.486919999999998</v>
      </c>
      <c r="BF33">
        <v>98.619659999999996</v>
      </c>
      <c r="BG33">
        <v>98.736680000000007</v>
      </c>
      <c r="BH33">
        <v>98.845690000000005</v>
      </c>
      <c r="BI33">
        <v>98.963750000000005</v>
      </c>
      <c r="BJ33">
        <v>99.110960000000006</v>
      </c>
      <c r="BK33">
        <v>99.155410000000003</v>
      </c>
      <c r="BL33">
        <v>99.204170000000005</v>
      </c>
    </row>
    <row r="34" spans="1:64" x14ac:dyDescent="0.35">
      <c r="A34" t="s">
        <v>66</v>
      </c>
      <c r="B34" t="s">
        <v>67</v>
      </c>
      <c r="C34" t="s">
        <v>10</v>
      </c>
      <c r="D34" t="s">
        <v>11</v>
      </c>
      <c r="E34">
        <f t="shared" si="0"/>
        <v>99.9</v>
      </c>
      <c r="P34">
        <v>99.755187988281307</v>
      </c>
      <c r="AD34">
        <v>99.900001525878906</v>
      </c>
      <c r="AN34">
        <v>99.900001525878906</v>
      </c>
      <c r="AX34">
        <v>99.9</v>
      </c>
      <c r="BH34">
        <v>99.9</v>
      </c>
    </row>
    <row r="35" spans="1:64" x14ac:dyDescent="0.35">
      <c r="A35" t="s">
        <v>68</v>
      </c>
      <c r="B35" t="s">
        <v>69</v>
      </c>
      <c r="C35" t="s">
        <v>10</v>
      </c>
      <c r="D35" t="s">
        <v>11</v>
      </c>
      <c r="E35">
        <f t="shared" si="0"/>
        <v>99.708939999999998</v>
      </c>
      <c r="AA35">
        <v>93.681007385253906</v>
      </c>
      <c r="AK35">
        <v>98.095672607421903</v>
      </c>
      <c r="AU35">
        <v>98.893789999999996</v>
      </c>
      <c r="BE35">
        <v>99.366770000000002</v>
      </c>
      <c r="BL35">
        <v>99.708939999999998</v>
      </c>
    </row>
    <row r="36" spans="1:64" x14ac:dyDescent="0.35">
      <c r="A36" t="s">
        <v>70</v>
      </c>
      <c r="B36" t="s">
        <v>71</v>
      </c>
      <c r="C36" t="s">
        <v>10</v>
      </c>
      <c r="D36" t="s">
        <v>11</v>
      </c>
      <c r="E36">
        <f t="shared" si="0"/>
        <v>93.090630000000004</v>
      </c>
      <c r="AY36">
        <v>74.405209999999997</v>
      </c>
      <c r="BF36">
        <v>87.318359999999998</v>
      </c>
      <c r="BK36">
        <v>93.090630000000004</v>
      </c>
    </row>
    <row r="37" spans="1:64" x14ac:dyDescent="0.35">
      <c r="A37" t="s">
        <v>72</v>
      </c>
      <c r="B37" t="s">
        <v>73</v>
      </c>
      <c r="C37" t="s">
        <v>10</v>
      </c>
      <c r="D37" t="s">
        <v>11</v>
      </c>
      <c r="E37">
        <f t="shared" si="0"/>
        <v>97.7</v>
      </c>
      <c r="AK37">
        <v>89.25830078125</v>
      </c>
      <c r="AW37">
        <v>93.957440000000005</v>
      </c>
      <c r="BG37">
        <v>97.456289999999996</v>
      </c>
      <c r="BH37">
        <v>97.7</v>
      </c>
    </row>
    <row r="38" spans="1:64" x14ac:dyDescent="0.35">
      <c r="A38" t="s">
        <v>74</v>
      </c>
      <c r="B38" t="s">
        <v>75</v>
      </c>
      <c r="C38" t="s">
        <v>10</v>
      </c>
      <c r="D38" t="s">
        <v>11</v>
      </c>
      <c r="E38">
        <f t="shared" si="0"/>
        <v>38.268650000000001</v>
      </c>
      <c r="U38">
        <v>37.036960601806598</v>
      </c>
      <c r="AH38">
        <v>48.2023315429688</v>
      </c>
      <c r="AT38">
        <v>60.807049999999997</v>
      </c>
      <c r="BD38">
        <v>36.356270000000002</v>
      </c>
      <c r="BL38">
        <v>38.268650000000001</v>
      </c>
    </row>
    <row r="39" spans="1:64" x14ac:dyDescent="0.35">
      <c r="A39" t="s">
        <v>76</v>
      </c>
      <c r="B39" t="s">
        <v>77</v>
      </c>
      <c r="C39" t="s">
        <v>10</v>
      </c>
      <c r="D39" t="s">
        <v>11</v>
      </c>
      <c r="E39">
        <f t="shared" si="0"/>
        <v>-250</v>
      </c>
    </row>
    <row r="40" spans="1:64" x14ac:dyDescent="0.35">
      <c r="A40" t="s">
        <v>78</v>
      </c>
      <c r="B40" t="s">
        <v>79</v>
      </c>
      <c r="C40" t="s">
        <v>10</v>
      </c>
      <c r="D40" t="s">
        <v>11</v>
      </c>
      <c r="E40">
        <f t="shared" si="0"/>
        <v>99.495109999999997</v>
      </c>
      <c r="AA40">
        <v>99.482902526855497</v>
      </c>
      <c r="AB40">
        <v>99.480201721191406</v>
      </c>
      <c r="AC40">
        <v>99.476371765136705</v>
      </c>
      <c r="AD40">
        <v>99.481132507324205</v>
      </c>
      <c r="AE40">
        <v>99.476333618164105</v>
      </c>
      <c r="AF40">
        <v>99.471603393554702</v>
      </c>
      <c r="AG40">
        <v>99.468589782714801</v>
      </c>
      <c r="AH40">
        <v>99.460121154785199</v>
      </c>
      <c r="AI40">
        <v>99.455406188964801</v>
      </c>
      <c r="AJ40">
        <v>99.451210021972699</v>
      </c>
      <c r="AK40">
        <v>99.446517944335895</v>
      </c>
      <c r="AL40">
        <v>99.442131042480497</v>
      </c>
      <c r="AM40">
        <v>99.437019348144503</v>
      </c>
      <c r="AN40">
        <v>99.432609558105497</v>
      </c>
      <c r="AO40">
        <v>99.428550720214801</v>
      </c>
      <c r="AP40">
        <v>99.426040649414105</v>
      </c>
      <c r="AQ40">
        <v>99.420089721679702</v>
      </c>
      <c r="AR40">
        <v>99.418029785156307</v>
      </c>
      <c r="AS40">
        <v>99.200569152832003</v>
      </c>
      <c r="AT40">
        <v>99.180603027343807</v>
      </c>
      <c r="AU40">
        <v>99.167221069335895</v>
      </c>
      <c r="AV40">
        <v>99.154747009277301</v>
      </c>
      <c r="AW40">
        <v>99.132621765136705</v>
      </c>
      <c r="AX40">
        <v>99.110679626464801</v>
      </c>
      <c r="AY40">
        <v>99.093276977539105</v>
      </c>
      <c r="AZ40">
        <v>99.077293395996094</v>
      </c>
      <c r="BA40">
        <v>99.065620422363295</v>
      </c>
      <c r="BB40">
        <v>99.074317932128906</v>
      </c>
      <c r="BC40">
        <v>99.364929199218807</v>
      </c>
      <c r="BD40">
        <v>99.384259999999998</v>
      </c>
      <c r="BE40">
        <v>99.403580000000005</v>
      </c>
      <c r="BF40">
        <v>99.419569999999993</v>
      </c>
      <c r="BG40">
        <v>99.440010000000001</v>
      </c>
      <c r="BH40">
        <v>99.458759999999998</v>
      </c>
      <c r="BI40">
        <v>99.476119999999995</v>
      </c>
      <c r="BJ40">
        <v>99.495109999999997</v>
      </c>
    </row>
    <row r="41" spans="1:64" x14ac:dyDescent="0.35">
      <c r="A41" t="s">
        <v>80</v>
      </c>
      <c r="B41" t="s">
        <v>81</v>
      </c>
      <c r="C41" t="s">
        <v>10</v>
      </c>
      <c r="D41" t="s">
        <v>11</v>
      </c>
      <c r="E41">
        <f t="shared" si="0"/>
        <v>-250</v>
      </c>
    </row>
    <row r="42" spans="1:64" x14ac:dyDescent="0.35">
      <c r="A42" t="s">
        <v>82</v>
      </c>
      <c r="B42" t="s">
        <v>83</v>
      </c>
      <c r="C42" t="s">
        <v>10</v>
      </c>
      <c r="D42" t="s">
        <v>11</v>
      </c>
      <c r="E42">
        <f t="shared" si="0"/>
        <v>-250</v>
      </c>
    </row>
    <row r="43" spans="1:64" x14ac:dyDescent="0.35">
      <c r="A43" t="s">
        <v>84</v>
      </c>
      <c r="B43" t="s">
        <v>85</v>
      </c>
      <c r="C43" t="s">
        <v>10</v>
      </c>
      <c r="D43" t="s">
        <v>11</v>
      </c>
      <c r="E43">
        <f t="shared" si="0"/>
        <v>99.008660000000006</v>
      </c>
      <c r="AB43">
        <v>96.653976440429702</v>
      </c>
      <c r="AL43">
        <v>98.427970886230497</v>
      </c>
      <c r="AV43">
        <v>98.990979999999993</v>
      </c>
      <c r="BB43">
        <v>99.153580000000005</v>
      </c>
      <c r="BC43">
        <v>98.872380000000007</v>
      </c>
      <c r="BE43">
        <v>99.408190000000005</v>
      </c>
      <c r="BG43">
        <v>99.048280000000005</v>
      </c>
      <c r="BI43">
        <v>99.353939999999994</v>
      </c>
      <c r="BK43">
        <v>99.008660000000006</v>
      </c>
    </row>
    <row r="44" spans="1:64" x14ac:dyDescent="0.35">
      <c r="A44" t="s">
        <v>86</v>
      </c>
      <c r="B44" t="s">
        <v>87</v>
      </c>
      <c r="C44" t="s">
        <v>10</v>
      </c>
      <c r="D44" t="s">
        <v>11</v>
      </c>
      <c r="E44">
        <f t="shared" si="0"/>
        <v>99.783600000000007</v>
      </c>
      <c r="AB44">
        <v>88.773338317871094</v>
      </c>
      <c r="AJ44">
        <v>94.281471252441406</v>
      </c>
      <c r="AT44">
        <v>98.858729999999994</v>
      </c>
      <c r="BD44">
        <v>99.642290000000003</v>
      </c>
      <c r="BL44">
        <v>99.783600000000007</v>
      </c>
    </row>
    <row r="45" spans="1:64" x14ac:dyDescent="0.35">
      <c r="A45" t="s">
        <v>88</v>
      </c>
      <c r="B45" t="s">
        <v>89</v>
      </c>
      <c r="C45" t="s">
        <v>10</v>
      </c>
      <c r="D45" t="s">
        <v>11</v>
      </c>
      <c r="E45">
        <f t="shared" si="0"/>
        <v>58.42015</v>
      </c>
      <c r="AH45">
        <v>48.508480072021499</v>
      </c>
      <c r="AR45">
        <v>47.058708190917997</v>
      </c>
      <c r="AT45">
        <v>60.723649999999999</v>
      </c>
      <c r="BF45">
        <v>48.309959999999997</v>
      </c>
      <c r="BH45">
        <v>53.020690000000002</v>
      </c>
      <c r="BL45">
        <v>58.42015</v>
      </c>
    </row>
    <row r="46" spans="1:64" x14ac:dyDescent="0.35">
      <c r="A46" t="s">
        <v>90</v>
      </c>
      <c r="B46" t="s">
        <v>91</v>
      </c>
      <c r="C46" t="s">
        <v>10</v>
      </c>
      <c r="D46" t="s">
        <v>11</v>
      </c>
      <c r="E46">
        <f t="shared" si="0"/>
        <v>85.08</v>
      </c>
      <c r="V46">
        <v>68.817031860351605</v>
      </c>
      <c r="AT46">
        <v>83.098290000000006</v>
      </c>
      <c r="BA46">
        <v>83.135570000000001</v>
      </c>
      <c r="BD46">
        <v>80.574439999999996</v>
      </c>
      <c r="BL46">
        <v>85.08</v>
      </c>
    </row>
    <row r="47" spans="1:64" x14ac:dyDescent="0.35">
      <c r="A47" t="s">
        <v>92</v>
      </c>
      <c r="B47" t="s">
        <v>93</v>
      </c>
      <c r="C47" t="s">
        <v>10</v>
      </c>
      <c r="D47" t="s">
        <v>11</v>
      </c>
      <c r="E47">
        <f t="shared" si="0"/>
        <v>84.989509999999996</v>
      </c>
      <c r="AU47">
        <v>70.416259999999994</v>
      </c>
      <c r="BA47">
        <v>65.776529999999994</v>
      </c>
      <c r="BF47">
        <v>83.597549999999998</v>
      </c>
      <c r="BJ47">
        <v>84.989509999999996</v>
      </c>
    </row>
    <row r="48" spans="1:64" x14ac:dyDescent="0.35">
      <c r="A48" t="s">
        <v>94</v>
      </c>
      <c r="B48" t="s">
        <v>95</v>
      </c>
      <c r="C48" t="s">
        <v>10</v>
      </c>
      <c r="D48" t="s">
        <v>11</v>
      </c>
      <c r="E48">
        <f t="shared" si="0"/>
        <v>82.054789999999997</v>
      </c>
      <c r="BE48">
        <v>80.91395</v>
      </c>
      <c r="BL48">
        <v>82.054789999999997</v>
      </c>
    </row>
    <row r="49" spans="1:64" x14ac:dyDescent="0.35">
      <c r="A49" t="s">
        <v>96</v>
      </c>
      <c r="B49" t="s">
        <v>97</v>
      </c>
      <c r="C49" t="s">
        <v>10</v>
      </c>
      <c r="D49" t="s">
        <v>11</v>
      </c>
      <c r="E49">
        <f t="shared" si="0"/>
        <v>98.851650000000006</v>
      </c>
      <c r="AM49">
        <v>95.484649658203097</v>
      </c>
      <c r="AP49">
        <v>96.995002746582003</v>
      </c>
      <c r="AX49">
        <v>97.991309999999999</v>
      </c>
      <c r="AY49">
        <v>97.958399999999997</v>
      </c>
      <c r="AZ49">
        <v>97.883170000000007</v>
      </c>
      <c r="BA49">
        <v>97.968630000000005</v>
      </c>
      <c r="BB49">
        <v>97.989270000000005</v>
      </c>
      <c r="BC49">
        <v>97.937430000000006</v>
      </c>
      <c r="BD49">
        <v>98.098420000000004</v>
      </c>
      <c r="BE49">
        <v>98.239379999999997</v>
      </c>
      <c r="BH49">
        <v>98.540949999999995</v>
      </c>
      <c r="BI49">
        <v>98.534729999999996</v>
      </c>
      <c r="BJ49">
        <v>98.668310000000005</v>
      </c>
      <c r="BL49">
        <v>98.851650000000006</v>
      </c>
    </row>
    <row r="50" spans="1:64" x14ac:dyDescent="0.35">
      <c r="A50" t="s">
        <v>98</v>
      </c>
      <c r="B50" t="s">
        <v>99</v>
      </c>
      <c r="C50" t="s">
        <v>10</v>
      </c>
      <c r="D50" t="s">
        <v>11</v>
      </c>
      <c r="E50">
        <f t="shared" si="0"/>
        <v>78.270390000000006</v>
      </c>
      <c r="Z50">
        <v>61.713020324707003</v>
      </c>
      <c r="AT50">
        <v>80.185760000000002</v>
      </c>
      <c r="BF50">
        <v>71.581270000000004</v>
      </c>
      <c r="BL50">
        <v>78.270390000000006</v>
      </c>
    </row>
    <row r="51" spans="1:64" x14ac:dyDescent="0.35">
      <c r="A51" t="s">
        <v>100</v>
      </c>
      <c r="B51" t="s">
        <v>101</v>
      </c>
      <c r="C51" t="s">
        <v>10</v>
      </c>
      <c r="D51" t="s">
        <v>11</v>
      </c>
      <c r="E51">
        <f t="shared" si="0"/>
        <v>98.111310000000003</v>
      </c>
      <c r="AJ51">
        <v>88.167900085449205</v>
      </c>
      <c r="AX51">
        <v>94.15</v>
      </c>
      <c r="BF51">
        <v>98.128969999999995</v>
      </c>
      <c r="BI51">
        <v>98.111310000000003</v>
      </c>
    </row>
    <row r="52" spans="1:64" x14ac:dyDescent="0.35">
      <c r="A52" t="s">
        <v>102</v>
      </c>
      <c r="B52" t="s">
        <v>103</v>
      </c>
      <c r="C52" t="s">
        <v>10</v>
      </c>
      <c r="D52" t="s">
        <v>11</v>
      </c>
      <c r="E52">
        <f t="shared" si="0"/>
        <v>99.43</v>
      </c>
      <c r="AD52">
        <v>97.148193359375</v>
      </c>
      <c r="AT52">
        <v>97.614699999999999</v>
      </c>
      <c r="BE52">
        <v>99.133700000000005</v>
      </c>
      <c r="BL52">
        <v>99.43</v>
      </c>
    </row>
    <row r="53" spans="1:64" x14ac:dyDescent="0.35">
      <c r="A53" t="s">
        <v>104</v>
      </c>
      <c r="B53" t="s">
        <v>105</v>
      </c>
      <c r="C53" t="s">
        <v>10</v>
      </c>
      <c r="D53" t="s">
        <v>11</v>
      </c>
      <c r="E53">
        <f t="shared" si="0"/>
        <v>96.21611</v>
      </c>
      <c r="AM53">
        <v>92.413833618164105</v>
      </c>
      <c r="AN53">
        <v>92.455657958984403</v>
      </c>
      <c r="AO53">
        <v>92.690231323242202</v>
      </c>
      <c r="AP53">
        <v>92.926040649414105</v>
      </c>
      <c r="AQ53">
        <v>93.174133300781307</v>
      </c>
      <c r="AR53">
        <v>93.435943603515597</v>
      </c>
      <c r="AS53">
        <v>93.717002868652301</v>
      </c>
      <c r="AT53">
        <v>93.952499389648395</v>
      </c>
      <c r="AU53">
        <v>94.195831298828097</v>
      </c>
      <c r="AV53">
        <v>94.413879394531307</v>
      </c>
      <c r="AW53">
        <v>94.600738525390597</v>
      </c>
      <c r="AX53">
        <v>94.756378173828097</v>
      </c>
      <c r="AY53">
        <v>94.925018310546903</v>
      </c>
      <c r="AZ53">
        <v>94.962882995605497</v>
      </c>
      <c r="BA53">
        <v>95.407951354980497</v>
      </c>
      <c r="BB53">
        <v>95.507919311523395</v>
      </c>
      <c r="BC53">
        <v>95.598487854003906</v>
      </c>
      <c r="BD53">
        <v>95.597160000000002</v>
      </c>
      <c r="BE53">
        <v>95.696730000000002</v>
      </c>
      <c r="BF53">
        <v>95.711439999999996</v>
      </c>
      <c r="BG53">
        <v>96.140590000000003</v>
      </c>
      <c r="BH53">
        <v>96.259969999999996</v>
      </c>
      <c r="BI53">
        <v>96.21611</v>
      </c>
    </row>
    <row r="54" spans="1:64" x14ac:dyDescent="0.35">
      <c r="A54" t="s">
        <v>106</v>
      </c>
      <c r="B54" t="s">
        <v>107</v>
      </c>
      <c r="C54" t="s">
        <v>10</v>
      </c>
      <c r="D54" t="s">
        <v>11</v>
      </c>
      <c r="E54">
        <f t="shared" si="0"/>
        <v>99.874650000000003</v>
      </c>
      <c r="AA54">
        <v>99.568572998046903</v>
      </c>
      <c r="AV54">
        <v>99.955600000000004</v>
      </c>
      <c r="BF54">
        <v>99.874650000000003</v>
      </c>
    </row>
    <row r="55" spans="1:64" x14ac:dyDescent="0.35">
      <c r="A55" t="s">
        <v>108</v>
      </c>
      <c r="B55" t="s">
        <v>109</v>
      </c>
      <c r="C55" t="s">
        <v>10</v>
      </c>
      <c r="D55" t="s">
        <v>11</v>
      </c>
      <c r="E55">
        <f t="shared" si="0"/>
        <v>-250</v>
      </c>
    </row>
    <row r="56" spans="1:64" x14ac:dyDescent="0.35">
      <c r="A56" t="s">
        <v>110</v>
      </c>
      <c r="B56" t="s">
        <v>111</v>
      </c>
      <c r="C56" t="s">
        <v>10</v>
      </c>
      <c r="D56" t="s">
        <v>11</v>
      </c>
      <c r="E56">
        <f t="shared" si="0"/>
        <v>98.906819999999996</v>
      </c>
      <c r="BA56">
        <v>98.906819999999996</v>
      </c>
    </row>
    <row r="57" spans="1:64" x14ac:dyDescent="0.35">
      <c r="A57" t="s">
        <v>112</v>
      </c>
      <c r="B57" t="s">
        <v>113</v>
      </c>
      <c r="C57" t="s">
        <v>10</v>
      </c>
      <c r="D57" t="s">
        <v>11</v>
      </c>
      <c r="E57">
        <f t="shared" si="0"/>
        <v>99.820989999999995</v>
      </c>
      <c r="AL57">
        <v>99.621391296386705</v>
      </c>
      <c r="AU57">
        <v>99.774929999999998</v>
      </c>
      <c r="BE57">
        <v>99.820989999999995</v>
      </c>
    </row>
    <row r="58" spans="1:64" x14ac:dyDescent="0.35">
      <c r="A58" t="s">
        <v>114</v>
      </c>
      <c r="B58" t="s">
        <v>115</v>
      </c>
      <c r="C58" t="s">
        <v>10</v>
      </c>
      <c r="D58" t="s">
        <v>11</v>
      </c>
      <c r="E58">
        <f t="shared" si="0"/>
        <v>-250</v>
      </c>
    </row>
    <row r="59" spans="1:64" x14ac:dyDescent="0.35">
      <c r="A59" t="s">
        <v>116</v>
      </c>
      <c r="B59" t="s">
        <v>117</v>
      </c>
      <c r="C59" t="s">
        <v>10</v>
      </c>
      <c r="D59" t="s">
        <v>11</v>
      </c>
      <c r="E59">
        <f t="shared" si="0"/>
        <v>-250</v>
      </c>
    </row>
    <row r="60" spans="1:64" x14ac:dyDescent="0.35">
      <c r="A60" t="s">
        <v>118</v>
      </c>
      <c r="B60" t="s">
        <v>119</v>
      </c>
      <c r="C60" t="s">
        <v>10</v>
      </c>
      <c r="D60" t="s">
        <v>11</v>
      </c>
      <c r="E60">
        <f t="shared" si="0"/>
        <v>-250</v>
      </c>
    </row>
    <row r="61" spans="1:64" x14ac:dyDescent="0.35">
      <c r="A61" t="s">
        <v>120</v>
      </c>
      <c r="B61" t="s">
        <v>121</v>
      </c>
      <c r="C61" t="s">
        <v>10</v>
      </c>
      <c r="D61" t="s">
        <v>11</v>
      </c>
      <c r="E61">
        <f t="shared" si="0"/>
        <v>-250</v>
      </c>
    </row>
    <row r="62" spans="1:64" x14ac:dyDescent="0.35">
      <c r="A62" t="s">
        <v>122</v>
      </c>
      <c r="B62" t="s">
        <v>123</v>
      </c>
      <c r="C62" t="s">
        <v>10</v>
      </c>
      <c r="D62" t="s">
        <v>11</v>
      </c>
      <c r="E62">
        <f t="shared" si="0"/>
        <v>-250</v>
      </c>
    </row>
    <row r="63" spans="1:64" x14ac:dyDescent="0.35">
      <c r="A63" t="s">
        <v>124</v>
      </c>
      <c r="B63" t="s">
        <v>125</v>
      </c>
      <c r="C63" t="s">
        <v>10</v>
      </c>
      <c r="D63" t="s">
        <v>11</v>
      </c>
      <c r="E63">
        <f t="shared" si="0"/>
        <v>98.839410000000001</v>
      </c>
      <c r="AA63">
        <v>82.624198913574205</v>
      </c>
      <c r="AV63">
        <v>94.217569999999995</v>
      </c>
      <c r="BA63">
        <v>95.786860000000004</v>
      </c>
      <c r="BD63">
        <v>96.805750000000003</v>
      </c>
      <c r="BE63">
        <v>97.042050000000003</v>
      </c>
      <c r="BF63">
        <v>97.023889999999994</v>
      </c>
      <c r="BG63">
        <v>97.472430000000003</v>
      </c>
      <c r="BH63">
        <v>97.68853</v>
      </c>
      <c r="BI63">
        <v>97.614059999999995</v>
      </c>
      <c r="BJ63">
        <v>98.839410000000001</v>
      </c>
    </row>
    <row r="64" spans="1:64" x14ac:dyDescent="0.35">
      <c r="A64" t="s">
        <v>126</v>
      </c>
      <c r="B64" t="s">
        <v>127</v>
      </c>
      <c r="C64" t="s">
        <v>10</v>
      </c>
      <c r="D64" t="s">
        <v>11</v>
      </c>
      <c r="E64">
        <f t="shared" si="0"/>
        <v>97.426519999999996</v>
      </c>
      <c r="AG64">
        <v>74.3272705078125</v>
      </c>
      <c r="AV64">
        <v>90.137209999999996</v>
      </c>
      <c r="AZ64">
        <v>91.779640000000001</v>
      </c>
      <c r="BB64">
        <v>93.767330000000001</v>
      </c>
      <c r="BL64">
        <v>97.426519999999996</v>
      </c>
    </row>
    <row r="65" spans="1:64" x14ac:dyDescent="0.35">
      <c r="A65" t="s">
        <v>128</v>
      </c>
      <c r="B65" t="s">
        <v>129</v>
      </c>
      <c r="C65" t="s">
        <v>10</v>
      </c>
      <c r="D65" t="s">
        <v>11</v>
      </c>
      <c r="E65">
        <f t="shared" si="0"/>
        <v>98.799809999999994</v>
      </c>
      <c r="V65">
        <v>83.426071166992202</v>
      </c>
      <c r="W65">
        <v>83.562240600585895</v>
      </c>
      <c r="X65">
        <v>84.783859252929702</v>
      </c>
      <c r="Y65">
        <v>85.990409851074205</v>
      </c>
      <c r="Z65">
        <v>87.134162902832003</v>
      </c>
      <c r="AA65">
        <v>88.144737243652301</v>
      </c>
      <c r="AB65">
        <v>89.135452270507798</v>
      </c>
      <c r="AC65">
        <v>89.698738098144503</v>
      </c>
      <c r="AD65">
        <v>90.384048461914105</v>
      </c>
      <c r="AE65">
        <v>90.997459411621094</v>
      </c>
      <c r="AF65">
        <v>91.513580322265597</v>
      </c>
      <c r="AG65">
        <v>92.731071472167997</v>
      </c>
      <c r="AH65">
        <v>94.029747009277301</v>
      </c>
      <c r="AI65">
        <v>94.181503295898395</v>
      </c>
      <c r="AJ65">
        <v>94.319053649902301</v>
      </c>
      <c r="AK65">
        <v>94.310020446777301</v>
      </c>
      <c r="AL65">
        <v>94.286849975585895</v>
      </c>
      <c r="AM65">
        <v>94.236190795898395</v>
      </c>
      <c r="AN65">
        <v>94.285949707031307</v>
      </c>
      <c r="AO65">
        <v>94.335678100585895</v>
      </c>
      <c r="AP65">
        <v>94.526542663574205</v>
      </c>
      <c r="AQ65">
        <v>96.725837707519503</v>
      </c>
      <c r="AR65">
        <v>96.790443420410199</v>
      </c>
      <c r="AS65">
        <v>96.861297607421903</v>
      </c>
      <c r="AT65">
        <v>97.865539550781307</v>
      </c>
      <c r="AU65">
        <v>97.002700805664105</v>
      </c>
      <c r="AV65">
        <v>97.108680725097699</v>
      </c>
      <c r="AW65">
        <v>97.269828796386705</v>
      </c>
      <c r="AX65">
        <v>98.233291625976605</v>
      </c>
      <c r="AY65">
        <v>98.310256958007798</v>
      </c>
      <c r="AZ65">
        <v>98.252838134765597</v>
      </c>
      <c r="BA65">
        <v>98.517059326171903</v>
      </c>
      <c r="BB65">
        <v>98.892097473144503</v>
      </c>
      <c r="BC65">
        <v>98.857139587402301</v>
      </c>
      <c r="BD65">
        <v>98.841430000000003</v>
      </c>
      <c r="BE65">
        <v>98.424719999999994</v>
      </c>
      <c r="BF65">
        <v>98.456699999999998</v>
      </c>
      <c r="BG65">
        <v>98.481290000000001</v>
      </c>
      <c r="BH65">
        <v>98.67295</v>
      </c>
      <c r="BI65">
        <v>98.723029999999994</v>
      </c>
      <c r="BJ65">
        <v>98.740750000000006</v>
      </c>
      <c r="BK65">
        <v>98.773510000000002</v>
      </c>
      <c r="BL65">
        <v>98.799809999999994</v>
      </c>
    </row>
    <row r="66" spans="1:64" x14ac:dyDescent="0.35">
      <c r="A66" t="s">
        <v>130</v>
      </c>
      <c r="B66" t="s">
        <v>131</v>
      </c>
      <c r="C66" t="s">
        <v>10</v>
      </c>
      <c r="D66" t="s">
        <v>11</v>
      </c>
      <c r="E66">
        <f t="shared" si="0"/>
        <v>91.681219999999996</v>
      </c>
      <c r="U66">
        <v>61.025920867919901</v>
      </c>
      <c r="V66">
        <v>61.236370086669901</v>
      </c>
      <c r="W66">
        <v>61.926460266113303</v>
      </c>
      <c r="X66">
        <v>62.576061248779297</v>
      </c>
      <c r="Y66">
        <v>63.195770263671903</v>
      </c>
      <c r="Z66">
        <v>63.687671661377003</v>
      </c>
      <c r="AA66">
        <v>64.094039916992202</v>
      </c>
      <c r="AB66">
        <v>64.701507568359403</v>
      </c>
      <c r="AC66">
        <v>65.252227783203097</v>
      </c>
      <c r="AD66">
        <v>65.907691955566406</v>
      </c>
      <c r="AE66">
        <v>66.476409912109403</v>
      </c>
      <c r="AF66">
        <v>67.075027465820298</v>
      </c>
      <c r="AG66">
        <v>68.2734375</v>
      </c>
      <c r="AH66">
        <v>68.8736572265625</v>
      </c>
      <c r="AI66">
        <v>69.824592590332003</v>
      </c>
      <c r="AJ66">
        <v>70.872489929199205</v>
      </c>
      <c r="AK66">
        <v>71.679039001464801</v>
      </c>
      <c r="AL66">
        <v>72.803352355957003</v>
      </c>
      <c r="AM66">
        <v>73.636039733886705</v>
      </c>
      <c r="AN66">
        <v>74.510917663574205</v>
      </c>
      <c r="AO66">
        <v>75.425613403320298</v>
      </c>
      <c r="AP66">
        <v>76.194381713867202</v>
      </c>
      <c r="AQ66">
        <v>76.843170166015597</v>
      </c>
      <c r="AR66">
        <v>78.885360717773395</v>
      </c>
      <c r="AS66">
        <v>79.647552490234403</v>
      </c>
      <c r="AT66">
        <v>80.317062377929702</v>
      </c>
      <c r="AU66">
        <v>80.926773071289105</v>
      </c>
      <c r="AV66">
        <v>81.878311157226605</v>
      </c>
      <c r="AW66">
        <v>82.692886352539105</v>
      </c>
      <c r="AX66">
        <v>83.542068481445298</v>
      </c>
      <c r="AY66">
        <v>84.001152038574205</v>
      </c>
      <c r="AZ66">
        <v>84.498252868652301</v>
      </c>
      <c r="BA66">
        <v>85.0926513671875</v>
      </c>
      <c r="BB66">
        <v>86.697349548339801</v>
      </c>
      <c r="BC66">
        <v>87.315612792968807</v>
      </c>
      <c r="BD66">
        <v>87.497630000000001</v>
      </c>
      <c r="BE66">
        <v>87.724789999999999</v>
      </c>
      <c r="BF66">
        <v>88.371089999999995</v>
      </c>
      <c r="BG66">
        <v>89.201599999999999</v>
      </c>
      <c r="BH66">
        <v>89.861969999999999</v>
      </c>
      <c r="BI66">
        <v>90.504409999999993</v>
      </c>
      <c r="BJ66">
        <v>91.004320000000007</v>
      </c>
      <c r="BK66">
        <v>91.329920000000001</v>
      </c>
      <c r="BL66">
        <v>91.681219999999996</v>
      </c>
    </row>
    <row r="67" spans="1:64" x14ac:dyDescent="0.35">
      <c r="A67" t="s">
        <v>132</v>
      </c>
      <c r="B67" t="s">
        <v>133</v>
      </c>
      <c r="C67" t="s">
        <v>10</v>
      </c>
      <c r="D67" t="s">
        <v>11</v>
      </c>
      <c r="E67">
        <f t="shared" si="0"/>
        <v>98.681010000000001</v>
      </c>
      <c r="V67">
        <v>84.259368896484403</v>
      </c>
      <c r="W67">
        <v>84.397468566894503</v>
      </c>
      <c r="X67">
        <v>85.514976501464801</v>
      </c>
      <c r="Y67">
        <v>86.612518310546903</v>
      </c>
      <c r="Z67">
        <v>87.6461181640625</v>
      </c>
      <c r="AA67">
        <v>88.563758850097699</v>
      </c>
      <c r="AB67">
        <v>89.462532043457003</v>
      </c>
      <c r="AC67">
        <v>89.973991394042997</v>
      </c>
      <c r="AD67">
        <v>90.599998474121094</v>
      </c>
      <c r="AE67">
        <v>91.163200378417997</v>
      </c>
      <c r="AF67">
        <v>91.633598327636705</v>
      </c>
      <c r="AG67">
        <v>92.787178039550795</v>
      </c>
      <c r="AH67">
        <v>93.996170043945298</v>
      </c>
      <c r="AI67">
        <v>94.138236999511705</v>
      </c>
      <c r="AJ67">
        <v>94.268638610839801</v>
      </c>
      <c r="AK67">
        <v>94.248802185058594</v>
      </c>
      <c r="AL67">
        <v>94.219512939453097</v>
      </c>
      <c r="AM67">
        <v>94.163551330566406</v>
      </c>
      <c r="AN67">
        <v>94.214996337890597</v>
      </c>
      <c r="AO67">
        <v>94.266639709472699</v>
      </c>
      <c r="AP67">
        <v>94.459579467773395</v>
      </c>
      <c r="AQ67">
        <v>96.484870910644503</v>
      </c>
      <c r="AR67">
        <v>96.548828125</v>
      </c>
      <c r="AS67">
        <v>96.648330688476605</v>
      </c>
      <c r="AT67">
        <v>97.673736572265597</v>
      </c>
      <c r="AU67">
        <v>96.797950744628906</v>
      </c>
      <c r="AV67">
        <v>96.909271240234403</v>
      </c>
      <c r="AW67">
        <v>97.085128784179702</v>
      </c>
      <c r="AX67">
        <v>98.076629638671903</v>
      </c>
      <c r="AY67">
        <v>98.159370422363295</v>
      </c>
      <c r="AZ67">
        <v>98.119903564453097</v>
      </c>
      <c r="BA67">
        <v>98.378120422363295</v>
      </c>
      <c r="BB67">
        <v>98.743919372558594</v>
      </c>
      <c r="BC67">
        <v>98.710739135742202</v>
      </c>
      <c r="BD67">
        <v>98.664649999999995</v>
      </c>
      <c r="BE67">
        <v>98.250420000000005</v>
      </c>
      <c r="BF67">
        <v>98.287149999999997</v>
      </c>
      <c r="BG67">
        <v>98.315659999999994</v>
      </c>
      <c r="BH67">
        <v>98.544669999999996</v>
      </c>
      <c r="BI67">
        <v>98.596379999999996</v>
      </c>
      <c r="BJ67">
        <v>98.617400000000004</v>
      </c>
      <c r="BK67">
        <v>98.652230000000003</v>
      </c>
      <c r="BL67">
        <v>98.681010000000001</v>
      </c>
    </row>
    <row r="68" spans="1:64" x14ac:dyDescent="0.35">
      <c r="A68" t="s">
        <v>134</v>
      </c>
      <c r="B68" t="s">
        <v>135</v>
      </c>
      <c r="C68" t="s">
        <v>10</v>
      </c>
      <c r="D68" t="s">
        <v>11</v>
      </c>
      <c r="E68">
        <f t="shared" si="0"/>
        <v>99.743030000000005</v>
      </c>
      <c r="AC68">
        <v>97.715423583984403</v>
      </c>
      <c r="AD68">
        <v>98.276550292968807</v>
      </c>
      <c r="AE68">
        <v>98.295768737792997</v>
      </c>
      <c r="AF68">
        <v>98.295028686523395</v>
      </c>
      <c r="AG68">
        <v>98.318550109863295</v>
      </c>
      <c r="AH68">
        <v>98.349357604980497</v>
      </c>
      <c r="AI68">
        <v>98.346450805664105</v>
      </c>
      <c r="AJ68">
        <v>98.388397216796903</v>
      </c>
      <c r="AK68">
        <v>98.401191711425795</v>
      </c>
      <c r="AL68">
        <v>98.439041137695298</v>
      </c>
      <c r="AM68">
        <v>98.479629516601605</v>
      </c>
      <c r="AN68">
        <v>98.519203186035199</v>
      </c>
      <c r="AO68">
        <v>98.557571411132798</v>
      </c>
      <c r="AP68">
        <v>98.600807189941406</v>
      </c>
      <c r="AQ68">
        <v>98.634902954101605</v>
      </c>
      <c r="AR68">
        <v>98.69921875</v>
      </c>
      <c r="AS68">
        <v>98.67626953125</v>
      </c>
      <c r="AT68">
        <v>98.808563232421903</v>
      </c>
      <c r="AU68">
        <v>98.8424072265625</v>
      </c>
      <c r="AV68">
        <v>98.869308471679702</v>
      </c>
      <c r="AW68">
        <v>98.870429992675795</v>
      </c>
      <c r="AX68">
        <v>98.833999633789105</v>
      </c>
      <c r="AY68">
        <v>98.958320617675795</v>
      </c>
      <c r="AZ68">
        <v>98.959663391113295</v>
      </c>
      <c r="BA68">
        <v>98.989852905273395</v>
      </c>
      <c r="BB68">
        <v>99.035392761230497</v>
      </c>
      <c r="BC68">
        <v>99.341667175292997</v>
      </c>
      <c r="BD68">
        <v>99.422139999999999</v>
      </c>
      <c r="BE68">
        <v>99.514520000000005</v>
      </c>
      <c r="BF68">
        <v>99.563860000000005</v>
      </c>
      <c r="BG68">
        <v>99.610519999999994</v>
      </c>
      <c r="BH68">
        <v>99.637200000000007</v>
      </c>
      <c r="BI68">
        <v>99.664659999999998</v>
      </c>
      <c r="BJ68">
        <v>99.720119999999994</v>
      </c>
      <c r="BK68">
        <v>99.724080000000001</v>
      </c>
      <c r="BL68">
        <v>99.743030000000005</v>
      </c>
    </row>
    <row r="69" spans="1:64" x14ac:dyDescent="0.35">
      <c r="A69" t="s">
        <v>136</v>
      </c>
      <c r="B69" t="s">
        <v>137</v>
      </c>
      <c r="C69" t="s">
        <v>10</v>
      </c>
      <c r="D69" t="s">
        <v>11</v>
      </c>
      <c r="E69">
        <f t="shared" si="0"/>
        <v>99.670929999999998</v>
      </c>
      <c r="AJ69">
        <v>98.965591430664105</v>
      </c>
      <c r="AK69">
        <v>98.979499816894503</v>
      </c>
      <c r="AL69">
        <v>98.8619384765625</v>
      </c>
      <c r="AM69">
        <v>98.884872436523395</v>
      </c>
      <c r="AN69">
        <v>98.907180786132798</v>
      </c>
      <c r="AO69">
        <v>98.928848266601605</v>
      </c>
      <c r="AP69">
        <v>98.952796936035199</v>
      </c>
      <c r="AQ69">
        <v>98.975776672363295</v>
      </c>
      <c r="AR69">
        <v>99.001716613769503</v>
      </c>
      <c r="AS69">
        <v>98.994468688964801</v>
      </c>
      <c r="AT69">
        <v>99.069671630859403</v>
      </c>
      <c r="AU69">
        <v>99.092453002929702</v>
      </c>
      <c r="AV69">
        <v>99.117439270019503</v>
      </c>
      <c r="AW69">
        <v>99.124137878417997</v>
      </c>
      <c r="AX69">
        <v>99.1175537109375</v>
      </c>
      <c r="AY69">
        <v>99.201492309570298</v>
      </c>
      <c r="AZ69">
        <v>99.175796508789105</v>
      </c>
      <c r="BA69">
        <v>99.229499816894503</v>
      </c>
      <c r="BB69">
        <v>99.224800109863295</v>
      </c>
      <c r="BC69">
        <v>99.419700622558594</v>
      </c>
      <c r="BD69">
        <v>99.474490000000003</v>
      </c>
      <c r="BE69">
        <v>99.505340000000004</v>
      </c>
      <c r="BF69">
        <v>99.537409999999994</v>
      </c>
      <c r="BG69">
        <v>99.569059999999993</v>
      </c>
      <c r="BH69">
        <v>99.594080000000005</v>
      </c>
      <c r="BI69">
        <v>99.609650000000002</v>
      </c>
      <c r="BJ69">
        <v>99.641509999999997</v>
      </c>
      <c r="BK69">
        <v>99.658869999999993</v>
      </c>
      <c r="BL69">
        <v>99.670929999999998</v>
      </c>
    </row>
    <row r="70" spans="1:64" x14ac:dyDescent="0.35">
      <c r="A70" t="s">
        <v>138</v>
      </c>
      <c r="B70" t="s">
        <v>139</v>
      </c>
      <c r="C70" t="s">
        <v>10</v>
      </c>
      <c r="D70" t="s">
        <v>11</v>
      </c>
      <c r="E70">
        <f t="shared" si="0"/>
        <v>99.255049999999997</v>
      </c>
      <c r="AB70">
        <v>93.401458740234403</v>
      </c>
      <c r="AJ70">
        <v>96.194709777832003</v>
      </c>
      <c r="AU70">
        <v>96.437209999999993</v>
      </c>
      <c r="BA70">
        <v>98.391419999999997</v>
      </c>
      <c r="BB70">
        <v>98.453749999999999</v>
      </c>
      <c r="BC70">
        <v>98.800650000000005</v>
      </c>
      <c r="BD70">
        <v>98.652709999999999</v>
      </c>
      <c r="BE70">
        <v>98.694839999999999</v>
      </c>
      <c r="BF70">
        <v>98.831630000000004</v>
      </c>
      <c r="BG70">
        <v>98.604640000000003</v>
      </c>
      <c r="BH70">
        <v>99.097769999999997</v>
      </c>
      <c r="BI70">
        <v>99.126199999999997</v>
      </c>
      <c r="BJ70">
        <v>99.057109999999994</v>
      </c>
      <c r="BK70">
        <v>99.255049999999997</v>
      </c>
    </row>
    <row r="71" spans="1:64" x14ac:dyDescent="0.35">
      <c r="A71" t="s">
        <v>140</v>
      </c>
      <c r="B71" t="s">
        <v>141</v>
      </c>
      <c r="C71" t="s">
        <v>10</v>
      </c>
      <c r="D71" t="s">
        <v>11</v>
      </c>
      <c r="E71">
        <f t="shared" ref="E71:E134" si="1">IFERROR(LOOKUP(100,1/(ISNUMBER(F71:BN71)),F71:BN71),-250)</f>
        <v>88.19256</v>
      </c>
      <c r="V71">
        <v>51.031158447265597</v>
      </c>
      <c r="AF71">
        <v>63.327621459960902</v>
      </c>
      <c r="AP71">
        <v>73.218688964843807</v>
      </c>
      <c r="AY71">
        <v>84.932900000000004</v>
      </c>
      <c r="AZ71">
        <v>84.878270000000001</v>
      </c>
      <c r="BD71">
        <v>87.509640000000005</v>
      </c>
      <c r="BF71">
        <v>89.28192</v>
      </c>
      <c r="BG71">
        <v>92.023420000000002</v>
      </c>
      <c r="BK71">
        <v>88.19256</v>
      </c>
    </row>
    <row r="72" spans="1:64" x14ac:dyDescent="0.35">
      <c r="A72" t="s">
        <v>142</v>
      </c>
      <c r="B72" t="s">
        <v>143</v>
      </c>
      <c r="C72" t="s">
        <v>10</v>
      </c>
      <c r="D72" t="s">
        <v>11</v>
      </c>
      <c r="E72">
        <f t="shared" si="1"/>
        <v>-250</v>
      </c>
    </row>
    <row r="73" spans="1:64" x14ac:dyDescent="0.35">
      <c r="A73" t="s">
        <v>144</v>
      </c>
      <c r="B73" t="s">
        <v>145</v>
      </c>
      <c r="C73" t="s">
        <v>10</v>
      </c>
      <c r="D73" t="s">
        <v>11</v>
      </c>
      <c r="E73">
        <f t="shared" si="1"/>
        <v>93.272390000000001</v>
      </c>
      <c r="AV73">
        <v>77.94529</v>
      </c>
      <c r="BB73">
        <v>86.974909999999994</v>
      </c>
      <c r="BL73">
        <v>93.272390000000001</v>
      </c>
    </row>
    <row r="74" spans="1:64" x14ac:dyDescent="0.35">
      <c r="A74" t="s">
        <v>146</v>
      </c>
      <c r="B74" t="s">
        <v>147</v>
      </c>
      <c r="C74" t="s">
        <v>10</v>
      </c>
      <c r="D74" t="s">
        <v>11</v>
      </c>
      <c r="E74">
        <f t="shared" si="1"/>
        <v>99.715549999999993</v>
      </c>
      <c r="AA74">
        <v>98.641952514648395</v>
      </c>
      <c r="AK74">
        <v>99.554557800292997</v>
      </c>
      <c r="AX74">
        <v>99.558199999999999</v>
      </c>
      <c r="AY74">
        <v>99.537790000000001</v>
      </c>
      <c r="BA74">
        <v>99.569339999999997</v>
      </c>
      <c r="BB74">
        <v>99.564310000000006</v>
      </c>
      <c r="BC74">
        <v>99.599000000000004</v>
      </c>
      <c r="BD74">
        <v>99.594629999999995</v>
      </c>
      <c r="BE74">
        <v>99.699399999999997</v>
      </c>
      <c r="BF74">
        <v>99.672780000000003</v>
      </c>
      <c r="BG74">
        <v>99.669259999999994</v>
      </c>
      <c r="BH74">
        <v>99.722759999999994</v>
      </c>
      <c r="BI74">
        <v>99.655680000000004</v>
      </c>
      <c r="BJ74">
        <v>99.622159999999994</v>
      </c>
      <c r="BL74">
        <v>99.715549999999993</v>
      </c>
    </row>
    <row r="75" spans="1:64" x14ac:dyDescent="0.35">
      <c r="A75" t="s">
        <v>148</v>
      </c>
      <c r="B75" t="s">
        <v>149</v>
      </c>
      <c r="C75" t="s">
        <v>10</v>
      </c>
      <c r="D75" t="s">
        <v>11</v>
      </c>
      <c r="E75">
        <f t="shared" si="1"/>
        <v>99.948899999999995</v>
      </c>
      <c r="AI75">
        <v>99.867889404296903</v>
      </c>
      <c r="AT75">
        <v>99.770499999999998</v>
      </c>
      <c r="BE75">
        <v>99.948899999999995</v>
      </c>
    </row>
    <row r="76" spans="1:64" x14ac:dyDescent="0.35">
      <c r="A76" t="s">
        <v>150</v>
      </c>
      <c r="B76" t="s">
        <v>151</v>
      </c>
      <c r="C76" t="s">
        <v>10</v>
      </c>
      <c r="D76" t="s">
        <v>11</v>
      </c>
      <c r="E76">
        <f t="shared" si="1"/>
        <v>72.754819999999995</v>
      </c>
      <c r="AN76">
        <v>33.585399627685497</v>
      </c>
      <c r="AX76">
        <v>49.9</v>
      </c>
      <c r="AY76">
        <v>44.605969999999999</v>
      </c>
      <c r="BA76">
        <v>54.982979999999998</v>
      </c>
      <c r="BK76">
        <v>72.754819999999995</v>
      </c>
    </row>
    <row r="77" spans="1:64" x14ac:dyDescent="0.35">
      <c r="A77" t="s">
        <v>152</v>
      </c>
      <c r="B77" t="s">
        <v>153</v>
      </c>
      <c r="C77" t="s">
        <v>10</v>
      </c>
      <c r="D77" t="s">
        <v>11</v>
      </c>
      <c r="E77">
        <f t="shared" si="1"/>
        <v>-250</v>
      </c>
    </row>
    <row r="78" spans="1:64" x14ac:dyDescent="0.35">
      <c r="A78" t="s">
        <v>154</v>
      </c>
      <c r="B78" t="s">
        <v>155</v>
      </c>
      <c r="C78" t="s">
        <v>10</v>
      </c>
      <c r="D78" t="s">
        <v>11</v>
      </c>
      <c r="E78">
        <f t="shared" si="1"/>
        <v>73.923910000000006</v>
      </c>
      <c r="AF78">
        <v>68.468086242675795</v>
      </c>
      <c r="AG78">
        <v>69.275810241699205</v>
      </c>
      <c r="AH78">
        <v>69.696128845214801</v>
      </c>
      <c r="AI78">
        <v>70.176918029785199</v>
      </c>
      <c r="AJ78">
        <v>70.609832763671903</v>
      </c>
      <c r="AK78">
        <v>70.270202636718807</v>
      </c>
      <c r="AL78">
        <v>69.834022521972699</v>
      </c>
      <c r="AM78">
        <v>69.982467651367202</v>
      </c>
      <c r="AN78">
        <v>70.835220336914105</v>
      </c>
      <c r="AO78">
        <v>70.812812805175795</v>
      </c>
      <c r="AP78">
        <v>71.119972229003906</v>
      </c>
      <c r="AQ78">
        <v>71.567810058593807</v>
      </c>
      <c r="AR78">
        <v>72.166893005371094</v>
      </c>
      <c r="AS78">
        <v>72.392753601074205</v>
      </c>
      <c r="AT78">
        <v>72.880126953125</v>
      </c>
      <c r="AU78">
        <v>73.041481018066406</v>
      </c>
      <c r="AV78">
        <v>73.8126220703125</v>
      </c>
      <c r="AW78">
        <v>73.564773559570298</v>
      </c>
      <c r="AX78">
        <v>73.713409423828097</v>
      </c>
      <c r="AY78">
        <v>73.591903686523395</v>
      </c>
      <c r="AZ78">
        <v>71.989738464355497</v>
      </c>
      <c r="BA78">
        <v>72.004997253417997</v>
      </c>
      <c r="BB78">
        <v>71.741989135742202</v>
      </c>
      <c r="BC78">
        <v>69.492271423339801</v>
      </c>
      <c r="BD78">
        <v>69.875579999999999</v>
      </c>
      <c r="BE78">
        <v>71.195660000000004</v>
      </c>
      <c r="BF78">
        <v>71.326210000000003</v>
      </c>
      <c r="BG78">
        <v>71.688829999999996</v>
      </c>
      <c r="BH78">
        <v>72.008979999999994</v>
      </c>
      <c r="BI78">
        <v>72.576440000000005</v>
      </c>
      <c r="BJ78">
        <v>72.819779999999994</v>
      </c>
      <c r="BK78">
        <v>73.519739999999999</v>
      </c>
      <c r="BL78">
        <v>73.923910000000006</v>
      </c>
    </row>
    <row r="79" spans="1:64" x14ac:dyDescent="0.35">
      <c r="A79" t="s">
        <v>156</v>
      </c>
      <c r="B79" t="s">
        <v>157</v>
      </c>
      <c r="C79" t="s">
        <v>10</v>
      </c>
      <c r="D79" t="s">
        <v>11</v>
      </c>
      <c r="E79">
        <f t="shared" si="1"/>
        <v>-250</v>
      </c>
    </row>
    <row r="80" spans="1:64" x14ac:dyDescent="0.35">
      <c r="A80" t="s">
        <v>158</v>
      </c>
      <c r="B80" t="s">
        <v>159</v>
      </c>
      <c r="C80" t="s">
        <v>10</v>
      </c>
      <c r="D80" t="s">
        <v>11</v>
      </c>
      <c r="E80">
        <f t="shared" si="1"/>
        <v>99.744339999999994</v>
      </c>
      <c r="AP80">
        <v>99.257148742675795</v>
      </c>
      <c r="BK80">
        <v>99.744339999999994</v>
      </c>
    </row>
    <row r="81" spans="1:64" x14ac:dyDescent="0.35">
      <c r="A81" t="s">
        <v>160</v>
      </c>
      <c r="B81" t="s">
        <v>161</v>
      </c>
      <c r="C81" t="s">
        <v>10</v>
      </c>
      <c r="D81" t="s">
        <v>11</v>
      </c>
      <c r="E81">
        <f t="shared" si="1"/>
        <v>-250</v>
      </c>
    </row>
    <row r="82" spans="1:64" x14ac:dyDescent="0.35">
      <c r="A82" t="s">
        <v>162</v>
      </c>
      <c r="B82" t="s">
        <v>163</v>
      </c>
      <c r="C82" t="s">
        <v>10</v>
      </c>
      <c r="D82" t="s">
        <v>11</v>
      </c>
      <c r="E82">
        <f t="shared" si="1"/>
        <v>-250</v>
      </c>
    </row>
    <row r="83" spans="1:64" x14ac:dyDescent="0.35">
      <c r="A83" t="s">
        <v>164</v>
      </c>
      <c r="B83" t="s">
        <v>165</v>
      </c>
      <c r="C83" t="s">
        <v>10</v>
      </c>
      <c r="D83" t="s">
        <v>11</v>
      </c>
      <c r="E83">
        <f t="shared" si="1"/>
        <v>-250</v>
      </c>
    </row>
    <row r="84" spans="1:64" x14ac:dyDescent="0.35">
      <c r="A84" t="s">
        <v>166</v>
      </c>
      <c r="B84" t="s">
        <v>167</v>
      </c>
      <c r="C84" t="s">
        <v>10</v>
      </c>
      <c r="D84" t="s">
        <v>11</v>
      </c>
      <c r="E84">
        <f t="shared" si="1"/>
        <v>89.783659999999998</v>
      </c>
      <c r="AM84">
        <v>93.208717346191406</v>
      </c>
      <c r="BF84">
        <v>88.504140000000007</v>
      </c>
      <c r="BL84">
        <v>89.783659999999998</v>
      </c>
    </row>
    <row r="85" spans="1:64" x14ac:dyDescent="0.35">
      <c r="A85" t="s">
        <v>168</v>
      </c>
      <c r="B85" t="s">
        <v>169</v>
      </c>
      <c r="C85" t="s">
        <v>10</v>
      </c>
      <c r="D85" t="s">
        <v>11</v>
      </c>
      <c r="E85">
        <f t="shared" si="1"/>
        <v>-250</v>
      </c>
    </row>
    <row r="86" spans="1:64" x14ac:dyDescent="0.35">
      <c r="A86" t="s">
        <v>170</v>
      </c>
      <c r="B86" t="s">
        <v>171</v>
      </c>
      <c r="C86" t="s">
        <v>10</v>
      </c>
      <c r="D86" t="s">
        <v>11</v>
      </c>
      <c r="E86">
        <f t="shared" si="1"/>
        <v>99.640810000000002</v>
      </c>
      <c r="AV86">
        <v>99.825419999999994</v>
      </c>
      <c r="BH86">
        <v>99.702610000000007</v>
      </c>
      <c r="BK86">
        <v>99.640810000000002</v>
      </c>
    </row>
    <row r="87" spans="1:64" x14ac:dyDescent="0.35">
      <c r="A87" t="s">
        <v>172</v>
      </c>
      <c r="B87" t="s">
        <v>173</v>
      </c>
      <c r="C87" t="s">
        <v>10</v>
      </c>
      <c r="D87" t="s">
        <v>11</v>
      </c>
      <c r="E87">
        <f t="shared" si="1"/>
        <v>92.490970000000004</v>
      </c>
      <c r="AT87">
        <v>70.663060000000002</v>
      </c>
      <c r="BD87">
        <v>85.716149999999999</v>
      </c>
      <c r="BL87">
        <v>92.490970000000004</v>
      </c>
    </row>
    <row r="88" spans="1:64" x14ac:dyDescent="0.35">
      <c r="A88" t="s">
        <v>174</v>
      </c>
      <c r="B88" t="s">
        <v>175</v>
      </c>
      <c r="C88" t="s">
        <v>10</v>
      </c>
      <c r="D88" t="s">
        <v>11</v>
      </c>
      <c r="E88">
        <f t="shared" si="1"/>
        <v>-250</v>
      </c>
    </row>
    <row r="89" spans="1:64" x14ac:dyDescent="0.35">
      <c r="A89" t="s">
        <v>176</v>
      </c>
      <c r="B89" t="s">
        <v>177</v>
      </c>
      <c r="C89" t="s">
        <v>10</v>
      </c>
      <c r="D89" t="s">
        <v>11</v>
      </c>
      <c r="E89">
        <f t="shared" si="1"/>
        <v>46.295050000000003</v>
      </c>
      <c r="AP89">
        <v>27.7163906097412</v>
      </c>
      <c r="AW89">
        <v>47.091259999999998</v>
      </c>
      <c r="BD89">
        <v>31.406420000000001</v>
      </c>
      <c r="BH89">
        <v>46.295050000000003</v>
      </c>
    </row>
    <row r="90" spans="1:64" x14ac:dyDescent="0.35">
      <c r="A90" t="s">
        <v>178</v>
      </c>
      <c r="B90" t="s">
        <v>179</v>
      </c>
      <c r="C90" t="s">
        <v>10</v>
      </c>
      <c r="D90" t="s">
        <v>11</v>
      </c>
      <c r="E90">
        <f t="shared" si="1"/>
        <v>67.161379999999994</v>
      </c>
      <c r="AT90">
        <v>52.555019999999999</v>
      </c>
      <c r="BG90">
        <v>60.777900000000002</v>
      </c>
      <c r="BI90">
        <v>67.161379999999994</v>
      </c>
    </row>
    <row r="91" spans="1:64" x14ac:dyDescent="0.35">
      <c r="A91" t="s">
        <v>180</v>
      </c>
      <c r="B91" t="s">
        <v>181</v>
      </c>
      <c r="C91" t="s">
        <v>10</v>
      </c>
      <c r="D91" t="s">
        <v>11</v>
      </c>
      <c r="E91">
        <f t="shared" si="1"/>
        <v>60.402349999999998</v>
      </c>
      <c r="Y91">
        <v>36.401420593261697</v>
      </c>
      <c r="AT91">
        <v>59.492849999999997</v>
      </c>
      <c r="BH91">
        <v>60.402349999999998</v>
      </c>
    </row>
    <row r="92" spans="1:64" x14ac:dyDescent="0.35">
      <c r="A92" t="s">
        <v>182</v>
      </c>
      <c r="B92" t="s">
        <v>183</v>
      </c>
      <c r="C92" t="s">
        <v>10</v>
      </c>
      <c r="D92" t="s">
        <v>11</v>
      </c>
      <c r="E92">
        <f t="shared" si="1"/>
        <v>98.2</v>
      </c>
      <c r="AT92">
        <v>97.131370000000004</v>
      </c>
      <c r="BD92">
        <v>97.967039999999997</v>
      </c>
      <c r="BH92">
        <v>98.2</v>
      </c>
    </row>
    <row r="93" spans="1:64" x14ac:dyDescent="0.35">
      <c r="A93" t="s">
        <v>184</v>
      </c>
      <c r="B93" t="s">
        <v>185</v>
      </c>
      <c r="C93" t="s">
        <v>10</v>
      </c>
      <c r="D93" t="s">
        <v>11</v>
      </c>
      <c r="E93">
        <f t="shared" si="1"/>
        <v>98.814859999999996</v>
      </c>
      <c r="AA93">
        <v>98.967048645019503</v>
      </c>
      <c r="AK93">
        <v>98.983993530273395</v>
      </c>
      <c r="AU93">
        <v>98.940529999999995</v>
      </c>
      <c r="AY93">
        <v>99.529179999999997</v>
      </c>
      <c r="BA93">
        <v>99.561920000000001</v>
      </c>
      <c r="BC93">
        <v>99.49109</v>
      </c>
      <c r="BE93">
        <v>98.814859999999996</v>
      </c>
    </row>
    <row r="94" spans="1:64" x14ac:dyDescent="0.35">
      <c r="A94" t="s">
        <v>186</v>
      </c>
      <c r="B94" t="s">
        <v>187</v>
      </c>
      <c r="C94" t="s">
        <v>10</v>
      </c>
      <c r="D94" t="s">
        <v>11</v>
      </c>
      <c r="E94">
        <f t="shared" si="1"/>
        <v>99.2</v>
      </c>
      <c r="P94">
        <v>98.962356567382798</v>
      </c>
      <c r="AD94">
        <v>99.199996948242202</v>
      </c>
      <c r="AN94">
        <v>99.199996948242202</v>
      </c>
      <c r="AX94">
        <v>99.2</v>
      </c>
      <c r="BH94">
        <v>99.2</v>
      </c>
    </row>
    <row r="95" spans="1:64" x14ac:dyDescent="0.35">
      <c r="A95" t="s">
        <v>188</v>
      </c>
      <c r="B95" t="s">
        <v>189</v>
      </c>
      <c r="C95" t="s">
        <v>10</v>
      </c>
      <c r="D95" t="s">
        <v>11</v>
      </c>
      <c r="E95">
        <f t="shared" si="1"/>
        <v>-250</v>
      </c>
    </row>
    <row r="96" spans="1:64" x14ac:dyDescent="0.35">
      <c r="A96" t="s">
        <v>190</v>
      </c>
      <c r="B96" t="s">
        <v>191</v>
      </c>
      <c r="C96" t="s">
        <v>10</v>
      </c>
      <c r="D96" t="s">
        <v>11</v>
      </c>
      <c r="E96">
        <f t="shared" si="1"/>
        <v>94.354249999999993</v>
      </c>
      <c r="AN96">
        <v>75.988212585449205</v>
      </c>
      <c r="AV96">
        <v>82.220259999999996</v>
      </c>
      <c r="BF96">
        <v>93.653469999999999</v>
      </c>
      <c r="BG96">
        <v>91.851920000000007</v>
      </c>
      <c r="BH96">
        <v>94.354249999999993</v>
      </c>
    </row>
    <row r="97" spans="1:64" x14ac:dyDescent="0.35">
      <c r="A97" t="s">
        <v>192</v>
      </c>
      <c r="B97" t="s">
        <v>193</v>
      </c>
      <c r="C97" t="s">
        <v>10</v>
      </c>
      <c r="D97" t="s">
        <v>11</v>
      </c>
      <c r="E97">
        <f t="shared" si="1"/>
        <v>99.879997253417997</v>
      </c>
      <c r="Z97">
        <v>95.611061096191406</v>
      </c>
      <c r="AJ97">
        <v>99.879997253417997</v>
      </c>
    </row>
    <row r="98" spans="1:64" x14ac:dyDescent="0.35">
      <c r="A98" t="s">
        <v>194</v>
      </c>
      <c r="B98" t="s">
        <v>195</v>
      </c>
      <c r="C98" t="s">
        <v>10</v>
      </c>
      <c r="D98" t="s">
        <v>11</v>
      </c>
      <c r="E98">
        <f t="shared" si="1"/>
        <v>96.689670000000007</v>
      </c>
      <c r="BC98">
        <v>93.098939999999999</v>
      </c>
      <c r="BH98">
        <v>96.689670000000007</v>
      </c>
    </row>
    <row r="99" spans="1:64" x14ac:dyDescent="0.35">
      <c r="A99" t="s">
        <v>196</v>
      </c>
      <c r="B99" t="s">
        <v>197</v>
      </c>
      <c r="C99" t="s">
        <v>10</v>
      </c>
      <c r="D99" t="s">
        <v>11</v>
      </c>
      <c r="E99">
        <f t="shared" si="1"/>
        <v>-250</v>
      </c>
    </row>
    <row r="100" spans="1:64" x14ac:dyDescent="0.35">
      <c r="A100" t="s">
        <v>198</v>
      </c>
      <c r="B100" t="s">
        <v>199</v>
      </c>
      <c r="C100" t="s">
        <v>10</v>
      </c>
      <c r="D100" t="s">
        <v>11</v>
      </c>
      <c r="E100">
        <f t="shared" si="1"/>
        <v>-250</v>
      </c>
    </row>
    <row r="101" spans="1:64" x14ac:dyDescent="0.35">
      <c r="A101" t="s">
        <v>200</v>
      </c>
      <c r="B101" t="s">
        <v>201</v>
      </c>
      <c r="C101" t="s">
        <v>10</v>
      </c>
      <c r="D101" t="s">
        <v>11</v>
      </c>
      <c r="E101">
        <f t="shared" si="1"/>
        <v>96.515839999999997</v>
      </c>
      <c r="AU101">
        <v>88.942719999999994</v>
      </c>
      <c r="BA101">
        <v>93.924310000000006</v>
      </c>
      <c r="BD101">
        <v>95.150689999999997</v>
      </c>
      <c r="BE101">
        <v>95.924999999999997</v>
      </c>
      <c r="BF101">
        <v>94.980950000000007</v>
      </c>
      <c r="BG101">
        <v>95.066490000000002</v>
      </c>
      <c r="BH101">
        <v>95.677070000000001</v>
      </c>
      <c r="BI101">
        <v>96.007509999999996</v>
      </c>
      <c r="BJ101">
        <v>96.126540000000006</v>
      </c>
      <c r="BL101">
        <v>96.515839999999997</v>
      </c>
    </row>
    <row r="102" spans="1:64" x14ac:dyDescent="0.35">
      <c r="A102" t="s">
        <v>202</v>
      </c>
      <c r="B102" t="s">
        <v>203</v>
      </c>
      <c r="C102" t="s">
        <v>10</v>
      </c>
      <c r="D102" t="s">
        <v>11</v>
      </c>
      <c r="E102">
        <f t="shared" si="1"/>
        <v>74.991190000000003</v>
      </c>
      <c r="AF102">
        <v>57.860591888427699</v>
      </c>
      <c r="AG102">
        <v>58.45166015625</v>
      </c>
      <c r="AH102">
        <v>58.5595092773438</v>
      </c>
      <c r="AI102">
        <v>59.082168579101598</v>
      </c>
      <c r="AJ102">
        <v>59.410430908203097</v>
      </c>
      <c r="AK102">
        <v>59.059749603271499</v>
      </c>
      <c r="AL102">
        <v>58.6727905273438</v>
      </c>
      <c r="AM102">
        <v>58.699779510497997</v>
      </c>
      <c r="AN102">
        <v>58.726821899414098</v>
      </c>
      <c r="AO102">
        <v>58.5036010742188</v>
      </c>
      <c r="AP102">
        <v>58.7450981140137</v>
      </c>
      <c r="AQ102">
        <v>59.1681518554688</v>
      </c>
      <c r="AR102">
        <v>58.972408294677699</v>
      </c>
      <c r="AS102">
        <v>59.793411254882798</v>
      </c>
      <c r="AT102">
        <v>60.359378814697301</v>
      </c>
      <c r="AU102">
        <v>60.870281219482401</v>
      </c>
      <c r="AV102">
        <v>62.574508666992202</v>
      </c>
      <c r="AW102">
        <v>63.390781402587898</v>
      </c>
      <c r="AX102">
        <v>65.208801269531307</v>
      </c>
      <c r="AY102">
        <v>64.417938232421903</v>
      </c>
      <c r="AZ102">
        <v>63.516941070556598</v>
      </c>
      <c r="BA102">
        <v>64.999870300292997</v>
      </c>
      <c r="BB102">
        <v>64.694389343261705</v>
      </c>
      <c r="BC102">
        <v>65.632019042968807</v>
      </c>
      <c r="BD102">
        <v>66.35539</v>
      </c>
      <c r="BE102">
        <v>68.817809999999994</v>
      </c>
      <c r="BF102">
        <v>70.828149999999994</v>
      </c>
      <c r="BG102">
        <v>71.153779999999998</v>
      </c>
      <c r="BH102">
        <v>72.129260000000002</v>
      </c>
      <c r="BI102">
        <v>72.879220000000004</v>
      </c>
      <c r="BJ102">
        <v>73.494690000000006</v>
      </c>
      <c r="BK102">
        <v>74.510689999999997</v>
      </c>
      <c r="BL102">
        <v>74.991190000000003</v>
      </c>
    </row>
    <row r="103" spans="1:64" x14ac:dyDescent="0.35">
      <c r="A103" t="s">
        <v>204</v>
      </c>
      <c r="B103" t="s">
        <v>205</v>
      </c>
      <c r="C103" t="s">
        <v>10</v>
      </c>
      <c r="D103" t="s">
        <v>11</v>
      </c>
      <c r="E103">
        <f t="shared" si="1"/>
        <v>99.72363</v>
      </c>
      <c r="AK103">
        <v>99.635887145996094</v>
      </c>
      <c r="AU103">
        <v>99.64864</v>
      </c>
      <c r="BE103">
        <v>99.72363</v>
      </c>
    </row>
    <row r="104" spans="1:64" x14ac:dyDescent="0.35">
      <c r="A104" t="s">
        <v>206</v>
      </c>
      <c r="B104" t="s">
        <v>207</v>
      </c>
      <c r="C104" t="s">
        <v>10</v>
      </c>
      <c r="D104" t="s">
        <v>11</v>
      </c>
      <c r="E104">
        <f t="shared" si="1"/>
        <v>82.994249999999994</v>
      </c>
      <c r="AB104">
        <v>51.153018951416001</v>
      </c>
      <c r="AW104">
        <v>81.616330000000005</v>
      </c>
      <c r="AZ104">
        <v>72.346720000000005</v>
      </c>
      <c r="BJ104">
        <v>82.994249999999994</v>
      </c>
    </row>
    <row r="105" spans="1:64" x14ac:dyDescent="0.35">
      <c r="A105" t="s">
        <v>208</v>
      </c>
      <c r="B105" t="s">
        <v>209</v>
      </c>
      <c r="C105" t="s">
        <v>10</v>
      </c>
      <c r="D105" t="s">
        <v>11</v>
      </c>
      <c r="E105">
        <f t="shared" si="1"/>
        <v>98.8</v>
      </c>
      <c r="Z105">
        <v>99.371147155761705</v>
      </c>
      <c r="BH105">
        <v>98.8</v>
      </c>
    </row>
    <row r="106" spans="1:64" x14ac:dyDescent="0.35">
      <c r="A106" t="s">
        <v>210</v>
      </c>
      <c r="B106" t="s">
        <v>211</v>
      </c>
      <c r="C106" t="s">
        <v>10</v>
      </c>
      <c r="D106" t="s">
        <v>11</v>
      </c>
      <c r="E106">
        <f t="shared" si="1"/>
        <v>95.881979999999999</v>
      </c>
      <c r="U106">
        <v>76.477378845214801</v>
      </c>
      <c r="V106">
        <v>76.546302795410199</v>
      </c>
      <c r="W106">
        <v>76.830070495605497</v>
      </c>
      <c r="X106">
        <v>77.616096496582003</v>
      </c>
      <c r="Y106">
        <v>78.386001586914105</v>
      </c>
      <c r="Z106">
        <v>79.105552673339801</v>
      </c>
      <c r="AA106">
        <v>79.762481689453097</v>
      </c>
      <c r="AB106">
        <v>80.519821166992202</v>
      </c>
      <c r="AC106">
        <v>81.062347412109403</v>
      </c>
      <c r="AD106">
        <v>81.724197387695298</v>
      </c>
      <c r="AE106">
        <v>82.295242309570298</v>
      </c>
      <c r="AF106">
        <v>82.822250366210895</v>
      </c>
      <c r="AG106">
        <v>83.681320190429702</v>
      </c>
      <c r="AH106">
        <v>84.400100708007798</v>
      </c>
      <c r="AI106">
        <v>84.840438842773395</v>
      </c>
      <c r="AJ106">
        <v>85.309539794921903</v>
      </c>
      <c r="AK106">
        <v>85.628936767578097</v>
      </c>
      <c r="AL106">
        <v>85.973617553710895</v>
      </c>
      <c r="AM106">
        <v>86.174850463867202</v>
      </c>
      <c r="AN106">
        <v>86.452232360839801</v>
      </c>
      <c r="AO106">
        <v>86.762069702148395</v>
      </c>
      <c r="AP106">
        <v>87.1334228515625</v>
      </c>
      <c r="AQ106">
        <v>88.329109191894503</v>
      </c>
      <c r="AR106">
        <v>89.302299499511705</v>
      </c>
      <c r="AS106">
        <v>89.622993469238295</v>
      </c>
      <c r="AT106">
        <v>90.389328002929702</v>
      </c>
      <c r="AU106">
        <v>90.358268737792997</v>
      </c>
      <c r="AV106">
        <v>90.801429748535199</v>
      </c>
      <c r="AW106">
        <v>91.362617492675795</v>
      </c>
      <c r="AX106">
        <v>92.139480590820298</v>
      </c>
      <c r="AY106">
        <v>92.506118774414105</v>
      </c>
      <c r="AZ106">
        <v>92.687789916992202</v>
      </c>
      <c r="BA106">
        <v>93.343437194824205</v>
      </c>
      <c r="BB106">
        <v>93.867897033691406</v>
      </c>
      <c r="BC106">
        <v>93.957221984863295</v>
      </c>
      <c r="BD106">
        <v>93.955929999999995</v>
      </c>
      <c r="BE106">
        <v>94.222340000000003</v>
      </c>
      <c r="BF106">
        <v>94.567819999999998</v>
      </c>
      <c r="BG106">
        <v>94.84178</v>
      </c>
      <c r="BH106">
        <v>95.152299999999997</v>
      </c>
      <c r="BI106">
        <v>95.403440000000003</v>
      </c>
      <c r="BJ106">
        <v>95.499099999999999</v>
      </c>
      <c r="BK106">
        <v>95.677840000000003</v>
      </c>
      <c r="BL106">
        <v>95.881979999999999</v>
      </c>
    </row>
    <row r="107" spans="1:64" x14ac:dyDescent="0.35">
      <c r="A107" t="s">
        <v>212</v>
      </c>
      <c r="B107" t="s">
        <v>213</v>
      </c>
      <c r="C107" t="s">
        <v>10</v>
      </c>
      <c r="D107" t="s">
        <v>11</v>
      </c>
      <c r="E107">
        <f t="shared" si="1"/>
        <v>90.711340000000007</v>
      </c>
      <c r="U107">
        <v>72.893699645996094</v>
      </c>
      <c r="V107">
        <v>72.946098327636705</v>
      </c>
      <c r="W107">
        <v>73.195106506347699</v>
      </c>
      <c r="X107">
        <v>73.851593017578097</v>
      </c>
      <c r="Y107">
        <v>74.494812011718807</v>
      </c>
      <c r="Z107">
        <v>75.086616516113295</v>
      </c>
      <c r="AA107">
        <v>75.632667541503906</v>
      </c>
      <c r="AB107">
        <v>76.289657592773395</v>
      </c>
      <c r="AC107">
        <v>76.771179199218807</v>
      </c>
      <c r="AD107">
        <v>77.354080200195298</v>
      </c>
      <c r="AE107">
        <v>77.864196777343807</v>
      </c>
      <c r="AF107">
        <v>78.327972412109403</v>
      </c>
      <c r="AG107">
        <v>79.090736389160199</v>
      </c>
      <c r="AH107">
        <v>79.833839416503906</v>
      </c>
      <c r="AI107">
        <v>80.264228820800795</v>
      </c>
      <c r="AJ107">
        <v>80.691940307617202</v>
      </c>
      <c r="AK107">
        <v>80.891326904296903</v>
      </c>
      <c r="AL107">
        <v>81.264472961425795</v>
      </c>
      <c r="AM107">
        <v>81.509048461914105</v>
      </c>
      <c r="AN107">
        <v>81.778060913085895</v>
      </c>
      <c r="AO107">
        <v>82.044471740722699</v>
      </c>
      <c r="AP107">
        <v>82.378280639648395</v>
      </c>
      <c r="AQ107">
        <v>83.348739624023395</v>
      </c>
      <c r="AR107">
        <v>84.220512390136705</v>
      </c>
      <c r="AS107">
        <v>84.605041503906307</v>
      </c>
      <c r="AT107">
        <v>84.965492248535199</v>
      </c>
      <c r="AU107">
        <v>85.027618408203097</v>
      </c>
      <c r="AV107">
        <v>85.626716613769503</v>
      </c>
      <c r="AW107">
        <v>86.222702026367202</v>
      </c>
      <c r="AX107">
        <v>87.088127136230497</v>
      </c>
      <c r="AY107">
        <v>87.244636535644503</v>
      </c>
      <c r="AZ107">
        <v>87.347869873046903</v>
      </c>
      <c r="BA107">
        <v>87.629333496093807</v>
      </c>
      <c r="BB107">
        <v>88.321022033691406</v>
      </c>
      <c r="BC107">
        <v>88.451446533203097</v>
      </c>
      <c r="BD107">
        <v>88.467929999999996</v>
      </c>
      <c r="BE107">
        <v>88.733249999999998</v>
      </c>
      <c r="BF107">
        <v>89.194010000000006</v>
      </c>
      <c r="BG107">
        <v>89.500780000000006</v>
      </c>
      <c r="BH107">
        <v>89.801810000000003</v>
      </c>
      <c r="BI107">
        <v>90.089020000000005</v>
      </c>
      <c r="BJ107">
        <v>90.317009999999996</v>
      </c>
      <c r="BK107">
        <v>90.515720000000002</v>
      </c>
      <c r="BL107">
        <v>90.711340000000007</v>
      </c>
    </row>
    <row r="108" spans="1:64" x14ac:dyDescent="0.35">
      <c r="A108" t="s">
        <v>214</v>
      </c>
      <c r="B108" t="s">
        <v>215</v>
      </c>
      <c r="C108" t="s">
        <v>10</v>
      </c>
      <c r="D108" t="s">
        <v>11</v>
      </c>
      <c r="E108">
        <f t="shared" si="1"/>
        <v>78.932149999999993</v>
      </c>
      <c r="AA108">
        <v>56.325859069824197</v>
      </c>
      <c r="AB108">
        <v>56.616859436035199</v>
      </c>
      <c r="AC108">
        <v>56.904499053955099</v>
      </c>
      <c r="AD108">
        <v>57.229290008544901</v>
      </c>
      <c r="AE108">
        <v>57.607059478759801</v>
      </c>
      <c r="AF108">
        <v>57.929531097412102</v>
      </c>
      <c r="AG108">
        <v>58.444210052490199</v>
      </c>
      <c r="AH108">
        <v>59.538341522216797</v>
      </c>
      <c r="AI108">
        <v>60.2376098632813</v>
      </c>
      <c r="AJ108">
        <v>60.875728607177699</v>
      </c>
      <c r="AK108">
        <v>61.009609222412102</v>
      </c>
      <c r="AL108">
        <v>61.989391326904297</v>
      </c>
      <c r="AM108">
        <v>62.921211242675803</v>
      </c>
      <c r="AN108">
        <v>63.675529479980497</v>
      </c>
      <c r="AO108">
        <v>64.286109924316406</v>
      </c>
      <c r="AP108">
        <v>64.914436340332003</v>
      </c>
      <c r="AQ108">
        <v>65.535430908203097</v>
      </c>
      <c r="AR108">
        <v>66.507476806640597</v>
      </c>
      <c r="AS108">
        <v>67.496910095214801</v>
      </c>
      <c r="AT108">
        <v>66.788581848144503</v>
      </c>
      <c r="AU108">
        <v>67.373031616210895</v>
      </c>
      <c r="AV108">
        <v>68.614356994628906</v>
      </c>
      <c r="AW108">
        <v>69.4158935546875</v>
      </c>
      <c r="AX108">
        <v>70.691238403320298</v>
      </c>
      <c r="AY108">
        <v>70.361091613769503</v>
      </c>
      <c r="AZ108">
        <v>70.432113647460895</v>
      </c>
      <c r="BA108">
        <v>69.826492309570298</v>
      </c>
      <c r="BB108">
        <v>71.387588500976605</v>
      </c>
      <c r="BC108">
        <v>72.038520812988295</v>
      </c>
      <c r="BD108">
        <v>72.543080000000003</v>
      </c>
      <c r="BE108">
        <v>73.260940000000005</v>
      </c>
      <c r="BF108">
        <v>74.533860000000004</v>
      </c>
      <c r="BG108">
        <v>75.428210000000007</v>
      </c>
      <c r="BH108">
        <v>76.180289999999999</v>
      </c>
      <c r="BI108">
        <v>76.987799999999993</v>
      </c>
      <c r="BJ108">
        <v>77.903009999999995</v>
      </c>
      <c r="BK108">
        <v>78.469170000000005</v>
      </c>
      <c r="BL108">
        <v>78.932149999999993</v>
      </c>
    </row>
    <row r="109" spans="1:64" x14ac:dyDescent="0.35">
      <c r="A109" t="s">
        <v>216</v>
      </c>
      <c r="B109" t="s">
        <v>217</v>
      </c>
      <c r="C109" t="s">
        <v>10</v>
      </c>
      <c r="D109" t="s">
        <v>11</v>
      </c>
      <c r="E109">
        <f t="shared" si="1"/>
        <v>78.910629999999998</v>
      </c>
      <c r="AA109">
        <v>61.891258239746101</v>
      </c>
      <c r="AB109">
        <v>61.953578948974602</v>
      </c>
      <c r="AC109">
        <v>62.152149200439503</v>
      </c>
      <c r="AD109">
        <v>62.361499786377003</v>
      </c>
      <c r="AE109">
        <v>62.6101684570313</v>
      </c>
      <c r="AF109">
        <v>62.900058746337898</v>
      </c>
      <c r="AG109">
        <v>63.529541015625</v>
      </c>
      <c r="AH109">
        <v>64.184173583984403</v>
      </c>
      <c r="AI109">
        <v>64.8402099609375</v>
      </c>
      <c r="AJ109">
        <v>65.608039855957003</v>
      </c>
      <c r="AK109">
        <v>66.147819519042997</v>
      </c>
      <c r="AL109">
        <v>68.509269714355497</v>
      </c>
      <c r="AM109">
        <v>70.532173156738295</v>
      </c>
      <c r="AN109">
        <v>71.451240539550795</v>
      </c>
      <c r="AO109">
        <v>72.323112487792997</v>
      </c>
      <c r="AP109">
        <v>73.200706481933594</v>
      </c>
      <c r="AQ109">
        <v>73.928108215332003</v>
      </c>
      <c r="AR109">
        <v>74.449050903320298</v>
      </c>
      <c r="AS109">
        <v>75.214088439941406</v>
      </c>
      <c r="AT109">
        <v>71.566520690917997</v>
      </c>
      <c r="AU109">
        <v>72.209709167480497</v>
      </c>
      <c r="AV109">
        <v>72.613059997558594</v>
      </c>
      <c r="AW109">
        <v>73.235847473144503</v>
      </c>
      <c r="AX109">
        <v>73.901390075683594</v>
      </c>
      <c r="AY109">
        <v>73.234870910644503</v>
      </c>
      <c r="AZ109">
        <v>74.091781616210895</v>
      </c>
      <c r="BA109">
        <v>73.818878173828097</v>
      </c>
      <c r="BB109">
        <v>74.370941162109403</v>
      </c>
      <c r="BC109">
        <v>74.683647155761705</v>
      </c>
      <c r="BD109">
        <v>75.020669999999996</v>
      </c>
      <c r="BE109">
        <v>75.118300000000005</v>
      </c>
      <c r="BF109">
        <v>76.220789999999994</v>
      </c>
      <c r="BG109">
        <v>76.104339999999993</v>
      </c>
      <c r="BH109">
        <v>76.792360000000002</v>
      </c>
      <c r="BI109">
        <v>77.480320000000006</v>
      </c>
      <c r="BJ109">
        <v>78.131720000000001</v>
      </c>
      <c r="BK109">
        <v>78.236099999999993</v>
      </c>
      <c r="BL109">
        <v>78.910629999999998</v>
      </c>
    </row>
    <row r="110" spans="1:64" x14ac:dyDescent="0.35">
      <c r="A110" t="s">
        <v>218</v>
      </c>
      <c r="B110" t="s">
        <v>219</v>
      </c>
      <c r="C110" t="s">
        <v>10</v>
      </c>
      <c r="D110" t="s">
        <v>11</v>
      </c>
      <c r="E110">
        <f t="shared" si="1"/>
        <v>99.707080000000005</v>
      </c>
      <c r="Z110">
        <v>85.437088012695298</v>
      </c>
      <c r="AJ110">
        <v>96.207557678222699</v>
      </c>
      <c r="AX110">
        <v>98.705460000000002</v>
      </c>
      <c r="AZ110">
        <v>96.651039999999995</v>
      </c>
      <c r="BB110">
        <v>99.46011</v>
      </c>
      <c r="BC110">
        <v>99.473740000000006</v>
      </c>
      <c r="BE110">
        <v>98.778000000000006</v>
      </c>
      <c r="BH110">
        <v>99.680220000000006</v>
      </c>
      <c r="BI110">
        <v>99.670069999999996</v>
      </c>
      <c r="BJ110">
        <v>99.668809999999993</v>
      </c>
      <c r="BL110">
        <v>99.707080000000005</v>
      </c>
    </row>
    <row r="111" spans="1:64" x14ac:dyDescent="0.35">
      <c r="A111" t="s">
        <v>220</v>
      </c>
      <c r="B111" t="s">
        <v>221</v>
      </c>
      <c r="C111" t="s">
        <v>10</v>
      </c>
      <c r="D111" t="s">
        <v>11</v>
      </c>
      <c r="E111">
        <f t="shared" si="1"/>
        <v>78.942840000000004</v>
      </c>
      <c r="AA111">
        <v>53.5520210266113</v>
      </c>
      <c r="AB111">
        <v>53.954341888427699</v>
      </c>
      <c r="AC111">
        <v>54.287139892578097</v>
      </c>
      <c r="AD111">
        <v>54.671840667724602</v>
      </c>
      <c r="AE111">
        <v>55.116691589355497</v>
      </c>
      <c r="AF111">
        <v>55.454410552978501</v>
      </c>
      <c r="AG111">
        <v>55.912101745605497</v>
      </c>
      <c r="AH111">
        <v>57.225551605224602</v>
      </c>
      <c r="AI111">
        <v>57.946361541747997</v>
      </c>
      <c r="AJ111">
        <v>58.519168853759801</v>
      </c>
      <c r="AK111">
        <v>58.448631286621101</v>
      </c>
      <c r="AL111">
        <v>58.733978271484403</v>
      </c>
      <c r="AM111">
        <v>59.111751556396499</v>
      </c>
      <c r="AN111">
        <v>59.773380279541001</v>
      </c>
      <c r="AO111">
        <v>60.242748260497997</v>
      </c>
      <c r="AP111">
        <v>60.729969024658203</v>
      </c>
      <c r="AQ111">
        <v>61.283470153808601</v>
      </c>
      <c r="AR111">
        <v>62.473091125488303</v>
      </c>
      <c r="AS111">
        <v>63.567409515380902</v>
      </c>
      <c r="AT111">
        <v>64.351058959960895</v>
      </c>
      <c r="AU111">
        <v>64.901679992675795</v>
      </c>
      <c r="AV111">
        <v>66.568046569824205</v>
      </c>
      <c r="AW111">
        <v>67.457817077636705</v>
      </c>
      <c r="AX111">
        <v>69.042961120605497</v>
      </c>
      <c r="AY111">
        <v>68.883277893066406</v>
      </c>
      <c r="AZ111">
        <v>68.545967102050795</v>
      </c>
      <c r="BA111">
        <v>67.764457702636705</v>
      </c>
      <c r="BB111">
        <v>69.844146728515597</v>
      </c>
      <c r="BC111">
        <v>70.669219970703097</v>
      </c>
      <c r="BD111">
        <v>71.261750000000006</v>
      </c>
      <c r="BE111">
        <v>72.304519999999997</v>
      </c>
      <c r="BF111">
        <v>73.669820000000001</v>
      </c>
      <c r="BG111">
        <v>75.083950000000002</v>
      </c>
      <c r="BH111">
        <v>75.870469999999997</v>
      </c>
      <c r="BI111">
        <v>76.739840000000001</v>
      </c>
      <c r="BJ111">
        <v>77.788449999999997</v>
      </c>
      <c r="BK111">
        <v>78.585409999999996</v>
      </c>
      <c r="BL111">
        <v>78.942840000000004</v>
      </c>
    </row>
    <row r="112" spans="1:64" x14ac:dyDescent="0.35">
      <c r="A112" t="s">
        <v>222</v>
      </c>
      <c r="B112" t="s">
        <v>223</v>
      </c>
      <c r="C112" t="s">
        <v>10</v>
      </c>
      <c r="D112" t="s">
        <v>11</v>
      </c>
      <c r="E112">
        <f t="shared" si="1"/>
        <v>-250</v>
      </c>
    </row>
    <row r="113" spans="1:64" x14ac:dyDescent="0.35">
      <c r="A113" t="s">
        <v>224</v>
      </c>
      <c r="B113" t="s">
        <v>225</v>
      </c>
      <c r="C113" t="s">
        <v>10</v>
      </c>
      <c r="D113" t="s">
        <v>11</v>
      </c>
      <c r="E113">
        <f t="shared" si="1"/>
        <v>91.66404</v>
      </c>
      <c r="AA113">
        <v>53.784568786621101</v>
      </c>
      <c r="AK113">
        <v>61.900279998779297</v>
      </c>
      <c r="AU113">
        <v>76.425700000000006</v>
      </c>
      <c r="AZ113">
        <v>81.130859999999998</v>
      </c>
      <c r="BE113">
        <v>86.144880000000001</v>
      </c>
      <c r="BL113">
        <v>91.66404</v>
      </c>
    </row>
    <row r="114" spans="1:64" x14ac:dyDescent="0.35">
      <c r="A114" t="s">
        <v>226</v>
      </c>
      <c r="B114" t="s">
        <v>227</v>
      </c>
      <c r="C114" t="s">
        <v>10</v>
      </c>
      <c r="D114" t="s">
        <v>11</v>
      </c>
      <c r="E114">
        <f t="shared" si="1"/>
        <v>-250</v>
      </c>
    </row>
    <row r="115" spans="1:64" x14ac:dyDescent="0.35">
      <c r="A115" t="s">
        <v>228</v>
      </c>
      <c r="B115" t="s">
        <v>229</v>
      </c>
      <c r="C115" t="s">
        <v>10</v>
      </c>
      <c r="D115" t="s">
        <v>11</v>
      </c>
      <c r="E115">
        <f t="shared" si="1"/>
        <v>-250</v>
      </c>
    </row>
    <row r="116" spans="1:64" x14ac:dyDescent="0.35">
      <c r="A116" t="s">
        <v>230</v>
      </c>
      <c r="B116" t="s">
        <v>231</v>
      </c>
      <c r="C116" t="s">
        <v>10</v>
      </c>
      <c r="D116" t="s">
        <v>11</v>
      </c>
      <c r="E116">
        <f t="shared" si="1"/>
        <v>98.101349999999996</v>
      </c>
      <c r="V116">
        <v>56.453861236572301</v>
      </c>
      <c r="AF116">
        <v>75.204902648925795</v>
      </c>
      <c r="AK116">
        <v>86.974258422851605</v>
      </c>
      <c r="AP116">
        <v>93.028297424316406</v>
      </c>
      <c r="AY116">
        <v>97.431529999999995</v>
      </c>
      <c r="AZ116">
        <v>96.643709999999999</v>
      </c>
      <c r="BB116">
        <v>97.871430000000004</v>
      </c>
      <c r="BF116">
        <v>98.014399999999995</v>
      </c>
      <c r="BG116">
        <v>97.777299999999997</v>
      </c>
      <c r="BH116">
        <v>97.937870000000004</v>
      </c>
      <c r="BJ116">
        <v>98.101349999999996</v>
      </c>
    </row>
    <row r="117" spans="1:64" x14ac:dyDescent="0.35">
      <c r="A117" t="s">
        <v>232</v>
      </c>
      <c r="B117" t="s">
        <v>233</v>
      </c>
      <c r="C117" t="s">
        <v>10</v>
      </c>
      <c r="D117" t="s">
        <v>11</v>
      </c>
      <c r="E117">
        <f t="shared" si="1"/>
        <v>56.339089999999999</v>
      </c>
      <c r="AT117">
        <v>84.796800000000005</v>
      </c>
      <c r="BG117">
        <v>52.318890000000003</v>
      </c>
      <c r="BL117">
        <v>56.339089999999999</v>
      </c>
    </row>
    <row r="118" spans="1:64" x14ac:dyDescent="0.35">
      <c r="A118" t="s">
        <v>234</v>
      </c>
      <c r="B118" t="s">
        <v>235</v>
      </c>
      <c r="C118" t="s">
        <v>10</v>
      </c>
      <c r="D118" t="s">
        <v>11</v>
      </c>
      <c r="E118">
        <f t="shared" si="1"/>
        <v>-250</v>
      </c>
    </row>
    <row r="119" spans="1:64" x14ac:dyDescent="0.35">
      <c r="A119" t="s">
        <v>236</v>
      </c>
      <c r="B119" t="s">
        <v>237</v>
      </c>
      <c r="C119" t="s">
        <v>10</v>
      </c>
      <c r="D119" t="s">
        <v>11</v>
      </c>
      <c r="E119">
        <f t="shared" si="1"/>
        <v>98.562858581542997</v>
      </c>
      <c r="AC119">
        <v>98.562858581542997</v>
      </c>
    </row>
    <row r="120" spans="1:64" x14ac:dyDescent="0.35">
      <c r="A120" t="s">
        <v>238</v>
      </c>
      <c r="B120" t="s">
        <v>239</v>
      </c>
      <c r="C120" t="s">
        <v>10</v>
      </c>
      <c r="D120" t="s">
        <v>11</v>
      </c>
      <c r="E120">
        <f t="shared" si="1"/>
        <v>99.93</v>
      </c>
      <c r="AA120">
        <v>99.643379211425795</v>
      </c>
      <c r="AU120">
        <v>99.812129999999996</v>
      </c>
      <c r="BE120">
        <v>99.859639999999999</v>
      </c>
      <c r="BL120">
        <v>99.93</v>
      </c>
    </row>
    <row r="121" spans="1:64" x14ac:dyDescent="0.35">
      <c r="A121" t="s">
        <v>240</v>
      </c>
      <c r="B121" t="s">
        <v>241</v>
      </c>
      <c r="C121" t="s">
        <v>10</v>
      </c>
      <c r="D121" t="s">
        <v>11</v>
      </c>
      <c r="E121">
        <f t="shared" si="1"/>
        <v>96.3</v>
      </c>
      <c r="AS121">
        <v>91.603408813476605</v>
      </c>
      <c r="BH121">
        <v>96.3</v>
      </c>
    </row>
    <row r="122" spans="1:64" x14ac:dyDescent="0.35">
      <c r="A122" t="s">
        <v>242</v>
      </c>
      <c r="B122" t="s">
        <v>243</v>
      </c>
      <c r="C122" t="s">
        <v>10</v>
      </c>
      <c r="D122" t="s">
        <v>11</v>
      </c>
      <c r="E122">
        <f t="shared" si="1"/>
        <v>99.343739999999997</v>
      </c>
      <c r="Y122">
        <v>90.508491516113295</v>
      </c>
      <c r="AW122">
        <v>99.132589999999993</v>
      </c>
      <c r="AY122">
        <v>98.975390000000004</v>
      </c>
      <c r="BA122">
        <v>98.949340000000007</v>
      </c>
      <c r="BD122">
        <v>98.762349999999998</v>
      </c>
      <c r="BE122">
        <v>99.148679999999999</v>
      </c>
      <c r="BF122">
        <v>99.105720000000005</v>
      </c>
      <c r="BL122">
        <v>99.343739999999997</v>
      </c>
    </row>
    <row r="123" spans="1:64" x14ac:dyDescent="0.35">
      <c r="A123" t="s">
        <v>244</v>
      </c>
      <c r="B123" t="s">
        <v>245</v>
      </c>
      <c r="C123" t="s">
        <v>10</v>
      </c>
      <c r="D123" t="s">
        <v>11</v>
      </c>
      <c r="E123">
        <f t="shared" si="1"/>
        <v>-250</v>
      </c>
    </row>
    <row r="124" spans="1:64" x14ac:dyDescent="0.35">
      <c r="A124" t="s">
        <v>246</v>
      </c>
      <c r="B124" t="s">
        <v>247</v>
      </c>
      <c r="C124" t="s">
        <v>10</v>
      </c>
      <c r="D124" t="s">
        <v>11</v>
      </c>
      <c r="E124">
        <f t="shared" si="1"/>
        <v>99.897360000000006</v>
      </c>
      <c r="AI124">
        <v>99.725723266601605</v>
      </c>
      <c r="AS124">
        <v>99.845130920410199</v>
      </c>
      <c r="BC124">
        <v>99.834509999999995</v>
      </c>
      <c r="BD124">
        <v>99.897360000000006</v>
      </c>
    </row>
    <row r="125" spans="1:64" x14ac:dyDescent="0.35">
      <c r="A125" t="s">
        <v>248</v>
      </c>
      <c r="B125" t="s">
        <v>249</v>
      </c>
      <c r="C125" t="s">
        <v>10</v>
      </c>
      <c r="D125" t="s">
        <v>11</v>
      </c>
      <c r="E125">
        <f t="shared" si="1"/>
        <v>87.83</v>
      </c>
      <c r="AT125">
        <v>92.528180000000006</v>
      </c>
      <c r="BA125">
        <v>82.390469999999993</v>
      </c>
      <c r="BH125">
        <v>86.525630000000007</v>
      </c>
      <c r="BL125">
        <v>87.83</v>
      </c>
    </row>
    <row r="126" spans="1:64" x14ac:dyDescent="0.35">
      <c r="A126" t="s">
        <v>250</v>
      </c>
      <c r="B126" t="s">
        <v>251</v>
      </c>
      <c r="C126" t="s">
        <v>10</v>
      </c>
      <c r="D126" t="s">
        <v>11</v>
      </c>
      <c r="E126">
        <f t="shared" si="1"/>
        <v>99.75</v>
      </c>
      <c r="AS126">
        <v>99.695632934570298</v>
      </c>
      <c r="BC126">
        <v>99.751850000000005</v>
      </c>
      <c r="BL126">
        <v>99.75</v>
      </c>
    </row>
    <row r="127" spans="1:64" x14ac:dyDescent="0.35">
      <c r="A127" t="s">
        <v>252</v>
      </c>
      <c r="B127" t="s">
        <v>253</v>
      </c>
      <c r="C127" t="s">
        <v>10</v>
      </c>
      <c r="D127" t="s">
        <v>11</v>
      </c>
      <c r="E127">
        <f t="shared" si="1"/>
        <v>92.212360000000004</v>
      </c>
      <c r="AR127">
        <v>76.318206787109403</v>
      </c>
      <c r="AX127">
        <v>83.382859999999994</v>
      </c>
      <c r="BB127">
        <v>87.471379999999996</v>
      </c>
      <c r="BC127">
        <v>87.132459999999995</v>
      </c>
      <c r="BH127">
        <v>90.141869999999997</v>
      </c>
      <c r="BI127">
        <v>92.212360000000004</v>
      </c>
    </row>
    <row r="128" spans="1:64" x14ac:dyDescent="0.35">
      <c r="A128" t="s">
        <v>254</v>
      </c>
      <c r="B128" t="s">
        <v>255</v>
      </c>
      <c r="C128" t="s">
        <v>10</v>
      </c>
      <c r="D128" t="s">
        <v>11</v>
      </c>
      <c r="E128">
        <f t="shared" si="1"/>
        <v>-250</v>
      </c>
    </row>
    <row r="129" spans="1:64" x14ac:dyDescent="0.35">
      <c r="A129" t="s">
        <v>256</v>
      </c>
      <c r="B129" t="s">
        <v>257</v>
      </c>
      <c r="C129" t="s">
        <v>10</v>
      </c>
      <c r="D129" t="s">
        <v>11</v>
      </c>
      <c r="E129">
        <f t="shared" si="1"/>
        <v>-250</v>
      </c>
    </row>
    <row r="130" spans="1:64" x14ac:dyDescent="0.35">
      <c r="A130" t="s">
        <v>258</v>
      </c>
      <c r="B130" t="s">
        <v>259</v>
      </c>
      <c r="C130" t="s">
        <v>10</v>
      </c>
      <c r="D130" t="s">
        <v>11</v>
      </c>
      <c r="E130">
        <f t="shared" si="1"/>
        <v>-250</v>
      </c>
    </row>
    <row r="131" spans="1:64" x14ac:dyDescent="0.35">
      <c r="A131" t="s">
        <v>260</v>
      </c>
      <c r="B131" t="s">
        <v>261</v>
      </c>
      <c r="C131" t="s">
        <v>10</v>
      </c>
      <c r="D131" t="s">
        <v>11</v>
      </c>
      <c r="E131">
        <f t="shared" si="1"/>
        <v>99.080129999999997</v>
      </c>
      <c r="U131">
        <v>72.222160339355497</v>
      </c>
      <c r="Z131">
        <v>78.975440979003906</v>
      </c>
      <c r="AE131">
        <v>87.456062316894503</v>
      </c>
      <c r="AO131">
        <v>92.043060302734403</v>
      </c>
      <c r="AY131">
        <v>99.733360000000005</v>
      </c>
      <c r="AZ131">
        <v>98.512169999999998</v>
      </c>
      <c r="BA131">
        <v>98.447230000000005</v>
      </c>
      <c r="BB131">
        <v>98.643349999999998</v>
      </c>
      <c r="BD131">
        <v>98.899109999999993</v>
      </c>
      <c r="BF131">
        <v>98.782259999999994</v>
      </c>
      <c r="BG131">
        <v>99.153750000000002</v>
      </c>
      <c r="BI131">
        <v>99.25909</v>
      </c>
      <c r="BK131">
        <v>99.243579999999994</v>
      </c>
      <c r="BL131">
        <v>99.080129999999997</v>
      </c>
    </row>
    <row r="132" spans="1:64" x14ac:dyDescent="0.35">
      <c r="A132" t="s">
        <v>262</v>
      </c>
      <c r="B132" t="s">
        <v>263</v>
      </c>
      <c r="C132" t="s">
        <v>10</v>
      </c>
      <c r="D132" t="s">
        <v>11</v>
      </c>
      <c r="E132">
        <f t="shared" si="1"/>
        <v>98.477029999999999</v>
      </c>
      <c r="T132">
        <v>86.394317626953097</v>
      </c>
      <c r="U132">
        <v>86.425163269042997</v>
      </c>
      <c r="V132">
        <v>86.736671447753906</v>
      </c>
      <c r="W132">
        <v>87.065460205078097</v>
      </c>
      <c r="X132">
        <v>87.405006408691406</v>
      </c>
      <c r="Y132">
        <v>87.624282836914105</v>
      </c>
      <c r="Z132">
        <v>87.722846984863295</v>
      </c>
      <c r="AA132">
        <v>87.946716308593807</v>
      </c>
      <c r="AB132">
        <v>88.153221130371094</v>
      </c>
      <c r="AC132">
        <v>88.356819152832003</v>
      </c>
      <c r="AD132">
        <v>88.560043334960895</v>
      </c>
      <c r="AE132">
        <v>88.769157409667997</v>
      </c>
      <c r="AF132">
        <v>88.958160400390597</v>
      </c>
      <c r="AG132">
        <v>89.166763305664105</v>
      </c>
      <c r="AH132">
        <v>89.4586181640625</v>
      </c>
      <c r="AI132">
        <v>89.780502319335895</v>
      </c>
      <c r="AJ132">
        <v>90.074638366699205</v>
      </c>
      <c r="AK132">
        <v>90.753211975097699</v>
      </c>
      <c r="AL132">
        <v>91.444068908691406</v>
      </c>
      <c r="AM132">
        <v>92.120338439941406</v>
      </c>
      <c r="AN132">
        <v>92.787483215332003</v>
      </c>
      <c r="AO132">
        <v>93.458839416503906</v>
      </c>
      <c r="AP132">
        <v>93.8076171875</v>
      </c>
      <c r="AQ132">
        <v>93.918472290039105</v>
      </c>
      <c r="AR132">
        <v>94.227561950683594</v>
      </c>
      <c r="AS132">
        <v>94.435203552246094</v>
      </c>
      <c r="AT132">
        <v>94.660781860351605</v>
      </c>
      <c r="AU132">
        <v>94.787048339843807</v>
      </c>
      <c r="AV132">
        <v>95.208808898925795</v>
      </c>
      <c r="AW132">
        <v>96.049583435058594</v>
      </c>
      <c r="AX132">
        <v>96.188293457031307</v>
      </c>
      <c r="AY132">
        <v>96.386466979980497</v>
      </c>
      <c r="AZ132">
        <v>96.479713439941406</v>
      </c>
      <c r="BA132">
        <v>96.786483764648395</v>
      </c>
      <c r="BB132">
        <v>96.937271118164105</v>
      </c>
      <c r="BC132">
        <v>97.260643005371094</v>
      </c>
      <c r="BD132">
        <v>97.128690000000006</v>
      </c>
      <c r="BE132">
        <v>97.588290000000001</v>
      </c>
      <c r="BF132">
        <v>97.775120000000001</v>
      </c>
      <c r="BG132">
        <v>97.747659999999996</v>
      </c>
      <c r="BH132">
        <v>98.119789999999995</v>
      </c>
      <c r="BI132">
        <v>98.208510000000004</v>
      </c>
      <c r="BJ132">
        <v>98.343140000000005</v>
      </c>
      <c r="BK132">
        <v>98.395030000000006</v>
      </c>
      <c r="BL132">
        <v>98.477029999999999</v>
      </c>
    </row>
    <row r="133" spans="1:64" x14ac:dyDescent="0.35">
      <c r="A133" t="s">
        <v>264</v>
      </c>
      <c r="B133" t="s">
        <v>265</v>
      </c>
      <c r="C133" t="s">
        <v>10</v>
      </c>
      <c r="D133" t="s">
        <v>11</v>
      </c>
      <c r="E133">
        <f t="shared" si="1"/>
        <v>92.462639999999993</v>
      </c>
      <c r="AO133">
        <v>71.133628845214801</v>
      </c>
      <c r="AT133">
        <v>80.598560000000006</v>
      </c>
      <c r="AU133">
        <v>78.457989999999995</v>
      </c>
      <c r="AY133">
        <v>83.931060000000002</v>
      </c>
      <c r="BE133">
        <v>72.056229999999999</v>
      </c>
      <c r="BI133">
        <v>92.462639999999993</v>
      </c>
    </row>
    <row r="134" spans="1:64" x14ac:dyDescent="0.35">
      <c r="A134" t="s">
        <v>266</v>
      </c>
      <c r="B134" t="s">
        <v>267</v>
      </c>
      <c r="C134" t="s">
        <v>10</v>
      </c>
      <c r="D134" t="s">
        <v>11</v>
      </c>
      <c r="E134">
        <f t="shared" si="1"/>
        <v>99.751819999999995</v>
      </c>
      <c r="BA134">
        <v>98.714789999999994</v>
      </c>
      <c r="BC134">
        <v>99.243350000000007</v>
      </c>
      <c r="BL134">
        <v>99.751819999999995</v>
      </c>
    </row>
    <row r="135" spans="1:64" x14ac:dyDescent="0.35">
      <c r="A135" t="s">
        <v>268</v>
      </c>
      <c r="B135" t="s">
        <v>269</v>
      </c>
      <c r="C135" t="s">
        <v>10</v>
      </c>
      <c r="D135" t="s">
        <v>11</v>
      </c>
      <c r="E135">
        <f t="shared" ref="E135:E198" si="2">IFERROR(LOOKUP(100,1/(ISNUMBER(F135:BN135)),F135:BN135),-250)</f>
        <v>55.398699999999998</v>
      </c>
      <c r="AD135">
        <v>47.6337890625</v>
      </c>
      <c r="BA135">
        <v>49.074109999999997</v>
      </c>
      <c r="BK135">
        <v>55.398699999999998</v>
      </c>
    </row>
    <row r="136" spans="1:64" x14ac:dyDescent="0.35">
      <c r="A136" t="s">
        <v>270</v>
      </c>
      <c r="B136" t="s">
        <v>271</v>
      </c>
      <c r="C136" t="s">
        <v>10</v>
      </c>
      <c r="D136" t="s">
        <v>11</v>
      </c>
      <c r="E136">
        <f t="shared" si="2"/>
        <v>99.6</v>
      </c>
      <c r="AD136">
        <v>89.337898254394503</v>
      </c>
      <c r="AN136">
        <v>97.900001525878906</v>
      </c>
      <c r="AX136">
        <v>99.6</v>
      </c>
    </row>
    <row r="137" spans="1:64" x14ac:dyDescent="0.35">
      <c r="A137" t="s">
        <v>272</v>
      </c>
      <c r="B137" t="s">
        <v>273</v>
      </c>
      <c r="C137" t="s">
        <v>10</v>
      </c>
      <c r="D137" t="s">
        <v>11</v>
      </c>
      <c r="E137">
        <f t="shared" si="2"/>
        <v>-250</v>
      </c>
    </row>
    <row r="138" spans="1:64" x14ac:dyDescent="0.35">
      <c r="A138" t="s">
        <v>274</v>
      </c>
      <c r="B138" t="s">
        <v>275</v>
      </c>
      <c r="C138" t="s">
        <v>10</v>
      </c>
      <c r="D138" t="s">
        <v>11</v>
      </c>
      <c r="E138">
        <f t="shared" si="2"/>
        <v>98.541970000000006</v>
      </c>
      <c r="T138">
        <v>87.711959838867202</v>
      </c>
      <c r="U138">
        <v>87.719352722167997</v>
      </c>
      <c r="V138">
        <v>87.980087280273395</v>
      </c>
      <c r="W138">
        <v>88.257102966308594</v>
      </c>
      <c r="X138">
        <v>88.548530578613295</v>
      </c>
      <c r="Y138">
        <v>88.733322143554702</v>
      </c>
      <c r="Z138">
        <v>88.810546875</v>
      </c>
      <c r="AA138">
        <v>88.999153137207003</v>
      </c>
      <c r="AB138">
        <v>89.171081542968807</v>
      </c>
      <c r="AC138">
        <v>89.345420837402301</v>
      </c>
      <c r="AD138">
        <v>89.521583557128906</v>
      </c>
      <c r="AE138">
        <v>89.705093383789105</v>
      </c>
      <c r="AF138">
        <v>89.874732971191406</v>
      </c>
      <c r="AG138">
        <v>90.050048828125</v>
      </c>
      <c r="AH138">
        <v>90.348731994628906</v>
      </c>
      <c r="AI138">
        <v>90.676277160644503</v>
      </c>
      <c r="AJ138">
        <v>90.941596984863295</v>
      </c>
      <c r="AK138">
        <v>91.548912048339801</v>
      </c>
      <c r="AL138">
        <v>92.168472290039105</v>
      </c>
      <c r="AM138">
        <v>92.774131774902301</v>
      </c>
      <c r="AN138">
        <v>93.371688842773395</v>
      </c>
      <c r="AO138">
        <v>93.970802307128906</v>
      </c>
      <c r="AP138">
        <v>94.282806396484403</v>
      </c>
      <c r="AQ138">
        <v>94.387077331542997</v>
      </c>
      <c r="AR138">
        <v>94.672088623046903</v>
      </c>
      <c r="AS138">
        <v>94.860893249511705</v>
      </c>
      <c r="AT138">
        <v>95.062690734863295</v>
      </c>
      <c r="AU138">
        <v>95.184257507324205</v>
      </c>
      <c r="AV138">
        <v>95.567459106445298</v>
      </c>
      <c r="AW138">
        <v>96.326629638671903</v>
      </c>
      <c r="AX138">
        <v>96.461616516113295</v>
      </c>
      <c r="AY138">
        <v>96.649948120117202</v>
      </c>
      <c r="AZ138">
        <v>96.758827209472699</v>
      </c>
      <c r="BA138">
        <v>97.022491455078097</v>
      </c>
      <c r="BB138">
        <v>97.162048339843807</v>
      </c>
      <c r="BC138">
        <v>97.47265625</v>
      </c>
      <c r="BD138">
        <v>97.345860000000002</v>
      </c>
      <c r="BE138">
        <v>97.784649999999999</v>
      </c>
      <c r="BF138">
        <v>97.935339999999997</v>
      </c>
      <c r="BG138">
        <v>97.913089999999997</v>
      </c>
      <c r="BH138">
        <v>98.229209999999995</v>
      </c>
      <c r="BI138">
        <v>98.302610000000001</v>
      </c>
      <c r="BJ138">
        <v>98.427099999999996</v>
      </c>
      <c r="BK138">
        <v>98.46508</v>
      </c>
      <c r="BL138">
        <v>98.541970000000006</v>
      </c>
    </row>
    <row r="139" spans="1:64" x14ac:dyDescent="0.35">
      <c r="A139" t="s">
        <v>276</v>
      </c>
      <c r="B139" t="s">
        <v>277</v>
      </c>
      <c r="C139" t="s">
        <v>10</v>
      </c>
      <c r="D139" t="s">
        <v>11</v>
      </c>
      <c r="E139">
        <f t="shared" si="2"/>
        <v>78.319100000000006</v>
      </c>
      <c r="AA139">
        <v>51.728958129882798</v>
      </c>
      <c r="AB139">
        <v>52.150989532470703</v>
      </c>
      <c r="AC139">
        <v>52.483890533447301</v>
      </c>
      <c r="AD139">
        <v>52.855049133300803</v>
      </c>
      <c r="AE139">
        <v>53.291858673095703</v>
      </c>
      <c r="AF139">
        <v>53.608551025390597</v>
      </c>
      <c r="AG139">
        <v>54.057178497314503</v>
      </c>
      <c r="AH139">
        <v>55.465141296386697</v>
      </c>
      <c r="AI139">
        <v>56.182380676269503</v>
      </c>
      <c r="AJ139">
        <v>56.760448455810497</v>
      </c>
      <c r="AK139">
        <v>56.626121520996101</v>
      </c>
      <c r="AL139">
        <v>56.895828247070298</v>
      </c>
      <c r="AM139">
        <v>57.266319274902301</v>
      </c>
      <c r="AN139">
        <v>57.949508666992202</v>
      </c>
      <c r="AO139">
        <v>58.813930511474602</v>
      </c>
      <c r="AP139">
        <v>59.288791656494098</v>
      </c>
      <c r="AQ139">
        <v>59.824329376220703</v>
      </c>
      <c r="AR139">
        <v>61.062259674072301</v>
      </c>
      <c r="AS139">
        <v>62.1845703125</v>
      </c>
      <c r="AT139">
        <v>62.677169799804702</v>
      </c>
      <c r="AU139">
        <v>63.156368255615199</v>
      </c>
      <c r="AV139">
        <v>64.838172912597699</v>
      </c>
      <c r="AW139">
        <v>65.844596862792997</v>
      </c>
      <c r="AX139">
        <v>67.514427185058594</v>
      </c>
      <c r="AY139">
        <v>67.265388488769503</v>
      </c>
      <c r="AZ139">
        <v>66.826568603515597</v>
      </c>
      <c r="BA139">
        <v>65.767669677734403</v>
      </c>
      <c r="BB139">
        <v>67.975570678710895</v>
      </c>
      <c r="BC139">
        <v>69.302696228027301</v>
      </c>
      <c r="BD139">
        <v>69.944540000000003</v>
      </c>
      <c r="BE139">
        <v>71.101609999999994</v>
      </c>
      <c r="BF139">
        <v>72.646109999999993</v>
      </c>
      <c r="BG139">
        <v>74.201229999999995</v>
      </c>
      <c r="BH139">
        <v>74.968879999999999</v>
      </c>
      <c r="BI139">
        <v>75.921329999999998</v>
      </c>
      <c r="BJ139">
        <v>77.064160000000001</v>
      </c>
      <c r="BK139">
        <v>77.928560000000004</v>
      </c>
      <c r="BL139">
        <v>78.319100000000006</v>
      </c>
    </row>
    <row r="140" spans="1:64" x14ac:dyDescent="0.35">
      <c r="A140" t="s">
        <v>278</v>
      </c>
      <c r="B140" t="s">
        <v>279</v>
      </c>
      <c r="C140" t="s">
        <v>10</v>
      </c>
      <c r="D140" t="s">
        <v>11</v>
      </c>
      <c r="E140">
        <f t="shared" si="2"/>
        <v>75.555729999999997</v>
      </c>
      <c r="AD140">
        <v>56.319568634033203</v>
      </c>
      <c r="AE140">
        <v>57.0299682617188</v>
      </c>
      <c r="AF140">
        <v>57.5677490234375</v>
      </c>
      <c r="AG140">
        <v>58.311519622802699</v>
      </c>
      <c r="AH140">
        <v>58.963939666747997</v>
      </c>
      <c r="AI140">
        <v>59.603141784667997</v>
      </c>
      <c r="AJ140">
        <v>60.128501892089801</v>
      </c>
      <c r="AK140">
        <v>59.860519409179702</v>
      </c>
      <c r="AL140">
        <v>59.622760772705099</v>
      </c>
      <c r="AM140">
        <v>59.701530456542997</v>
      </c>
      <c r="AN140">
        <v>59.797679901122997</v>
      </c>
      <c r="AO140">
        <v>60.189811706542997</v>
      </c>
      <c r="AP140">
        <v>60.392360687255902</v>
      </c>
      <c r="AQ140">
        <v>60.769210815429702</v>
      </c>
      <c r="AR140">
        <v>60.539131164550803</v>
      </c>
      <c r="AS140">
        <v>60.826240539550803</v>
      </c>
      <c r="AT140">
        <v>60.944999694824197</v>
      </c>
      <c r="AU140">
        <v>61.364528656005902</v>
      </c>
      <c r="AV140">
        <v>63.308761596679702</v>
      </c>
      <c r="AW140">
        <v>63.860740661621101</v>
      </c>
      <c r="AX140">
        <v>65.729606628417997</v>
      </c>
      <c r="AY140">
        <v>64.948562622070298</v>
      </c>
      <c r="AZ140">
        <v>65.252540588378906</v>
      </c>
      <c r="BA140">
        <v>66.530021667480497</v>
      </c>
      <c r="BB140">
        <v>66.055892944335895</v>
      </c>
      <c r="BC140">
        <v>67.595100402832003</v>
      </c>
      <c r="BD140">
        <v>67.854939999999999</v>
      </c>
      <c r="BE140">
        <v>70.212299999999999</v>
      </c>
      <c r="BF140">
        <v>72.184179999999998</v>
      </c>
      <c r="BG140">
        <v>72.369960000000006</v>
      </c>
      <c r="BH140">
        <v>73.103949999999998</v>
      </c>
      <c r="BI140">
        <v>73.711680000000001</v>
      </c>
      <c r="BJ140">
        <v>74.220929999999996</v>
      </c>
      <c r="BK140">
        <v>75.162310000000005</v>
      </c>
      <c r="BL140">
        <v>75.555729999999997</v>
      </c>
    </row>
    <row r="141" spans="1:64" x14ac:dyDescent="0.35">
      <c r="A141" t="s">
        <v>280</v>
      </c>
      <c r="B141" t="s">
        <v>281</v>
      </c>
      <c r="C141" t="s">
        <v>10</v>
      </c>
      <c r="D141" t="s">
        <v>11</v>
      </c>
      <c r="E141">
        <f t="shared" si="2"/>
        <v>-250</v>
      </c>
    </row>
    <row r="142" spans="1:64" x14ac:dyDescent="0.35">
      <c r="A142" t="s">
        <v>282</v>
      </c>
      <c r="B142" t="s">
        <v>283</v>
      </c>
      <c r="C142" t="s">
        <v>10</v>
      </c>
      <c r="D142" t="s">
        <v>11</v>
      </c>
      <c r="E142">
        <f t="shared" si="2"/>
        <v>98.856459999999998</v>
      </c>
      <c r="AA142">
        <v>91.043342590332003</v>
      </c>
      <c r="AU142">
        <v>95.588629999999995</v>
      </c>
      <c r="AZ142">
        <v>97.484059999999999</v>
      </c>
      <c r="BB142">
        <v>97.981800000000007</v>
      </c>
      <c r="BD142">
        <v>98.157929999999993</v>
      </c>
      <c r="BJ142">
        <v>98.688990000000004</v>
      </c>
      <c r="BK142">
        <v>98.856459999999998</v>
      </c>
    </row>
    <row r="143" spans="1:64" x14ac:dyDescent="0.35">
      <c r="A143" t="s">
        <v>284</v>
      </c>
      <c r="B143" t="s">
        <v>285</v>
      </c>
      <c r="C143" t="s">
        <v>10</v>
      </c>
      <c r="D143" t="s">
        <v>11</v>
      </c>
      <c r="E143">
        <f t="shared" si="2"/>
        <v>89.737799999999993</v>
      </c>
      <c r="U143">
        <v>61.396041870117202</v>
      </c>
      <c r="V143">
        <v>61.505489349365199</v>
      </c>
      <c r="W143">
        <v>62.051620483398402</v>
      </c>
      <c r="X143">
        <v>62.546710968017599</v>
      </c>
      <c r="Y143">
        <v>62.983909606933601</v>
      </c>
      <c r="Z143">
        <v>63.329208374023402</v>
      </c>
      <c r="AA143">
        <v>63.605548858642599</v>
      </c>
      <c r="AB143">
        <v>64.082199096679702</v>
      </c>
      <c r="AC143">
        <v>64.463218688964801</v>
      </c>
      <c r="AD143">
        <v>64.897216796875</v>
      </c>
      <c r="AE143">
        <v>65.358016967773395</v>
      </c>
      <c r="AF143">
        <v>65.806892395019503</v>
      </c>
      <c r="AG143">
        <v>67.013236999511705</v>
      </c>
      <c r="AH143">
        <v>67.467971801757798</v>
      </c>
      <c r="AI143">
        <v>68.386077880859403</v>
      </c>
      <c r="AJ143">
        <v>69.244178771972699</v>
      </c>
      <c r="AK143">
        <v>69.962150573730497</v>
      </c>
      <c r="AL143">
        <v>71.149650573730497</v>
      </c>
      <c r="AM143">
        <v>72.000236511230497</v>
      </c>
      <c r="AN143">
        <v>72.915641784667997</v>
      </c>
      <c r="AO143">
        <v>73.715530395507798</v>
      </c>
      <c r="AP143">
        <v>74.565742492675795</v>
      </c>
      <c r="AQ143">
        <v>75.287620544433594</v>
      </c>
      <c r="AR143">
        <v>77.514511108398395</v>
      </c>
      <c r="AS143">
        <v>78.465286254882798</v>
      </c>
      <c r="AT143">
        <v>78.603050231933594</v>
      </c>
      <c r="AU143">
        <v>79.299591064453097</v>
      </c>
      <c r="AV143">
        <v>80.0301513671875</v>
      </c>
      <c r="AW143">
        <v>80.882736206054702</v>
      </c>
      <c r="AX143">
        <v>81.599678039550795</v>
      </c>
      <c r="AY143">
        <v>82.082839965820298</v>
      </c>
      <c r="AZ143">
        <v>82.28759765625</v>
      </c>
      <c r="BA143">
        <v>82.554519653320298</v>
      </c>
      <c r="BB143">
        <v>84.236022949218807</v>
      </c>
      <c r="BC143">
        <v>84.674087524414105</v>
      </c>
      <c r="BD143">
        <v>84.94041</v>
      </c>
      <c r="BE143">
        <v>85.199340000000007</v>
      </c>
      <c r="BF143">
        <v>85.990309999999994</v>
      </c>
      <c r="BG143">
        <v>86.935220000000001</v>
      </c>
      <c r="BH143">
        <v>87.636009999999999</v>
      </c>
      <c r="BI143">
        <v>88.352010000000007</v>
      </c>
      <c r="BJ143">
        <v>88.888859999999994</v>
      </c>
      <c r="BK143">
        <v>89.294659999999993</v>
      </c>
      <c r="BL143">
        <v>89.737799999999993</v>
      </c>
    </row>
    <row r="144" spans="1:64" x14ac:dyDescent="0.35">
      <c r="A144" t="s">
        <v>286</v>
      </c>
      <c r="B144" t="s">
        <v>287</v>
      </c>
      <c r="C144" t="s">
        <v>10</v>
      </c>
      <c r="D144" t="s">
        <v>11</v>
      </c>
      <c r="E144">
        <f t="shared" si="2"/>
        <v>90.636579999999995</v>
      </c>
      <c r="U144">
        <v>72.459999084472699</v>
      </c>
      <c r="V144">
        <v>72.529838562011705</v>
      </c>
      <c r="W144">
        <v>72.801620483398395</v>
      </c>
      <c r="X144">
        <v>73.488128662109403</v>
      </c>
      <c r="Y144">
        <v>74.161331176757798</v>
      </c>
      <c r="Z144">
        <v>74.781753540039105</v>
      </c>
      <c r="AA144">
        <v>75.355880737304702</v>
      </c>
      <c r="AB144">
        <v>76.039886474609403</v>
      </c>
      <c r="AC144">
        <v>76.543212890625</v>
      </c>
      <c r="AD144">
        <v>77.146408081054702</v>
      </c>
      <c r="AE144">
        <v>77.673400878906307</v>
      </c>
      <c r="AF144">
        <v>78.149108886718807</v>
      </c>
      <c r="AG144">
        <v>78.926773071289105</v>
      </c>
      <c r="AH144">
        <v>79.676750183105497</v>
      </c>
      <c r="AI144">
        <v>80.107391357421903</v>
      </c>
      <c r="AJ144">
        <v>80.535392761230497</v>
      </c>
      <c r="AK144">
        <v>80.730422973632798</v>
      </c>
      <c r="AL144">
        <v>81.097801208496094</v>
      </c>
      <c r="AM144">
        <v>81.333763122558594</v>
      </c>
      <c r="AN144">
        <v>81.594383239746094</v>
      </c>
      <c r="AO144">
        <v>81.853820800781307</v>
      </c>
      <c r="AP144">
        <v>82.183441162109403</v>
      </c>
      <c r="AQ144">
        <v>83.158302307128906</v>
      </c>
      <c r="AR144">
        <v>84.034858703613295</v>
      </c>
      <c r="AS144">
        <v>84.421272277832003</v>
      </c>
      <c r="AT144">
        <v>84.786300659179702</v>
      </c>
      <c r="AU144">
        <v>84.851310729980497</v>
      </c>
      <c r="AV144">
        <v>85.463333129882798</v>
      </c>
      <c r="AW144">
        <v>86.071876525878906</v>
      </c>
      <c r="AX144">
        <v>86.952247619628906</v>
      </c>
      <c r="AY144">
        <v>87.114372253417997</v>
      </c>
      <c r="AZ144">
        <v>87.219909667968807</v>
      </c>
      <c r="BA144">
        <v>87.508567810058594</v>
      </c>
      <c r="BB144">
        <v>88.209571838378906</v>
      </c>
      <c r="BC144">
        <v>88.341239929199205</v>
      </c>
      <c r="BD144">
        <v>88.360919999999993</v>
      </c>
      <c r="BE144">
        <v>88.627650000000003</v>
      </c>
      <c r="BF144">
        <v>89.095950000000002</v>
      </c>
      <c r="BG144">
        <v>89.406850000000006</v>
      </c>
      <c r="BH144">
        <v>89.713800000000006</v>
      </c>
      <c r="BI144">
        <v>90.002870000000001</v>
      </c>
      <c r="BJ144">
        <v>90.23424</v>
      </c>
      <c r="BK144">
        <v>90.437600000000003</v>
      </c>
      <c r="BL144">
        <v>90.636579999999995</v>
      </c>
    </row>
    <row r="145" spans="1:64" x14ac:dyDescent="0.35">
      <c r="A145" t="s">
        <v>288</v>
      </c>
      <c r="B145" t="s">
        <v>289</v>
      </c>
      <c r="C145" t="s">
        <v>10</v>
      </c>
      <c r="D145" t="s">
        <v>11</v>
      </c>
      <c r="E145">
        <f t="shared" si="2"/>
        <v>86.632199999999997</v>
      </c>
      <c r="AT145">
        <v>90.926900000000003</v>
      </c>
      <c r="BC145">
        <v>83.194410000000005</v>
      </c>
      <c r="BH145">
        <v>86.632199999999997</v>
      </c>
    </row>
    <row r="146" spans="1:64" x14ac:dyDescent="0.35">
      <c r="A146" t="s">
        <v>290</v>
      </c>
      <c r="B146" t="s">
        <v>291</v>
      </c>
      <c r="C146" t="s">
        <v>10</v>
      </c>
      <c r="D146" t="s">
        <v>11</v>
      </c>
      <c r="E146">
        <f t="shared" si="2"/>
        <v>99.434430000000006</v>
      </c>
      <c r="V146">
        <v>85.814041137695298</v>
      </c>
      <c r="W146">
        <v>85.839157104492202</v>
      </c>
      <c r="X146">
        <v>86.783317565917997</v>
      </c>
      <c r="Y146">
        <v>87.692848205566406</v>
      </c>
      <c r="Z146">
        <v>88.565528869628906</v>
      </c>
      <c r="AA146">
        <v>89.307746887207003</v>
      </c>
      <c r="AB146">
        <v>90.0635986328125</v>
      </c>
      <c r="AC146">
        <v>90.470512390136705</v>
      </c>
      <c r="AD146">
        <v>91.001930236816406</v>
      </c>
      <c r="AE146">
        <v>91.492050170898395</v>
      </c>
      <c r="AF146">
        <v>91.912910461425795</v>
      </c>
      <c r="AG146">
        <v>92.359077453613295</v>
      </c>
      <c r="AH146">
        <v>93.496101379394503</v>
      </c>
      <c r="AI146">
        <v>93.619613647460895</v>
      </c>
      <c r="AJ146">
        <v>93.744049072265597</v>
      </c>
      <c r="AK146">
        <v>93.837966918945298</v>
      </c>
      <c r="AL146">
        <v>93.888092041015597</v>
      </c>
      <c r="AM146">
        <v>93.945892333984403</v>
      </c>
      <c r="AN146">
        <v>93.993438720703097</v>
      </c>
      <c r="AO146">
        <v>94.057456970214801</v>
      </c>
      <c r="AP146">
        <v>94.275726318359403</v>
      </c>
      <c r="AQ146">
        <v>96.294273376464801</v>
      </c>
      <c r="AR146">
        <v>96.3826904296875</v>
      </c>
      <c r="AS146">
        <v>96.488510131835895</v>
      </c>
      <c r="AT146">
        <v>97.486618041992202</v>
      </c>
      <c r="AU146">
        <v>96.789787292480497</v>
      </c>
      <c r="AV146">
        <v>96.954040527343807</v>
      </c>
      <c r="AW146">
        <v>97.281593322753906</v>
      </c>
      <c r="AX146">
        <v>98.211990356445298</v>
      </c>
      <c r="AY146">
        <v>98.335159301757798</v>
      </c>
      <c r="AZ146">
        <v>98.461112976074205</v>
      </c>
      <c r="BA146">
        <v>98.748802185058594</v>
      </c>
      <c r="BB146">
        <v>98.811126708984403</v>
      </c>
      <c r="BC146">
        <v>98.835922241210895</v>
      </c>
      <c r="BD146">
        <v>98.832250000000002</v>
      </c>
      <c r="BE146">
        <v>98.964550000000003</v>
      </c>
      <c r="BF146">
        <v>99.15822</v>
      </c>
      <c r="BG146">
        <v>99.229380000000006</v>
      </c>
      <c r="BH146">
        <v>99.276489999999995</v>
      </c>
      <c r="BI146">
        <v>99.293679999999995</v>
      </c>
      <c r="BJ146">
        <v>99.355940000000004</v>
      </c>
      <c r="BK146">
        <v>99.392160000000004</v>
      </c>
      <c r="BL146">
        <v>99.434430000000006</v>
      </c>
    </row>
    <row r="147" spans="1:64" x14ac:dyDescent="0.35">
      <c r="A147" t="s">
        <v>292</v>
      </c>
      <c r="B147" t="s">
        <v>293</v>
      </c>
      <c r="C147" t="s">
        <v>10</v>
      </c>
      <c r="D147" t="s">
        <v>11</v>
      </c>
      <c r="E147">
        <f t="shared" si="2"/>
        <v>99.855800000000002</v>
      </c>
      <c r="AI147">
        <v>99.673759460449205</v>
      </c>
      <c r="AU147">
        <v>99.701669999999993</v>
      </c>
      <c r="BE147">
        <v>99.855800000000002</v>
      </c>
    </row>
    <row r="148" spans="1:64" x14ac:dyDescent="0.35">
      <c r="A148" t="s">
        <v>294</v>
      </c>
      <c r="B148" t="s">
        <v>295</v>
      </c>
      <c r="C148" t="s">
        <v>10</v>
      </c>
      <c r="D148" t="s">
        <v>11</v>
      </c>
      <c r="E148">
        <f t="shared" si="2"/>
        <v>-250</v>
      </c>
    </row>
    <row r="149" spans="1:64" x14ac:dyDescent="0.35">
      <c r="A149" t="s">
        <v>296</v>
      </c>
      <c r="B149" t="s">
        <v>297</v>
      </c>
      <c r="C149" t="s">
        <v>10</v>
      </c>
      <c r="D149" t="s">
        <v>11</v>
      </c>
      <c r="E149">
        <f t="shared" si="2"/>
        <v>99.835430000000002</v>
      </c>
      <c r="AI149">
        <v>99.784408569335895</v>
      </c>
      <c r="AT149">
        <v>99.750259999999997</v>
      </c>
      <c r="BE149">
        <v>99.835430000000002</v>
      </c>
    </row>
    <row r="150" spans="1:64" x14ac:dyDescent="0.35">
      <c r="A150" t="s">
        <v>298</v>
      </c>
      <c r="B150" t="s">
        <v>299</v>
      </c>
      <c r="C150" t="s">
        <v>10</v>
      </c>
      <c r="D150" t="s">
        <v>11</v>
      </c>
      <c r="E150">
        <f t="shared" si="2"/>
        <v>99.798739999999995</v>
      </c>
      <c r="AA150">
        <v>94.703117370605497</v>
      </c>
      <c r="AU150">
        <v>99.633539999999996</v>
      </c>
      <c r="AZ150">
        <v>99.644239999999996</v>
      </c>
      <c r="BE150">
        <v>99.672899999999998</v>
      </c>
      <c r="BJ150">
        <v>99.798739999999995</v>
      </c>
    </row>
    <row r="151" spans="1:64" x14ac:dyDescent="0.35">
      <c r="A151" t="s">
        <v>300</v>
      </c>
      <c r="B151" t="s">
        <v>301</v>
      </c>
      <c r="C151" t="s">
        <v>10</v>
      </c>
      <c r="D151" t="s">
        <v>11</v>
      </c>
      <c r="E151">
        <f t="shared" si="2"/>
        <v>-250</v>
      </c>
    </row>
    <row r="152" spans="1:64" x14ac:dyDescent="0.35">
      <c r="A152" t="s">
        <v>302</v>
      </c>
      <c r="B152" t="s">
        <v>303</v>
      </c>
      <c r="C152" t="s">
        <v>10</v>
      </c>
      <c r="D152" t="s">
        <v>11</v>
      </c>
      <c r="E152">
        <f t="shared" si="2"/>
        <v>97.73</v>
      </c>
      <c r="AB152">
        <v>44.137939453125</v>
      </c>
      <c r="AN152">
        <v>58.434890747070298</v>
      </c>
      <c r="AX152">
        <v>70.457589999999996</v>
      </c>
      <c r="BB152">
        <v>77.862960000000001</v>
      </c>
      <c r="BC152">
        <v>79.473690000000005</v>
      </c>
      <c r="BE152">
        <v>81.510069999999999</v>
      </c>
      <c r="BF152">
        <v>91.220960000000005</v>
      </c>
      <c r="BL152">
        <v>97.73</v>
      </c>
    </row>
    <row r="153" spans="1:64" x14ac:dyDescent="0.35">
      <c r="A153" t="s">
        <v>304</v>
      </c>
      <c r="B153" t="s">
        <v>305</v>
      </c>
      <c r="C153" t="s">
        <v>10</v>
      </c>
      <c r="D153" t="s">
        <v>11</v>
      </c>
      <c r="E153">
        <f t="shared" si="2"/>
        <v>-250</v>
      </c>
    </row>
    <row r="154" spans="1:64" x14ac:dyDescent="0.35">
      <c r="A154" t="s">
        <v>306</v>
      </c>
      <c r="B154" t="s">
        <v>307</v>
      </c>
      <c r="C154" t="s">
        <v>10</v>
      </c>
      <c r="D154" t="s">
        <v>11</v>
      </c>
      <c r="E154">
        <f t="shared" si="2"/>
        <v>99.811009999999996</v>
      </c>
      <c r="AI154">
        <v>99.729347229003906</v>
      </c>
      <c r="AT154">
        <v>99.525080000000003</v>
      </c>
      <c r="BF154">
        <v>99.456159999999997</v>
      </c>
      <c r="BH154">
        <v>99.811009999999996</v>
      </c>
    </row>
    <row r="155" spans="1:64" x14ac:dyDescent="0.35">
      <c r="A155" t="s">
        <v>308</v>
      </c>
      <c r="B155" t="s">
        <v>309</v>
      </c>
      <c r="C155" t="s">
        <v>10</v>
      </c>
      <c r="D155" t="s">
        <v>11</v>
      </c>
      <c r="E155">
        <f t="shared" si="2"/>
        <v>81.198369999999997</v>
      </c>
      <c r="AT155">
        <v>70.236220000000003</v>
      </c>
      <c r="BC155">
        <v>64.940250000000006</v>
      </c>
      <c r="BF155">
        <v>76.829160000000002</v>
      </c>
      <c r="BL155">
        <v>81.198369999999997</v>
      </c>
    </row>
    <row r="156" spans="1:64" x14ac:dyDescent="0.35">
      <c r="A156" t="s">
        <v>310</v>
      </c>
      <c r="B156" t="s">
        <v>311</v>
      </c>
      <c r="C156" t="s">
        <v>10</v>
      </c>
      <c r="D156" t="s">
        <v>11</v>
      </c>
      <c r="E156">
        <f t="shared" si="2"/>
        <v>98.753649999999993</v>
      </c>
      <c r="W156">
        <v>85.608978271484403</v>
      </c>
      <c r="AE156">
        <v>95.536186218261705</v>
      </c>
      <c r="AJ156">
        <v>98.199623107910199</v>
      </c>
      <c r="AO156">
        <v>98.170120239257798</v>
      </c>
      <c r="AT156">
        <v>98.170119999999997</v>
      </c>
      <c r="AZ156">
        <v>99.301010000000005</v>
      </c>
      <c r="BH156">
        <v>99.268379999999993</v>
      </c>
      <c r="BJ156">
        <v>98.753649999999993</v>
      </c>
    </row>
    <row r="157" spans="1:64" x14ac:dyDescent="0.35">
      <c r="A157" t="s">
        <v>312</v>
      </c>
      <c r="B157" t="s">
        <v>313</v>
      </c>
      <c r="C157" t="s">
        <v>10</v>
      </c>
      <c r="D157" t="s">
        <v>11</v>
      </c>
      <c r="E157">
        <f t="shared" si="2"/>
        <v>89.895390000000006</v>
      </c>
      <c r="S157">
        <v>59.176979064941399</v>
      </c>
      <c r="T157">
        <v>59.806728363037102</v>
      </c>
      <c r="U157">
        <v>60.4673881530762</v>
      </c>
      <c r="V157">
        <v>61.058391571044901</v>
      </c>
      <c r="W157">
        <v>61.855239868164098</v>
      </c>
      <c r="X157">
        <v>62.627708435058601</v>
      </c>
      <c r="Y157">
        <v>63.420768737792997</v>
      </c>
      <c r="Z157">
        <v>64.317123413085895</v>
      </c>
      <c r="AA157">
        <v>65.291290283203097</v>
      </c>
      <c r="AB157">
        <v>66.2105712890625</v>
      </c>
      <c r="AC157">
        <v>67.417381286621094</v>
      </c>
      <c r="AD157">
        <v>68.773902893066406</v>
      </c>
      <c r="AE157">
        <v>70.126296997070298</v>
      </c>
      <c r="AF157">
        <v>71.604187011718807</v>
      </c>
      <c r="AG157">
        <v>72.690261840820298</v>
      </c>
      <c r="AH157">
        <v>73.958061218261705</v>
      </c>
      <c r="AI157">
        <v>75.136260986328097</v>
      </c>
      <c r="AJ157">
        <v>77.46484375</v>
      </c>
      <c r="AK157">
        <v>78.998268127441406</v>
      </c>
      <c r="AL157">
        <v>80.041389465332003</v>
      </c>
      <c r="AM157">
        <v>80.009750366210895</v>
      </c>
      <c r="AN157">
        <v>80.949768066406307</v>
      </c>
      <c r="AO157">
        <v>82.259429931640597</v>
      </c>
      <c r="AP157">
        <v>83.224006652832003</v>
      </c>
      <c r="AQ157">
        <v>83.983703613281307</v>
      </c>
      <c r="AR157">
        <v>84.631507873535199</v>
      </c>
      <c r="AS157">
        <v>85.316467285156307</v>
      </c>
      <c r="AT157">
        <v>85.944976806640597</v>
      </c>
      <c r="AU157">
        <v>86.719482421875</v>
      </c>
      <c r="AV157">
        <v>87.595420837402301</v>
      </c>
      <c r="AW157">
        <v>88.549041748046903</v>
      </c>
      <c r="AX157">
        <v>89.091690063476605</v>
      </c>
      <c r="AY157">
        <v>89.536590576171903</v>
      </c>
      <c r="AZ157">
        <v>89.571640014648395</v>
      </c>
      <c r="BA157">
        <v>90.194038391113295</v>
      </c>
      <c r="BB157">
        <v>90.922348022460895</v>
      </c>
      <c r="BC157">
        <v>88.674888610839801</v>
      </c>
      <c r="BD157">
        <v>88.948449999999994</v>
      </c>
      <c r="BE157">
        <v>88.999269999999996</v>
      </c>
      <c r="BF157">
        <v>89.892910000000001</v>
      </c>
      <c r="BG157">
        <v>90.440529999999995</v>
      </c>
      <c r="BH157">
        <v>90.631630000000001</v>
      </c>
      <c r="BI157">
        <v>90.760149999999996</v>
      </c>
      <c r="BJ157">
        <v>89.398899999999998</v>
      </c>
      <c r="BK157">
        <v>89.690939999999998</v>
      </c>
      <c r="BL157">
        <v>89.895390000000006</v>
      </c>
    </row>
    <row r="158" spans="1:64" x14ac:dyDescent="0.35">
      <c r="A158" t="s">
        <v>314</v>
      </c>
      <c r="B158" t="s">
        <v>315</v>
      </c>
      <c r="C158" t="s">
        <v>10</v>
      </c>
      <c r="D158" t="s">
        <v>11</v>
      </c>
      <c r="E158">
        <f t="shared" si="2"/>
        <v>99.318449999999999</v>
      </c>
      <c r="Z158">
        <v>91.947196960449205</v>
      </c>
      <c r="AJ158">
        <v>95.418243408203097</v>
      </c>
      <c r="AT158">
        <v>96.612279999999998</v>
      </c>
      <c r="AV158">
        <v>97.604579999999999</v>
      </c>
      <c r="AX158">
        <v>97.564440000000005</v>
      </c>
      <c r="AY158">
        <v>97.635840000000002</v>
      </c>
      <c r="AZ158">
        <v>97.895660000000007</v>
      </c>
      <c r="BA158">
        <v>98.156090000000006</v>
      </c>
      <c r="BB158">
        <v>98.382300000000001</v>
      </c>
      <c r="BC158">
        <v>98.524659999999997</v>
      </c>
      <c r="BD158">
        <v>98.434520000000006</v>
      </c>
      <c r="BE158">
        <v>98.461770000000001</v>
      </c>
      <c r="BF158">
        <v>98.875420000000005</v>
      </c>
      <c r="BG158">
        <v>98.564499999999995</v>
      </c>
      <c r="BH158">
        <v>99.000039999999998</v>
      </c>
      <c r="BI158">
        <v>98.944710000000001</v>
      </c>
      <c r="BJ158">
        <v>99.116200000000006</v>
      </c>
      <c r="BK158">
        <v>99.124690000000001</v>
      </c>
      <c r="BL158">
        <v>99.318449999999999</v>
      </c>
    </row>
    <row r="159" spans="1:64" x14ac:dyDescent="0.35">
      <c r="A159" t="s">
        <v>316</v>
      </c>
      <c r="B159" t="s">
        <v>317</v>
      </c>
      <c r="C159" t="s">
        <v>10</v>
      </c>
      <c r="D159" t="s">
        <v>11</v>
      </c>
      <c r="E159">
        <f t="shared" si="2"/>
        <v>98.458780000000004</v>
      </c>
      <c r="BE159">
        <v>98.458780000000004</v>
      </c>
    </row>
    <row r="160" spans="1:64" x14ac:dyDescent="0.35">
      <c r="A160" t="s">
        <v>318</v>
      </c>
      <c r="B160" t="s">
        <v>319</v>
      </c>
      <c r="C160" t="s">
        <v>10</v>
      </c>
      <c r="D160" t="s">
        <v>11</v>
      </c>
      <c r="E160">
        <f t="shared" si="2"/>
        <v>93.116190000000003</v>
      </c>
      <c r="U160">
        <v>74.189453125</v>
      </c>
      <c r="V160">
        <v>74.231040954589801</v>
      </c>
      <c r="W160">
        <v>74.482482910156307</v>
      </c>
      <c r="X160">
        <v>75.176300048828097</v>
      </c>
      <c r="Y160">
        <v>75.854232788085895</v>
      </c>
      <c r="Z160">
        <v>76.479087829589801</v>
      </c>
      <c r="AA160">
        <v>77.041877746582003</v>
      </c>
      <c r="AB160">
        <v>77.729827880859403</v>
      </c>
      <c r="AC160">
        <v>78.224212646484403</v>
      </c>
      <c r="AD160">
        <v>78.827659606933594</v>
      </c>
      <c r="AE160">
        <v>79.348457336425795</v>
      </c>
      <c r="AF160">
        <v>79.829071044921903</v>
      </c>
      <c r="AG160">
        <v>80.625808715820298</v>
      </c>
      <c r="AH160">
        <v>81.406463623046903</v>
      </c>
      <c r="AI160">
        <v>81.847831726074205</v>
      </c>
      <c r="AJ160">
        <v>82.301040649414105</v>
      </c>
      <c r="AK160">
        <v>82.573966979980497</v>
      </c>
      <c r="AL160">
        <v>83.037902832031307</v>
      </c>
      <c r="AM160">
        <v>83.335029602050795</v>
      </c>
      <c r="AN160">
        <v>83.660789489746094</v>
      </c>
      <c r="AO160">
        <v>83.958557128906307</v>
      </c>
      <c r="AP160">
        <v>84.342971801757798</v>
      </c>
      <c r="AQ160">
        <v>85.425392150878906</v>
      </c>
      <c r="AR160">
        <v>86.465286254882798</v>
      </c>
      <c r="AS160">
        <v>86.908653259277301</v>
      </c>
      <c r="AT160">
        <v>87.339942932128906</v>
      </c>
      <c r="AU160">
        <v>87.397399902343807</v>
      </c>
      <c r="AV160">
        <v>87.887527465820298</v>
      </c>
      <c r="AW160">
        <v>88.523361206054702</v>
      </c>
      <c r="AX160">
        <v>89.320648193359403</v>
      </c>
      <c r="AY160">
        <v>89.626083374023395</v>
      </c>
      <c r="AZ160">
        <v>89.751068115234403</v>
      </c>
      <c r="BA160">
        <v>89.975723266601605</v>
      </c>
      <c r="BB160">
        <v>90.878128051757798</v>
      </c>
      <c r="BC160">
        <v>90.908607482910199</v>
      </c>
      <c r="BD160">
        <v>90.974890000000002</v>
      </c>
      <c r="BE160">
        <v>91.048559999999995</v>
      </c>
      <c r="BF160">
        <v>91.396069999999995</v>
      </c>
      <c r="BG160">
        <v>91.808520000000001</v>
      </c>
      <c r="BH160">
        <v>92.139899999999997</v>
      </c>
      <c r="BI160">
        <v>92.46387</v>
      </c>
      <c r="BJ160">
        <v>92.72766</v>
      </c>
      <c r="BK160">
        <v>92.883920000000003</v>
      </c>
      <c r="BL160">
        <v>93.116190000000003</v>
      </c>
    </row>
    <row r="161" spans="1:64" x14ac:dyDescent="0.35">
      <c r="A161" t="s">
        <v>320</v>
      </c>
      <c r="B161" t="s">
        <v>321</v>
      </c>
      <c r="C161" t="s">
        <v>10</v>
      </c>
      <c r="D161" t="s">
        <v>11</v>
      </c>
      <c r="E161">
        <f t="shared" si="2"/>
        <v>98.6</v>
      </c>
      <c r="AN161">
        <v>98.861167907714801</v>
      </c>
      <c r="AV161">
        <v>98.742699999999999</v>
      </c>
      <c r="BH161">
        <v>98.6</v>
      </c>
    </row>
    <row r="162" spans="1:64" x14ac:dyDescent="0.35">
      <c r="A162" t="s">
        <v>322</v>
      </c>
      <c r="B162" t="s">
        <v>323</v>
      </c>
      <c r="C162" t="s">
        <v>10</v>
      </c>
      <c r="D162" t="s">
        <v>11</v>
      </c>
      <c r="E162">
        <f t="shared" si="2"/>
        <v>50.134700000000002</v>
      </c>
      <c r="V162">
        <v>19.6462306976318</v>
      </c>
      <c r="AR162">
        <v>24.186670303344702</v>
      </c>
      <c r="AZ162">
        <v>38.816119999999998</v>
      </c>
      <c r="BD162">
        <v>44.30171</v>
      </c>
      <c r="BE162">
        <v>47.136980000000001</v>
      </c>
      <c r="BI162">
        <v>49.366529999999997</v>
      </c>
      <c r="BL162">
        <v>50.134700000000002</v>
      </c>
    </row>
    <row r="163" spans="1:64" x14ac:dyDescent="0.35">
      <c r="A163" t="s">
        <v>324</v>
      </c>
      <c r="B163" t="s">
        <v>325</v>
      </c>
      <c r="C163" t="s">
        <v>10</v>
      </c>
      <c r="D163" t="s">
        <v>11</v>
      </c>
      <c r="E163">
        <f t="shared" si="2"/>
        <v>99.300709999999995</v>
      </c>
      <c r="AE163">
        <v>97.866958618164105</v>
      </c>
      <c r="AO163">
        <v>96.032272338867202</v>
      </c>
      <c r="AY163">
        <v>98.265029999999996</v>
      </c>
      <c r="BE163">
        <v>98.88194</v>
      </c>
      <c r="BL163">
        <v>99.300709999999995</v>
      </c>
    </row>
    <row r="164" spans="1:64" x14ac:dyDescent="0.35">
      <c r="A164" t="s">
        <v>326</v>
      </c>
      <c r="B164" t="s">
        <v>327</v>
      </c>
      <c r="C164" t="s">
        <v>10</v>
      </c>
      <c r="D164" t="s">
        <v>11</v>
      </c>
      <c r="E164">
        <f t="shared" si="2"/>
        <v>84.751159999999999</v>
      </c>
      <c r="AC164">
        <v>84.897071838378906</v>
      </c>
      <c r="AT164">
        <v>94.586309999999997</v>
      </c>
      <c r="BJ164">
        <v>84.751159999999999</v>
      </c>
    </row>
    <row r="165" spans="1:64" x14ac:dyDescent="0.35">
      <c r="A165" t="s">
        <v>328</v>
      </c>
      <c r="B165" t="s">
        <v>329</v>
      </c>
      <c r="C165" t="s">
        <v>10</v>
      </c>
      <c r="D165" t="s">
        <v>11</v>
      </c>
      <c r="E165">
        <f t="shared" si="2"/>
        <v>88.647319999999993</v>
      </c>
      <c r="R165">
        <v>56.057788848877003</v>
      </c>
      <c r="S165">
        <v>56.751960754394503</v>
      </c>
      <c r="T165">
        <v>57.438289642333999</v>
      </c>
      <c r="U165">
        <v>58.155609130859403</v>
      </c>
      <c r="V165">
        <v>58.774120330810497</v>
      </c>
      <c r="W165">
        <v>59.620861053466797</v>
      </c>
      <c r="X165">
        <v>60.447349548339801</v>
      </c>
      <c r="Y165">
        <v>61.306671142578097</v>
      </c>
      <c r="Z165">
        <v>62.281558990478501</v>
      </c>
      <c r="AA165">
        <v>63.287750244140597</v>
      </c>
      <c r="AB165">
        <v>64.208106994628906</v>
      </c>
      <c r="AC165">
        <v>65.503997802734403</v>
      </c>
      <c r="AD165">
        <v>66.958297729492202</v>
      </c>
      <c r="AE165">
        <v>68.430496215820298</v>
      </c>
      <c r="AF165">
        <v>69.987556457519503</v>
      </c>
      <c r="AG165">
        <v>71.124778747558594</v>
      </c>
      <c r="AH165">
        <v>72.395103454589801</v>
      </c>
      <c r="AI165">
        <v>73.587379455566406</v>
      </c>
      <c r="AJ165">
        <v>76.076118469238295</v>
      </c>
      <c r="AK165">
        <v>77.693489074707003</v>
      </c>
      <c r="AL165">
        <v>78.870010375976605</v>
      </c>
      <c r="AM165">
        <v>78.767906188964801</v>
      </c>
      <c r="AN165">
        <v>79.772468566894503</v>
      </c>
      <c r="AO165">
        <v>81.180442810058594</v>
      </c>
      <c r="AP165">
        <v>82.164962768554702</v>
      </c>
      <c r="AQ165">
        <v>82.939659118652301</v>
      </c>
      <c r="AR165">
        <v>83.461723327636705</v>
      </c>
      <c r="AS165">
        <v>84.188652038574205</v>
      </c>
      <c r="AT165">
        <v>84.867408752441406</v>
      </c>
      <c r="AU165">
        <v>85.658073425292997</v>
      </c>
      <c r="AV165">
        <v>86.580711364746094</v>
      </c>
      <c r="AW165">
        <v>87.716529846191406</v>
      </c>
      <c r="AX165">
        <v>88.279586791992202</v>
      </c>
      <c r="AY165">
        <v>88.730400085449205</v>
      </c>
      <c r="AZ165">
        <v>88.6929931640625</v>
      </c>
      <c r="BA165">
        <v>89.314620971679702</v>
      </c>
      <c r="BB165">
        <v>90.075256347656307</v>
      </c>
      <c r="BC165">
        <v>87.471946716308594</v>
      </c>
      <c r="BD165">
        <v>87.764750000000006</v>
      </c>
      <c r="BE165">
        <v>87.683049999999994</v>
      </c>
      <c r="BF165">
        <v>88.676259999999999</v>
      </c>
      <c r="BG165">
        <v>89.293719999999993</v>
      </c>
      <c r="BH165">
        <v>89.514430000000004</v>
      </c>
      <c r="BI165">
        <v>89.658810000000003</v>
      </c>
      <c r="BJ165">
        <v>88.110029999999995</v>
      </c>
      <c r="BK165">
        <v>88.422060000000002</v>
      </c>
      <c r="BL165">
        <v>88.647319999999993</v>
      </c>
    </row>
    <row r="166" spans="1:64" x14ac:dyDescent="0.35">
      <c r="A166" t="s">
        <v>330</v>
      </c>
      <c r="B166" t="s">
        <v>331</v>
      </c>
      <c r="C166" t="s">
        <v>10</v>
      </c>
      <c r="D166" t="s">
        <v>11</v>
      </c>
      <c r="E166">
        <f t="shared" si="2"/>
        <v>99.11</v>
      </c>
      <c r="AA166">
        <v>98.730140686035199</v>
      </c>
      <c r="AK166">
        <v>99.145858764648395</v>
      </c>
      <c r="AW166">
        <v>99.410269999999997</v>
      </c>
      <c r="BE166">
        <v>99.211820000000003</v>
      </c>
      <c r="BL166">
        <v>99.11</v>
      </c>
    </row>
    <row r="167" spans="1:64" x14ac:dyDescent="0.35">
      <c r="A167" t="s">
        <v>332</v>
      </c>
      <c r="B167" t="s">
        <v>333</v>
      </c>
      <c r="C167" t="s">
        <v>10</v>
      </c>
      <c r="D167" t="s">
        <v>11</v>
      </c>
      <c r="E167">
        <f t="shared" si="2"/>
        <v>98.63</v>
      </c>
      <c r="AT167">
        <v>97.710120000000003</v>
      </c>
      <c r="BD167">
        <v>98.460250000000002</v>
      </c>
      <c r="BL167">
        <v>98.63</v>
      </c>
    </row>
    <row r="168" spans="1:64" x14ac:dyDescent="0.35">
      <c r="A168" t="s">
        <v>334</v>
      </c>
      <c r="B168" t="s">
        <v>335</v>
      </c>
      <c r="C168" t="s">
        <v>10</v>
      </c>
      <c r="D168" t="s">
        <v>11</v>
      </c>
      <c r="E168">
        <f t="shared" si="2"/>
        <v>-250</v>
      </c>
    </row>
    <row r="169" spans="1:64" x14ac:dyDescent="0.35">
      <c r="A169" t="s">
        <v>336</v>
      </c>
      <c r="B169" t="s">
        <v>337</v>
      </c>
      <c r="C169" t="s">
        <v>10</v>
      </c>
      <c r="D169" t="s">
        <v>11</v>
      </c>
      <c r="E169">
        <f t="shared" si="2"/>
        <v>70.912450000000007</v>
      </c>
      <c r="Z169">
        <v>43.644359588622997</v>
      </c>
      <c r="AQ169">
        <v>46.970001220703097</v>
      </c>
      <c r="AW169">
        <v>61.892890000000001</v>
      </c>
      <c r="BC169">
        <v>67.149640000000005</v>
      </c>
      <c r="BI169">
        <v>70.525099999999995</v>
      </c>
      <c r="BK169">
        <v>70.912450000000007</v>
      </c>
    </row>
    <row r="170" spans="1:64" x14ac:dyDescent="0.35">
      <c r="A170" t="s">
        <v>338</v>
      </c>
      <c r="B170" t="s">
        <v>339</v>
      </c>
      <c r="C170" t="s">
        <v>10</v>
      </c>
      <c r="D170" t="s">
        <v>11</v>
      </c>
      <c r="E170">
        <f t="shared" si="2"/>
        <v>63.947809999999997</v>
      </c>
      <c r="AT170">
        <v>61.336649999999999</v>
      </c>
      <c r="BA170">
        <v>56.122430000000001</v>
      </c>
      <c r="BK170">
        <v>63.947809999999997</v>
      </c>
    </row>
    <row r="171" spans="1:64" x14ac:dyDescent="0.35">
      <c r="A171" t="s">
        <v>340</v>
      </c>
      <c r="B171" t="s">
        <v>341</v>
      </c>
      <c r="C171" t="s">
        <v>10</v>
      </c>
      <c r="D171" t="s">
        <v>11</v>
      </c>
      <c r="E171">
        <f t="shared" si="2"/>
        <v>99.042029999999997</v>
      </c>
      <c r="AJ171">
        <v>91.191993713378906</v>
      </c>
      <c r="AT171">
        <v>94.538960000000003</v>
      </c>
      <c r="BE171">
        <v>98.130350000000007</v>
      </c>
      <c r="BL171">
        <v>99.042029999999997</v>
      </c>
    </row>
    <row r="172" spans="1:64" x14ac:dyDescent="0.35">
      <c r="A172" t="s">
        <v>342</v>
      </c>
      <c r="B172" t="s">
        <v>343</v>
      </c>
      <c r="C172" t="s">
        <v>10</v>
      </c>
      <c r="D172" t="s">
        <v>11</v>
      </c>
      <c r="E172">
        <f t="shared" si="2"/>
        <v>72.935609999999997</v>
      </c>
      <c r="AG172">
        <v>59.017688751220703</v>
      </c>
      <c r="AR172">
        <v>76.007499694824205</v>
      </c>
      <c r="BD172">
        <v>72.139560000000003</v>
      </c>
      <c r="BH172">
        <v>76.081909999999993</v>
      </c>
      <c r="BI172">
        <v>72.935609999999997</v>
      </c>
    </row>
    <row r="173" spans="1:64" x14ac:dyDescent="0.35">
      <c r="A173" t="s">
        <v>344</v>
      </c>
      <c r="B173" t="s">
        <v>345</v>
      </c>
      <c r="C173" t="s">
        <v>10</v>
      </c>
      <c r="D173" t="s">
        <v>11</v>
      </c>
      <c r="E173">
        <f t="shared" si="2"/>
        <v>97.614469999999997</v>
      </c>
      <c r="Z173">
        <v>87.968643188476605</v>
      </c>
      <c r="AK173">
        <v>95.563880920410199</v>
      </c>
      <c r="AT173">
        <v>97.237799999999993</v>
      </c>
      <c r="BD173">
        <v>98.418710000000004</v>
      </c>
      <c r="BJ173">
        <v>97.614469999999997</v>
      </c>
    </row>
    <row r="174" spans="1:64" x14ac:dyDescent="0.35">
      <c r="A174" t="s">
        <v>346</v>
      </c>
      <c r="B174" t="s">
        <v>347</v>
      </c>
      <c r="C174" t="s">
        <v>10</v>
      </c>
      <c r="D174" t="s">
        <v>11</v>
      </c>
      <c r="E174">
        <f t="shared" si="2"/>
        <v>-250</v>
      </c>
    </row>
    <row r="175" spans="1:64" x14ac:dyDescent="0.35">
      <c r="A175" t="s">
        <v>348</v>
      </c>
      <c r="B175" t="s">
        <v>349</v>
      </c>
      <c r="C175" t="s">
        <v>10</v>
      </c>
      <c r="D175" t="s">
        <v>11</v>
      </c>
      <c r="E175">
        <f t="shared" si="2"/>
        <v>-250</v>
      </c>
    </row>
    <row r="176" spans="1:64" x14ac:dyDescent="0.35">
      <c r="A176" t="s">
        <v>350</v>
      </c>
      <c r="B176" t="s">
        <v>351</v>
      </c>
      <c r="C176" t="s">
        <v>10</v>
      </c>
      <c r="D176" t="s">
        <v>11</v>
      </c>
      <c r="E176">
        <f t="shared" si="2"/>
        <v>99.2</v>
      </c>
      <c r="V176">
        <v>97.464157104492202</v>
      </c>
      <c r="AI176">
        <v>98.756980895996094</v>
      </c>
      <c r="AP176">
        <v>99.092880249023395</v>
      </c>
      <c r="BH176">
        <v>99.2</v>
      </c>
    </row>
    <row r="177" spans="1:64" x14ac:dyDescent="0.35">
      <c r="A177" t="s">
        <v>352</v>
      </c>
      <c r="B177" t="s">
        <v>353</v>
      </c>
      <c r="C177" t="s">
        <v>10</v>
      </c>
      <c r="D177" t="s">
        <v>11</v>
      </c>
      <c r="E177">
        <f t="shared" si="2"/>
        <v>39.787730000000003</v>
      </c>
      <c r="AU177">
        <v>19.79119</v>
      </c>
      <c r="AY177">
        <v>36.546779999999998</v>
      </c>
      <c r="BF177">
        <v>39.787730000000003</v>
      </c>
    </row>
    <row r="178" spans="1:64" x14ac:dyDescent="0.35">
      <c r="A178" t="s">
        <v>354</v>
      </c>
      <c r="B178" t="s">
        <v>355</v>
      </c>
      <c r="C178" t="s">
        <v>10</v>
      </c>
      <c r="D178" t="s">
        <v>11</v>
      </c>
      <c r="E178">
        <f t="shared" si="2"/>
        <v>75.028750000000002</v>
      </c>
      <c r="AK178">
        <v>71.189056396484403</v>
      </c>
      <c r="AW178">
        <v>68.993780000000001</v>
      </c>
      <c r="BB178">
        <v>66.383539999999996</v>
      </c>
      <c r="BL178">
        <v>75.028750000000002</v>
      </c>
    </row>
    <row r="179" spans="1:64" x14ac:dyDescent="0.35">
      <c r="A179" t="s">
        <v>356</v>
      </c>
      <c r="B179" t="s">
        <v>357</v>
      </c>
      <c r="C179" t="s">
        <v>10</v>
      </c>
      <c r="D179" t="s">
        <v>11</v>
      </c>
      <c r="E179">
        <f t="shared" si="2"/>
        <v>91.571780000000004</v>
      </c>
      <c r="AU179">
        <v>86.222520000000003</v>
      </c>
      <c r="AY179">
        <v>87.009249999999994</v>
      </c>
      <c r="BI179">
        <v>91.571780000000004</v>
      </c>
    </row>
    <row r="180" spans="1:64" x14ac:dyDescent="0.35">
      <c r="A180" t="s">
        <v>358</v>
      </c>
      <c r="B180" t="s">
        <v>359</v>
      </c>
      <c r="C180" t="s">
        <v>10</v>
      </c>
      <c r="D180" t="s">
        <v>11</v>
      </c>
      <c r="E180">
        <f t="shared" si="2"/>
        <v>-250</v>
      </c>
    </row>
    <row r="181" spans="1:64" x14ac:dyDescent="0.35">
      <c r="A181" t="s">
        <v>360</v>
      </c>
      <c r="B181" t="s">
        <v>361</v>
      </c>
      <c r="C181" t="s">
        <v>10</v>
      </c>
      <c r="D181" t="s">
        <v>11</v>
      </c>
      <c r="E181">
        <f t="shared" si="2"/>
        <v>-250</v>
      </c>
    </row>
    <row r="182" spans="1:64" x14ac:dyDescent="0.35">
      <c r="A182" t="s">
        <v>362</v>
      </c>
      <c r="B182" t="s">
        <v>363</v>
      </c>
      <c r="C182" t="s">
        <v>10</v>
      </c>
      <c r="D182" t="s">
        <v>11</v>
      </c>
      <c r="E182">
        <f t="shared" si="2"/>
        <v>92.393810000000002</v>
      </c>
      <c r="AA182">
        <v>30.038450241088899</v>
      </c>
      <c r="AK182">
        <v>49.603721618652301</v>
      </c>
      <c r="AU182">
        <v>70.053619999999995</v>
      </c>
      <c r="BE182">
        <v>84.757149999999996</v>
      </c>
      <c r="BL182">
        <v>92.393810000000002</v>
      </c>
    </row>
    <row r="183" spans="1:64" x14ac:dyDescent="0.35">
      <c r="A183" t="s">
        <v>364</v>
      </c>
      <c r="B183" t="s">
        <v>365</v>
      </c>
      <c r="C183" t="s">
        <v>10</v>
      </c>
      <c r="D183" t="s">
        <v>11</v>
      </c>
      <c r="E183">
        <f t="shared" si="2"/>
        <v>-250</v>
      </c>
    </row>
    <row r="184" spans="1:64" x14ac:dyDescent="0.35">
      <c r="A184" t="s">
        <v>366</v>
      </c>
      <c r="B184" t="s">
        <v>367</v>
      </c>
      <c r="C184" t="s">
        <v>10</v>
      </c>
      <c r="D184" t="s">
        <v>11</v>
      </c>
      <c r="E184">
        <f t="shared" si="2"/>
        <v>-250</v>
      </c>
    </row>
    <row r="185" spans="1:64" x14ac:dyDescent="0.35">
      <c r="A185" t="s">
        <v>368</v>
      </c>
      <c r="B185" t="s">
        <v>369</v>
      </c>
      <c r="C185" t="s">
        <v>10</v>
      </c>
      <c r="D185" t="s">
        <v>11</v>
      </c>
      <c r="E185">
        <f t="shared" si="2"/>
        <v>-250</v>
      </c>
    </row>
    <row r="186" spans="1:64" x14ac:dyDescent="0.35">
      <c r="A186" t="s">
        <v>370</v>
      </c>
      <c r="B186" t="s">
        <v>371</v>
      </c>
      <c r="C186" t="s">
        <v>10</v>
      </c>
      <c r="D186" t="s">
        <v>11</v>
      </c>
      <c r="E186">
        <f t="shared" si="2"/>
        <v>98.617829999999998</v>
      </c>
      <c r="AW186">
        <v>97.281329999999997</v>
      </c>
      <c r="BB186">
        <v>97.629819999999995</v>
      </c>
      <c r="BD186">
        <v>97.743729999999999</v>
      </c>
      <c r="BH186">
        <v>99.094319999999996</v>
      </c>
      <c r="BI186">
        <v>99.153729999999996</v>
      </c>
      <c r="BJ186">
        <v>98.703559999999996</v>
      </c>
      <c r="BK186">
        <v>98.662440000000004</v>
      </c>
      <c r="BL186">
        <v>98.617829999999998</v>
      </c>
    </row>
    <row r="187" spans="1:64" x14ac:dyDescent="0.35">
      <c r="A187" t="s">
        <v>372</v>
      </c>
      <c r="B187" t="s">
        <v>373</v>
      </c>
      <c r="C187" t="s">
        <v>10</v>
      </c>
      <c r="D187" t="s">
        <v>11</v>
      </c>
      <c r="E187">
        <f t="shared" si="2"/>
        <v>89.648409999999998</v>
      </c>
      <c r="AD187">
        <v>83.403190612792997</v>
      </c>
      <c r="AE187">
        <v>83.6484375</v>
      </c>
      <c r="AF187">
        <v>83.8614501953125</v>
      </c>
      <c r="AG187">
        <v>84.266929626464801</v>
      </c>
      <c r="AH187">
        <v>84.728309631347699</v>
      </c>
      <c r="AI187">
        <v>85.212356567382798</v>
      </c>
      <c r="AJ187">
        <v>85.441131591796903</v>
      </c>
      <c r="AK187">
        <v>85.807899475097699</v>
      </c>
      <c r="AL187">
        <v>85.943046569824205</v>
      </c>
      <c r="AM187">
        <v>86.133140563964801</v>
      </c>
      <c r="AN187">
        <v>86.198097229003906</v>
      </c>
      <c r="AO187">
        <v>86.362861633300795</v>
      </c>
      <c r="AP187">
        <v>86.757858276367202</v>
      </c>
      <c r="AQ187">
        <v>87.190330505371094</v>
      </c>
      <c r="AR187">
        <v>87.671669006347699</v>
      </c>
      <c r="AS187">
        <v>87.959342956542997</v>
      </c>
      <c r="AT187">
        <v>87.962471008300795</v>
      </c>
      <c r="AU187">
        <v>88.441307067871094</v>
      </c>
      <c r="AV187">
        <v>88.618812561035199</v>
      </c>
      <c r="AW187">
        <v>88.748893737792997</v>
      </c>
      <c r="AX187">
        <v>88.834953308105497</v>
      </c>
      <c r="AY187">
        <v>88.972969055175795</v>
      </c>
      <c r="AZ187">
        <v>88.533248901367202</v>
      </c>
      <c r="BA187">
        <v>88.027000427246094</v>
      </c>
      <c r="BB187">
        <v>88.305946350097699</v>
      </c>
      <c r="BC187">
        <v>87.451553344726605</v>
      </c>
      <c r="BD187">
        <v>86.983999999999995</v>
      </c>
      <c r="BE187">
        <v>87.549000000000007</v>
      </c>
      <c r="BF187">
        <v>87.7804</v>
      </c>
      <c r="BG187">
        <v>88.109620000000007</v>
      </c>
      <c r="BH187">
        <v>88.466189999999997</v>
      </c>
      <c r="BI187">
        <v>89.265209999999996</v>
      </c>
      <c r="BJ187">
        <v>88.93432</v>
      </c>
      <c r="BK187">
        <v>89.257199999999997</v>
      </c>
      <c r="BL187">
        <v>89.648409999999998</v>
      </c>
    </row>
    <row r="188" spans="1:64" x14ac:dyDescent="0.35">
      <c r="A188" t="s">
        <v>374</v>
      </c>
      <c r="B188" t="s">
        <v>375</v>
      </c>
      <c r="C188" t="s">
        <v>10</v>
      </c>
      <c r="D188" t="s">
        <v>11</v>
      </c>
      <c r="E188">
        <f t="shared" si="2"/>
        <v>74.526380000000003</v>
      </c>
      <c r="AA188">
        <v>34.783351898193402</v>
      </c>
      <c r="AR188">
        <v>55.330520629882798</v>
      </c>
      <c r="AY188">
        <v>65.086579999999998</v>
      </c>
      <c r="AZ188">
        <v>69.165800000000004</v>
      </c>
      <c r="BB188">
        <v>71.112909999999999</v>
      </c>
      <c r="BC188">
        <v>70.676270000000002</v>
      </c>
      <c r="BD188">
        <v>71.259619999999998</v>
      </c>
      <c r="BE188">
        <v>70.769329999999997</v>
      </c>
      <c r="BF188">
        <v>72.583420000000004</v>
      </c>
      <c r="BG188">
        <v>71.636219999999994</v>
      </c>
      <c r="BH188">
        <v>72.795400000000001</v>
      </c>
      <c r="BK188">
        <v>74.526380000000003</v>
      </c>
    </row>
    <row r="189" spans="1:64" x14ac:dyDescent="0.35">
      <c r="A189" t="s">
        <v>376</v>
      </c>
      <c r="B189" t="s">
        <v>377</v>
      </c>
      <c r="C189" t="s">
        <v>10</v>
      </c>
      <c r="D189" t="s">
        <v>11</v>
      </c>
      <c r="E189">
        <f t="shared" si="2"/>
        <v>99.099090000000004</v>
      </c>
      <c r="Z189">
        <v>96.106201171875</v>
      </c>
      <c r="AJ189">
        <v>95.086776733398395</v>
      </c>
      <c r="AT189">
        <v>96.079849999999993</v>
      </c>
      <c r="BD189">
        <v>97.638530000000003</v>
      </c>
      <c r="BL189">
        <v>99.099090000000004</v>
      </c>
    </row>
    <row r="190" spans="1:64" x14ac:dyDescent="0.35">
      <c r="A190" t="s">
        <v>378</v>
      </c>
      <c r="B190" t="s">
        <v>379</v>
      </c>
      <c r="C190" t="s">
        <v>10</v>
      </c>
      <c r="D190" t="s">
        <v>11</v>
      </c>
      <c r="E190">
        <f t="shared" si="2"/>
        <v>99.023759999999996</v>
      </c>
      <c r="AA190">
        <v>93.119796752929702</v>
      </c>
      <c r="AM190">
        <v>95.366630554199205</v>
      </c>
      <c r="AX190">
        <v>96.755629999999996</v>
      </c>
      <c r="AY190">
        <v>97.123760000000004</v>
      </c>
      <c r="AZ190">
        <v>97.757130000000004</v>
      </c>
      <c r="BA190">
        <v>97.356219999999993</v>
      </c>
      <c r="BF190">
        <v>98.698160000000001</v>
      </c>
      <c r="BH190">
        <v>98.977530000000002</v>
      </c>
      <c r="BI190">
        <v>99.009540000000001</v>
      </c>
      <c r="BJ190">
        <v>98.883489999999995</v>
      </c>
      <c r="BK190">
        <v>99.057479999999998</v>
      </c>
      <c r="BL190">
        <v>99.023759999999996</v>
      </c>
    </row>
    <row r="191" spans="1:64" x14ac:dyDescent="0.35">
      <c r="A191" t="s">
        <v>380</v>
      </c>
      <c r="B191" t="s">
        <v>381</v>
      </c>
      <c r="C191" t="s">
        <v>10</v>
      </c>
      <c r="D191" t="s">
        <v>11</v>
      </c>
      <c r="E191">
        <f t="shared" si="2"/>
        <v>99.082599999999999</v>
      </c>
      <c r="Z191">
        <v>91.788986206054702</v>
      </c>
      <c r="AJ191">
        <v>96.578079223632798</v>
      </c>
      <c r="AN191">
        <v>96.036773681640597</v>
      </c>
      <c r="AT191">
        <v>95.089749999999995</v>
      </c>
      <c r="AW191">
        <v>95.057209999999998</v>
      </c>
      <c r="BB191">
        <v>97.750799999999998</v>
      </c>
      <c r="BG191">
        <v>98.108350000000002</v>
      </c>
      <c r="BI191">
        <v>99.082599999999999</v>
      </c>
    </row>
    <row r="192" spans="1:64" x14ac:dyDescent="0.35">
      <c r="A192" t="s">
        <v>382</v>
      </c>
      <c r="B192" t="s">
        <v>383</v>
      </c>
      <c r="C192" t="s">
        <v>10</v>
      </c>
      <c r="D192" t="s">
        <v>11</v>
      </c>
      <c r="E192">
        <f t="shared" si="2"/>
        <v>98.664439999999999</v>
      </c>
      <c r="Z192">
        <v>94.275779724121094</v>
      </c>
      <c r="BG192">
        <v>99.838380000000001</v>
      </c>
      <c r="BI192">
        <v>98.664439999999999</v>
      </c>
    </row>
    <row r="193" spans="1:64" x14ac:dyDescent="0.35">
      <c r="A193" t="s">
        <v>384</v>
      </c>
      <c r="B193" t="s">
        <v>385</v>
      </c>
      <c r="C193" t="s">
        <v>10</v>
      </c>
      <c r="D193" t="s">
        <v>11</v>
      </c>
      <c r="E193">
        <f t="shared" si="2"/>
        <v>67.900000000000006</v>
      </c>
      <c r="AT193">
        <v>66.678989999999999</v>
      </c>
      <c r="BD193">
        <v>67.900000000000006</v>
      </c>
    </row>
    <row r="194" spans="1:64" x14ac:dyDescent="0.35">
      <c r="A194" t="s">
        <v>386</v>
      </c>
      <c r="B194" t="s">
        <v>387</v>
      </c>
      <c r="C194" t="s">
        <v>10</v>
      </c>
      <c r="D194" t="s">
        <v>11</v>
      </c>
      <c r="E194">
        <f t="shared" si="2"/>
        <v>99.79683</v>
      </c>
      <c r="X194">
        <v>99.796829223632798</v>
      </c>
      <c r="AH194">
        <v>99.796829223632798</v>
      </c>
      <c r="AR194">
        <v>99.796829223632798</v>
      </c>
      <c r="BB194">
        <v>99.79683</v>
      </c>
    </row>
    <row r="195" spans="1:64" x14ac:dyDescent="0.35">
      <c r="A195" t="s">
        <v>388</v>
      </c>
      <c r="B195" t="s">
        <v>389</v>
      </c>
      <c r="C195" t="s">
        <v>10</v>
      </c>
      <c r="D195" t="s">
        <v>11</v>
      </c>
      <c r="E195">
        <f t="shared" si="2"/>
        <v>73.699539999999999</v>
      </c>
      <c r="AF195">
        <v>63.8950386047363</v>
      </c>
      <c r="AG195">
        <v>64.735710144042997</v>
      </c>
      <c r="AH195">
        <v>65.158653259277301</v>
      </c>
      <c r="AI195">
        <v>65.846168518066406</v>
      </c>
      <c r="AJ195">
        <v>66.3238525390625</v>
      </c>
      <c r="AK195">
        <v>66.021667480468807</v>
      </c>
      <c r="AL195">
        <v>66.235847473144503</v>
      </c>
      <c r="AM195">
        <v>66.613830566406307</v>
      </c>
      <c r="AN195">
        <v>67.052253723144503</v>
      </c>
      <c r="AO195">
        <v>67.117446899414105</v>
      </c>
      <c r="AP195">
        <v>67.588569641113295</v>
      </c>
      <c r="AQ195">
        <v>68.152297973632798</v>
      </c>
      <c r="AR195">
        <v>68.107849121093807</v>
      </c>
      <c r="AS195">
        <v>68.942138671875</v>
      </c>
      <c r="AT195">
        <v>66.6959228515625</v>
      </c>
      <c r="AU195">
        <v>67.146308898925795</v>
      </c>
      <c r="AV195">
        <v>67.603721618652301</v>
      </c>
      <c r="AW195">
        <v>67.904411315917997</v>
      </c>
      <c r="AX195">
        <v>68.640052795410199</v>
      </c>
      <c r="AY195">
        <v>67.885017395019503</v>
      </c>
      <c r="AZ195">
        <v>66.666229248046903</v>
      </c>
      <c r="BA195">
        <v>66.234680175781307</v>
      </c>
      <c r="BB195">
        <v>65.7764892578125</v>
      </c>
      <c r="BC195">
        <v>65.234176635742202</v>
      </c>
      <c r="BD195">
        <v>65.808210000000003</v>
      </c>
      <c r="BE195">
        <v>67.874560000000002</v>
      </c>
      <c r="BF195">
        <v>69.647940000000006</v>
      </c>
      <c r="BG195">
        <v>69.954599999999999</v>
      </c>
      <c r="BH195">
        <v>70.809219999999996</v>
      </c>
      <c r="BI195">
        <v>71.515900000000002</v>
      </c>
      <c r="BJ195">
        <v>72.096249999999998</v>
      </c>
      <c r="BK195">
        <v>73.009870000000006</v>
      </c>
      <c r="BL195">
        <v>73.699539999999999</v>
      </c>
    </row>
    <row r="196" spans="1:64" x14ac:dyDescent="0.35">
      <c r="A196" t="s">
        <v>390</v>
      </c>
      <c r="B196" t="s">
        <v>391</v>
      </c>
      <c r="C196" t="s">
        <v>10</v>
      </c>
      <c r="D196" t="s">
        <v>11</v>
      </c>
      <c r="E196">
        <f t="shared" si="2"/>
        <v>92.389830000000003</v>
      </c>
      <c r="Z196">
        <v>93.745857238769503</v>
      </c>
      <c r="AJ196">
        <v>93.166877746582003</v>
      </c>
      <c r="BD196">
        <v>98.834180000000003</v>
      </c>
      <c r="BK196">
        <v>92.389830000000003</v>
      </c>
    </row>
    <row r="197" spans="1:64" x14ac:dyDescent="0.35">
      <c r="A197" t="s">
        <v>392</v>
      </c>
      <c r="B197" t="s">
        <v>393</v>
      </c>
      <c r="C197" t="s">
        <v>10</v>
      </c>
      <c r="D197" t="s">
        <v>11</v>
      </c>
      <c r="E197">
        <f t="shared" si="2"/>
        <v>99.999639999999999</v>
      </c>
      <c r="BB197">
        <v>99.999639999999999</v>
      </c>
    </row>
    <row r="198" spans="1:64" x14ac:dyDescent="0.35">
      <c r="A198" t="s">
        <v>394</v>
      </c>
      <c r="B198" t="s">
        <v>395</v>
      </c>
      <c r="C198" t="s">
        <v>10</v>
      </c>
      <c r="D198" t="s">
        <v>11</v>
      </c>
      <c r="E198">
        <f t="shared" si="2"/>
        <v>99.663920000000005</v>
      </c>
      <c r="AA198">
        <v>97.941352844238295</v>
      </c>
      <c r="AK198">
        <v>99.199493408203097</v>
      </c>
      <c r="BE198">
        <v>99.435119999999998</v>
      </c>
      <c r="BL198">
        <v>99.663920000000005</v>
      </c>
    </row>
    <row r="199" spans="1:64" x14ac:dyDescent="0.35">
      <c r="A199" t="s">
        <v>396</v>
      </c>
      <c r="B199" t="s">
        <v>397</v>
      </c>
      <c r="C199" t="s">
        <v>10</v>
      </c>
      <c r="D199" t="s">
        <v>11</v>
      </c>
      <c r="E199">
        <f t="shared" ref="E199:E262" si="3">IFERROR(LOOKUP(100,1/(ISNUMBER(F199:BN199)),F199:BN199),-250)</f>
        <v>98.28152</v>
      </c>
      <c r="AB199">
        <v>89.587860107421903</v>
      </c>
      <c r="AL199">
        <v>95.607337951660199</v>
      </c>
      <c r="BA199">
        <v>98.794460000000001</v>
      </c>
      <c r="BB199">
        <v>97.964240000000004</v>
      </c>
      <c r="BC199">
        <v>98.497290000000007</v>
      </c>
      <c r="BD199">
        <v>98.61045</v>
      </c>
      <c r="BF199">
        <v>98.17792</v>
      </c>
      <c r="BG199">
        <v>98.89913</v>
      </c>
      <c r="BH199">
        <v>98.713800000000006</v>
      </c>
      <c r="BI199">
        <v>98.653599999999997</v>
      </c>
      <c r="BJ199">
        <v>98.450599999999994</v>
      </c>
      <c r="BL199">
        <v>98.28152</v>
      </c>
    </row>
    <row r="200" spans="1:64" x14ac:dyDescent="0.35">
      <c r="A200" t="s">
        <v>398</v>
      </c>
      <c r="B200" t="s">
        <v>399</v>
      </c>
      <c r="C200" t="s">
        <v>10</v>
      </c>
      <c r="D200" t="s">
        <v>11</v>
      </c>
      <c r="E200">
        <f t="shared" si="3"/>
        <v>99.336250000000007</v>
      </c>
      <c r="AQ200">
        <v>97.046539306640597</v>
      </c>
      <c r="AX200">
        <v>98.941820000000007</v>
      </c>
      <c r="AZ200">
        <v>99.091380000000001</v>
      </c>
      <c r="BA200">
        <v>99.062060000000002</v>
      </c>
      <c r="BB200">
        <v>99.017309999999995</v>
      </c>
      <c r="BC200">
        <v>99.233260000000001</v>
      </c>
      <c r="BD200">
        <v>99.242040000000003</v>
      </c>
      <c r="BE200">
        <v>99.31232</v>
      </c>
      <c r="BF200">
        <v>99.287329999999997</v>
      </c>
      <c r="BG200">
        <v>99.348330000000004</v>
      </c>
      <c r="BH200">
        <v>99.363510000000005</v>
      </c>
      <c r="BI200">
        <v>99.340609999999998</v>
      </c>
      <c r="BJ200">
        <v>99.383709999999994</v>
      </c>
      <c r="BL200">
        <v>99.336250000000007</v>
      </c>
    </row>
    <row r="201" spans="1:64" x14ac:dyDescent="0.35">
      <c r="A201" t="s">
        <v>400</v>
      </c>
      <c r="B201" t="s">
        <v>401</v>
      </c>
      <c r="C201" t="s">
        <v>10</v>
      </c>
      <c r="D201" t="s">
        <v>11</v>
      </c>
      <c r="E201">
        <f t="shared" si="3"/>
        <v>96.089111328125</v>
      </c>
      <c r="AO201">
        <v>95.909606933593807</v>
      </c>
      <c r="AP201">
        <v>95.991127014160199</v>
      </c>
      <c r="AQ201">
        <v>96.089111328125</v>
      </c>
    </row>
    <row r="202" spans="1:64" x14ac:dyDescent="0.35">
      <c r="A202" t="s">
        <v>402</v>
      </c>
      <c r="B202" t="s">
        <v>403</v>
      </c>
      <c r="C202" t="s">
        <v>10</v>
      </c>
      <c r="D202" t="s">
        <v>11</v>
      </c>
      <c r="E202">
        <f t="shared" si="3"/>
        <v>-250</v>
      </c>
    </row>
    <row r="203" spans="1:64" x14ac:dyDescent="0.35">
      <c r="A203" t="s">
        <v>404</v>
      </c>
      <c r="B203" t="s">
        <v>405</v>
      </c>
      <c r="C203" t="s">
        <v>10</v>
      </c>
      <c r="D203" t="s">
        <v>11</v>
      </c>
      <c r="E203">
        <f t="shared" si="3"/>
        <v>-250</v>
      </c>
    </row>
    <row r="204" spans="1:64" x14ac:dyDescent="0.35">
      <c r="A204" t="s">
        <v>406</v>
      </c>
      <c r="B204" t="s">
        <v>407</v>
      </c>
      <c r="C204" t="s">
        <v>10</v>
      </c>
      <c r="D204" t="s">
        <v>11</v>
      </c>
      <c r="E204">
        <f t="shared" si="3"/>
        <v>94.644109999999998</v>
      </c>
      <c r="AF204">
        <v>89.542930603027301</v>
      </c>
      <c r="AQ204">
        <v>94.790748596191406</v>
      </c>
      <c r="AX204">
        <v>95.92071</v>
      </c>
      <c r="BA204">
        <v>99.060100000000006</v>
      </c>
      <c r="BB204">
        <v>95.686989999999994</v>
      </c>
      <c r="BC204">
        <v>97.759249999999994</v>
      </c>
      <c r="BG204">
        <v>91.793580000000006</v>
      </c>
      <c r="BH204">
        <v>93.64452</v>
      </c>
      <c r="BJ204">
        <v>95.463650000000001</v>
      </c>
      <c r="BK204">
        <v>94.644109999999998</v>
      </c>
    </row>
    <row r="205" spans="1:64" x14ac:dyDescent="0.35">
      <c r="A205" t="s">
        <v>408</v>
      </c>
      <c r="B205" t="s">
        <v>409</v>
      </c>
      <c r="C205" t="s">
        <v>10</v>
      </c>
      <c r="D205" t="s">
        <v>11</v>
      </c>
      <c r="E205">
        <f t="shared" si="3"/>
        <v>99.429190000000006</v>
      </c>
      <c r="AL205">
        <v>99.107460021972699</v>
      </c>
      <c r="AV205">
        <v>97.761489999999995</v>
      </c>
      <c r="BE205">
        <v>98.995689999999996</v>
      </c>
      <c r="BL205">
        <v>99.429190000000006</v>
      </c>
    </row>
    <row r="206" spans="1:64" x14ac:dyDescent="0.35">
      <c r="A206" t="s">
        <v>410</v>
      </c>
      <c r="B206" t="s">
        <v>411</v>
      </c>
      <c r="C206" t="s">
        <v>10</v>
      </c>
      <c r="D206" t="s">
        <v>11</v>
      </c>
      <c r="E206">
        <f t="shared" si="3"/>
        <v>99.698449999999994</v>
      </c>
      <c r="AI206">
        <v>99.719596862792997</v>
      </c>
      <c r="AV206">
        <v>99.724599999999995</v>
      </c>
      <c r="BD206">
        <v>99.709599999999995</v>
      </c>
      <c r="BL206">
        <v>99.698449999999994</v>
      </c>
    </row>
    <row r="207" spans="1:64" x14ac:dyDescent="0.35">
      <c r="A207" t="s">
        <v>412</v>
      </c>
      <c r="B207" t="s">
        <v>413</v>
      </c>
      <c r="C207" t="s">
        <v>10</v>
      </c>
      <c r="D207" t="s">
        <v>11</v>
      </c>
      <c r="E207">
        <f t="shared" si="3"/>
        <v>86.492769999999993</v>
      </c>
      <c r="X207">
        <v>52.261928558349602</v>
      </c>
      <c r="AK207">
        <v>74.896537780761705</v>
      </c>
      <c r="AT207">
        <v>77.620329999999996</v>
      </c>
      <c r="BD207">
        <v>77.344629999999995</v>
      </c>
      <c r="BF207">
        <v>82.330749999999995</v>
      </c>
      <c r="BH207">
        <v>85.066239999999993</v>
      </c>
      <c r="BL207">
        <v>86.492769999999993</v>
      </c>
    </row>
    <row r="208" spans="1:64" x14ac:dyDescent="0.35">
      <c r="A208" t="s">
        <v>414</v>
      </c>
      <c r="B208" t="s">
        <v>415</v>
      </c>
      <c r="C208" t="s">
        <v>10</v>
      </c>
      <c r="D208" t="s">
        <v>11</v>
      </c>
      <c r="E208">
        <f t="shared" si="3"/>
        <v>89.268550000000005</v>
      </c>
      <c r="U208">
        <v>47.8254203796387</v>
      </c>
      <c r="V208">
        <v>47.7952690124512</v>
      </c>
      <c r="W208">
        <v>48.514240264892599</v>
      </c>
      <c r="X208">
        <v>49.167449951171903</v>
      </c>
      <c r="Y208">
        <v>49.783309936523402</v>
      </c>
      <c r="Z208">
        <v>50.254978179931598</v>
      </c>
      <c r="AA208">
        <v>50.527511596679702</v>
      </c>
      <c r="AB208">
        <v>51.219768524169901</v>
      </c>
      <c r="AC208">
        <v>51.788608551025398</v>
      </c>
      <c r="AD208">
        <v>52.351749420166001</v>
      </c>
      <c r="AE208">
        <v>52.945228576660199</v>
      </c>
      <c r="AF208">
        <v>53.575141906738303</v>
      </c>
      <c r="AG208">
        <v>54.219619750976598</v>
      </c>
      <c r="AH208">
        <v>54.815040588378899</v>
      </c>
      <c r="AI208">
        <v>56.0973091125488</v>
      </c>
      <c r="AJ208">
        <v>57.3018188476563</v>
      </c>
      <c r="AK208">
        <v>58.247768402099602</v>
      </c>
      <c r="AL208">
        <v>59.9382514953613</v>
      </c>
      <c r="AM208">
        <v>61.414779663085902</v>
      </c>
      <c r="AN208">
        <v>62.621810913085902</v>
      </c>
      <c r="AO208">
        <v>63.809131622314503</v>
      </c>
      <c r="AP208">
        <v>64.9691162109375</v>
      </c>
      <c r="AQ208">
        <v>66.006896972656307</v>
      </c>
      <c r="AR208">
        <v>69.54833984375</v>
      </c>
      <c r="AS208">
        <v>70.821868896484403</v>
      </c>
      <c r="AT208">
        <v>71.955299377441406</v>
      </c>
      <c r="AU208">
        <v>72.940536499023395</v>
      </c>
      <c r="AV208">
        <v>74.0311279296875</v>
      </c>
      <c r="AW208">
        <v>75.200790405273395</v>
      </c>
      <c r="AX208">
        <v>76.2047119140625</v>
      </c>
      <c r="AY208">
        <v>77.179580688476605</v>
      </c>
      <c r="AZ208">
        <v>78.277488708496094</v>
      </c>
      <c r="BA208">
        <v>78.770812988281307</v>
      </c>
      <c r="BB208">
        <v>81.042289733886705</v>
      </c>
      <c r="BC208">
        <v>81.969070434570298</v>
      </c>
      <c r="BD208">
        <v>82.21069</v>
      </c>
      <c r="BE208">
        <v>82.930989999999994</v>
      </c>
      <c r="BF208">
        <v>83.873189999999994</v>
      </c>
      <c r="BG208">
        <v>85.173379999999995</v>
      </c>
      <c r="BH208">
        <v>85.985690000000005</v>
      </c>
      <c r="BI208">
        <v>86.964370000000002</v>
      </c>
      <c r="BJ208">
        <v>88.087879999999998</v>
      </c>
      <c r="BK208">
        <v>88.629440000000002</v>
      </c>
      <c r="BL208">
        <v>89.268550000000005</v>
      </c>
    </row>
    <row r="209" spans="1:64" x14ac:dyDescent="0.35">
      <c r="A209" t="s">
        <v>416</v>
      </c>
      <c r="B209" t="s">
        <v>417</v>
      </c>
      <c r="C209" t="s">
        <v>10</v>
      </c>
      <c r="D209" t="s">
        <v>11</v>
      </c>
      <c r="E209">
        <f t="shared" si="3"/>
        <v>99.301879999999997</v>
      </c>
      <c r="AL209">
        <v>87.855613708496094</v>
      </c>
      <c r="AT209">
        <v>95.913160000000005</v>
      </c>
      <c r="AX209">
        <v>95.849689999999995</v>
      </c>
      <c r="BG209">
        <v>99.221770000000006</v>
      </c>
      <c r="BK209">
        <v>99.301879999999997</v>
      </c>
    </row>
    <row r="210" spans="1:64" x14ac:dyDescent="0.35">
      <c r="A210" t="s">
        <v>418</v>
      </c>
      <c r="B210" t="s">
        <v>419</v>
      </c>
      <c r="C210" t="s">
        <v>10</v>
      </c>
      <c r="D210" t="s">
        <v>11</v>
      </c>
      <c r="E210">
        <f t="shared" si="3"/>
        <v>73</v>
      </c>
      <c r="AT210">
        <v>78.155590000000004</v>
      </c>
      <c r="BB210">
        <v>65.805350000000004</v>
      </c>
      <c r="BL210">
        <v>73</v>
      </c>
    </row>
    <row r="211" spans="1:64" x14ac:dyDescent="0.35">
      <c r="A211" t="s">
        <v>420</v>
      </c>
      <c r="B211" t="s">
        <v>421</v>
      </c>
      <c r="C211" t="s">
        <v>10</v>
      </c>
      <c r="D211" t="s">
        <v>11</v>
      </c>
      <c r="E211">
        <f t="shared" si="3"/>
        <v>69.478409999999997</v>
      </c>
      <c r="AH211">
        <v>37.866100311279297</v>
      </c>
      <c r="AV211">
        <v>49.124490000000002</v>
      </c>
      <c r="AZ211">
        <v>50.851660000000003</v>
      </c>
      <c r="BC211">
        <v>65.01491</v>
      </c>
      <c r="BE211">
        <v>66.032740000000004</v>
      </c>
      <c r="BG211">
        <v>55.895940000000003</v>
      </c>
      <c r="BK211">
        <v>69.478409999999997</v>
      </c>
    </row>
    <row r="212" spans="1:64" x14ac:dyDescent="0.35">
      <c r="A212" t="s">
        <v>422</v>
      </c>
      <c r="B212" t="s">
        <v>423</v>
      </c>
      <c r="C212" t="s">
        <v>10</v>
      </c>
      <c r="D212" t="s">
        <v>11</v>
      </c>
      <c r="E212">
        <f t="shared" si="3"/>
        <v>99.929630000000003</v>
      </c>
      <c r="Z212">
        <v>96.288116455078097</v>
      </c>
      <c r="AJ212">
        <v>98.966697692871094</v>
      </c>
      <c r="AT212">
        <v>99.504599999999996</v>
      </c>
      <c r="BD212">
        <v>99.751819999999995</v>
      </c>
      <c r="BE212">
        <v>99.887200000000007</v>
      </c>
      <c r="BF212">
        <v>99.894940000000005</v>
      </c>
      <c r="BG212">
        <v>99.898610000000005</v>
      </c>
      <c r="BH212">
        <v>99.900469999999999</v>
      </c>
      <c r="BI212">
        <v>99.784899999999993</v>
      </c>
      <c r="BJ212">
        <v>99.926580000000001</v>
      </c>
      <c r="BK212">
        <v>99.930440000000004</v>
      </c>
      <c r="BL212">
        <v>99.929630000000003</v>
      </c>
    </row>
    <row r="213" spans="1:64" x14ac:dyDescent="0.35">
      <c r="A213" t="s">
        <v>424</v>
      </c>
      <c r="B213" t="s">
        <v>425</v>
      </c>
      <c r="C213" t="s">
        <v>10</v>
      </c>
      <c r="D213" t="s">
        <v>11</v>
      </c>
      <c r="E213">
        <f t="shared" si="3"/>
        <v>-250</v>
      </c>
    </row>
    <row r="214" spans="1:64" x14ac:dyDescent="0.35">
      <c r="A214" t="s">
        <v>426</v>
      </c>
      <c r="B214" t="s">
        <v>427</v>
      </c>
      <c r="C214" t="s">
        <v>10</v>
      </c>
      <c r="D214" t="s">
        <v>11</v>
      </c>
      <c r="E214">
        <f t="shared" si="3"/>
        <v>66.648600000000002</v>
      </c>
      <c r="AX214">
        <v>47.927610000000001</v>
      </c>
      <c r="BG214">
        <v>57.022129999999997</v>
      </c>
      <c r="BL214">
        <v>66.648600000000002</v>
      </c>
    </row>
    <row r="215" spans="1:64" x14ac:dyDescent="0.35">
      <c r="A215" t="s">
        <v>428</v>
      </c>
      <c r="B215" t="s">
        <v>429</v>
      </c>
      <c r="C215" t="s">
        <v>10</v>
      </c>
      <c r="D215" t="s">
        <v>11</v>
      </c>
      <c r="E215">
        <f t="shared" si="3"/>
        <v>97.980450000000005</v>
      </c>
      <c r="AL215">
        <v>84.946640014648395</v>
      </c>
      <c r="AZ215">
        <v>94.950990000000004</v>
      </c>
      <c r="BA215">
        <v>93.564940000000007</v>
      </c>
      <c r="BB215">
        <v>95.957470000000001</v>
      </c>
      <c r="BC215">
        <v>95.022059999999996</v>
      </c>
      <c r="BD215">
        <v>96.034459999999996</v>
      </c>
      <c r="BE215">
        <v>96.545090000000002</v>
      </c>
      <c r="BG215">
        <v>97.224189999999993</v>
      </c>
      <c r="BI215">
        <v>97.949330000000003</v>
      </c>
      <c r="BJ215">
        <v>98.008589999999998</v>
      </c>
      <c r="BK215">
        <v>97.980450000000005</v>
      </c>
    </row>
    <row r="216" spans="1:64" x14ac:dyDescent="0.35">
      <c r="A216" t="s">
        <v>430</v>
      </c>
      <c r="B216" t="s">
        <v>431</v>
      </c>
      <c r="C216" t="s">
        <v>10</v>
      </c>
      <c r="D216" t="s">
        <v>11</v>
      </c>
      <c r="E216">
        <f t="shared" si="3"/>
        <v>100</v>
      </c>
      <c r="BL216">
        <v>100</v>
      </c>
    </row>
    <row r="217" spans="1:64" x14ac:dyDescent="0.35">
      <c r="A217" t="s">
        <v>432</v>
      </c>
      <c r="B217" t="s">
        <v>433</v>
      </c>
      <c r="C217" t="s">
        <v>10</v>
      </c>
      <c r="D217" t="s">
        <v>11</v>
      </c>
      <c r="E217">
        <f t="shared" si="3"/>
        <v>13.1400003433228</v>
      </c>
      <c r="R217">
        <v>13.1400003433228</v>
      </c>
    </row>
    <row r="218" spans="1:64" x14ac:dyDescent="0.35">
      <c r="A218" t="s">
        <v>434</v>
      </c>
      <c r="B218" t="s">
        <v>435</v>
      </c>
      <c r="C218" t="s">
        <v>10</v>
      </c>
      <c r="D218" t="s">
        <v>11</v>
      </c>
      <c r="E218">
        <f t="shared" si="3"/>
        <v>98.3</v>
      </c>
      <c r="BE218">
        <v>99.308689999999999</v>
      </c>
      <c r="BJ218">
        <v>99.719819999999999</v>
      </c>
      <c r="BL218">
        <v>98.3</v>
      </c>
    </row>
    <row r="219" spans="1:64" x14ac:dyDescent="0.35">
      <c r="A219" t="s">
        <v>436</v>
      </c>
      <c r="B219" t="s">
        <v>437</v>
      </c>
      <c r="C219" t="s">
        <v>10</v>
      </c>
      <c r="D219" t="s">
        <v>11</v>
      </c>
      <c r="E219">
        <f t="shared" si="3"/>
        <v>76.578109999999995</v>
      </c>
      <c r="AE219">
        <v>63.5743217468262</v>
      </c>
      <c r="AF219">
        <v>63.878330230712898</v>
      </c>
      <c r="AG219">
        <v>64.521766662597699</v>
      </c>
      <c r="AH219">
        <v>64.831848144531307</v>
      </c>
      <c r="AI219">
        <v>65.450790405273395</v>
      </c>
      <c r="AJ219">
        <v>66.010231018066406</v>
      </c>
      <c r="AK219">
        <v>66.097366333007798</v>
      </c>
      <c r="AL219">
        <v>66.342453002929702</v>
      </c>
      <c r="AM219">
        <v>66.6976318359375</v>
      </c>
      <c r="AN219">
        <v>67.032150268554702</v>
      </c>
      <c r="AO219">
        <v>67.139732360839801</v>
      </c>
      <c r="AP219">
        <v>67.532188415527301</v>
      </c>
      <c r="AQ219">
        <v>68.016906738281307</v>
      </c>
      <c r="AR219">
        <v>68.0047607421875</v>
      </c>
      <c r="AS219">
        <v>68.719650268554702</v>
      </c>
      <c r="AT219">
        <v>66.881881713867202</v>
      </c>
      <c r="AU219">
        <v>67.356819152832003</v>
      </c>
      <c r="AV219">
        <v>68.576530456542997</v>
      </c>
      <c r="AW219">
        <v>68.979690551757798</v>
      </c>
      <c r="AX219">
        <v>70.528770446777301</v>
      </c>
      <c r="AY219">
        <v>69.409049987792997</v>
      </c>
      <c r="AZ219">
        <v>68.437408447265597</v>
      </c>
      <c r="BA219">
        <v>68.889778137207003</v>
      </c>
      <c r="BB219">
        <v>68.592658996582003</v>
      </c>
      <c r="BC219">
        <v>69.387847900390597</v>
      </c>
      <c r="BD219">
        <v>69.982870000000005</v>
      </c>
      <c r="BE219">
        <v>71.833629999999999</v>
      </c>
      <c r="BF219">
        <v>73.416889999999995</v>
      </c>
      <c r="BG219">
        <v>73.712029999999999</v>
      </c>
      <c r="BH219">
        <v>74.423990000000003</v>
      </c>
      <c r="BI219">
        <v>75.029640000000001</v>
      </c>
      <c r="BJ219">
        <v>75.538589999999999</v>
      </c>
      <c r="BK219">
        <v>76.17895</v>
      </c>
      <c r="BL219">
        <v>76.578109999999995</v>
      </c>
    </row>
    <row r="220" spans="1:64" x14ac:dyDescent="0.35">
      <c r="A220" t="s">
        <v>438</v>
      </c>
      <c r="B220" t="s">
        <v>439</v>
      </c>
      <c r="C220" t="s">
        <v>10</v>
      </c>
      <c r="D220" t="s">
        <v>11</v>
      </c>
      <c r="E220">
        <f t="shared" si="3"/>
        <v>47.900959999999998</v>
      </c>
      <c r="BB220">
        <v>36.702280000000002</v>
      </c>
      <c r="BL220">
        <v>47.900959999999998</v>
      </c>
    </row>
    <row r="221" spans="1:64" x14ac:dyDescent="0.35">
      <c r="A221" t="s">
        <v>440</v>
      </c>
      <c r="B221" t="s">
        <v>441</v>
      </c>
      <c r="C221" t="s">
        <v>10</v>
      </c>
      <c r="D221" t="s">
        <v>11</v>
      </c>
      <c r="E221">
        <f t="shared" si="3"/>
        <v>76.579480000000004</v>
      </c>
      <c r="AE221">
        <v>63.580291748046903</v>
      </c>
      <c r="AF221">
        <v>63.884059906005902</v>
      </c>
      <c r="AG221">
        <v>64.527191162109403</v>
      </c>
      <c r="AH221">
        <v>64.837020874023395</v>
      </c>
      <c r="AI221">
        <v>65.455703735351605</v>
      </c>
      <c r="AJ221">
        <v>66.014938354492202</v>
      </c>
      <c r="AK221">
        <v>66.102027893066406</v>
      </c>
      <c r="AL221">
        <v>66.346977233886705</v>
      </c>
      <c r="AM221">
        <v>66.702056884765597</v>
      </c>
      <c r="AN221">
        <v>67.036460876464801</v>
      </c>
      <c r="AO221">
        <v>67.1439208984375</v>
      </c>
      <c r="AP221">
        <v>67.536231994628906</v>
      </c>
      <c r="AQ221">
        <v>68.020782470703097</v>
      </c>
      <c r="AR221">
        <v>68.008552551269503</v>
      </c>
      <c r="AS221">
        <v>68.7232666015625</v>
      </c>
      <c r="AT221">
        <v>66.885650634765597</v>
      </c>
      <c r="AU221">
        <v>67.360496520996094</v>
      </c>
      <c r="AV221">
        <v>68.580009460449205</v>
      </c>
      <c r="AW221">
        <v>68.983047485351605</v>
      </c>
      <c r="AX221">
        <v>70.531837463378906</v>
      </c>
      <c r="AY221">
        <v>69.412117004394503</v>
      </c>
      <c r="AZ221">
        <v>68.440452575683594</v>
      </c>
      <c r="BA221">
        <v>68.892669677734403</v>
      </c>
      <c r="BB221">
        <v>68.595481872558594</v>
      </c>
      <c r="BC221">
        <v>69.3905029296875</v>
      </c>
      <c r="BD221">
        <v>69.985399999999998</v>
      </c>
      <c r="BE221">
        <v>71.835909999999998</v>
      </c>
      <c r="BF221">
        <v>73.418949999999995</v>
      </c>
      <c r="BG221">
        <v>73.713989999999995</v>
      </c>
      <c r="BH221">
        <v>74.425820000000002</v>
      </c>
      <c r="BI221">
        <v>75.03134</v>
      </c>
      <c r="BJ221">
        <v>75.540180000000007</v>
      </c>
      <c r="BK221">
        <v>76.180419999999998</v>
      </c>
      <c r="BL221">
        <v>76.579480000000004</v>
      </c>
    </row>
    <row r="222" spans="1:64" x14ac:dyDescent="0.35">
      <c r="A222" t="s">
        <v>442</v>
      </c>
      <c r="B222" t="s">
        <v>443</v>
      </c>
      <c r="C222" t="s">
        <v>10</v>
      </c>
      <c r="D222" t="s">
        <v>11</v>
      </c>
      <c r="E222">
        <f t="shared" si="3"/>
        <v>91.270570000000006</v>
      </c>
      <c r="AG222">
        <v>87.2681884765625</v>
      </c>
      <c r="AH222">
        <v>87.508079528808594</v>
      </c>
      <c r="AI222">
        <v>87.781646728515597</v>
      </c>
      <c r="AJ222">
        <v>87.897476196289105</v>
      </c>
      <c r="AK222">
        <v>88.127487182617202</v>
      </c>
      <c r="AL222">
        <v>88.200126647949205</v>
      </c>
      <c r="AM222">
        <v>88.321769714355497</v>
      </c>
      <c r="AN222">
        <v>88.363067626953097</v>
      </c>
      <c r="AO222">
        <v>88.520088195800795</v>
      </c>
      <c r="AP222">
        <v>88.831321716308594</v>
      </c>
      <c r="AQ222">
        <v>89.171859741210895</v>
      </c>
      <c r="AR222">
        <v>89.550651550292997</v>
      </c>
      <c r="AS222">
        <v>89.796318054199205</v>
      </c>
      <c r="AT222">
        <v>89.828239440917997</v>
      </c>
      <c r="AU222">
        <v>90.201950073242202</v>
      </c>
      <c r="AV222">
        <v>90.356620788574205</v>
      </c>
      <c r="AW222">
        <v>90.471687316894503</v>
      </c>
      <c r="AX222">
        <v>90.550239562988295</v>
      </c>
      <c r="AY222">
        <v>90.667831420898395</v>
      </c>
      <c r="AZ222">
        <v>90.323081970214801</v>
      </c>
      <c r="BA222">
        <v>90.007438659667997</v>
      </c>
      <c r="BB222">
        <v>90.213043212890597</v>
      </c>
      <c r="BC222">
        <v>89.581069946289105</v>
      </c>
      <c r="BD222">
        <v>89.230829999999997</v>
      </c>
      <c r="BE222">
        <v>89.651579999999996</v>
      </c>
      <c r="BF222">
        <v>89.815389999999994</v>
      </c>
      <c r="BG222">
        <v>90.138180000000006</v>
      </c>
      <c r="BH222">
        <v>90.426810000000003</v>
      </c>
      <c r="BI222">
        <v>91.016769999999994</v>
      </c>
      <c r="BJ222">
        <v>90.752560000000003</v>
      </c>
      <c r="BK222">
        <v>90.983220000000003</v>
      </c>
      <c r="BL222">
        <v>91.270570000000006</v>
      </c>
    </row>
    <row r="223" spans="1:64" x14ac:dyDescent="0.35">
      <c r="A223" t="s">
        <v>444</v>
      </c>
      <c r="B223" t="s">
        <v>445</v>
      </c>
      <c r="C223" t="s">
        <v>10</v>
      </c>
      <c r="D223" t="s">
        <v>11</v>
      </c>
      <c r="E223">
        <f t="shared" si="3"/>
        <v>97.782550000000001</v>
      </c>
      <c r="AA223">
        <v>82.399223327636705</v>
      </c>
      <c r="AK223">
        <v>93.849960327148395</v>
      </c>
      <c r="AU223">
        <v>95.415459999999996</v>
      </c>
      <c r="BB223">
        <v>80.203159999999997</v>
      </c>
      <c r="BF223">
        <v>96.738399999999999</v>
      </c>
      <c r="BL223">
        <v>97.782550000000001</v>
      </c>
    </row>
    <row r="224" spans="1:64" x14ac:dyDescent="0.35">
      <c r="A224" t="s">
        <v>446</v>
      </c>
      <c r="B224" t="s">
        <v>447</v>
      </c>
      <c r="C224" t="s">
        <v>10</v>
      </c>
      <c r="D224" t="s">
        <v>11</v>
      </c>
      <c r="E224">
        <f t="shared" si="3"/>
        <v>98.645560000000003</v>
      </c>
      <c r="AX224">
        <v>94.881140000000002</v>
      </c>
      <c r="BB224">
        <v>99.416420000000002</v>
      </c>
      <c r="BD224">
        <v>98.376639999999995</v>
      </c>
      <c r="BF224">
        <v>97.667900000000003</v>
      </c>
      <c r="BL224">
        <v>98.645560000000003</v>
      </c>
    </row>
    <row r="225" spans="1:64" x14ac:dyDescent="0.35">
      <c r="A225" t="s">
        <v>448</v>
      </c>
      <c r="B225" t="s">
        <v>449</v>
      </c>
      <c r="C225" t="s">
        <v>10</v>
      </c>
      <c r="D225" t="s">
        <v>11</v>
      </c>
      <c r="E225">
        <f t="shared" si="3"/>
        <v>-250</v>
      </c>
    </row>
    <row r="226" spans="1:64" x14ac:dyDescent="0.35">
      <c r="A226" t="s">
        <v>450</v>
      </c>
      <c r="B226" t="s">
        <v>451</v>
      </c>
      <c r="C226" t="s">
        <v>10</v>
      </c>
      <c r="D226" t="s">
        <v>11</v>
      </c>
      <c r="E226">
        <f t="shared" si="3"/>
        <v>99.8</v>
      </c>
      <c r="AK226">
        <v>99.757736206054702</v>
      </c>
      <c r="AX226">
        <v>99.8</v>
      </c>
      <c r="BH226">
        <v>99.8</v>
      </c>
    </row>
    <row r="227" spans="1:64" x14ac:dyDescent="0.35">
      <c r="A227" t="s">
        <v>452</v>
      </c>
      <c r="B227" t="s">
        <v>453</v>
      </c>
      <c r="C227" t="s">
        <v>10</v>
      </c>
      <c r="D227" t="s">
        <v>11</v>
      </c>
      <c r="E227">
        <f t="shared" si="3"/>
        <v>-250</v>
      </c>
    </row>
    <row r="228" spans="1:64" x14ac:dyDescent="0.35">
      <c r="A228" t="s">
        <v>454</v>
      </c>
      <c r="B228" t="s">
        <v>455</v>
      </c>
      <c r="C228" t="s">
        <v>10</v>
      </c>
      <c r="D228" t="s">
        <v>11</v>
      </c>
      <c r="E228">
        <f t="shared" si="3"/>
        <v>95.469369999999998</v>
      </c>
      <c r="V228">
        <v>75.452438354492202</v>
      </c>
      <c r="AF228">
        <v>83.748237609863295</v>
      </c>
      <c r="AT228">
        <v>91.863240000000005</v>
      </c>
      <c r="BD228">
        <v>93.502300000000005</v>
      </c>
      <c r="BL228">
        <v>95.469369999999998</v>
      </c>
    </row>
    <row r="229" spans="1:64" x14ac:dyDescent="0.35">
      <c r="A229" t="s">
        <v>456</v>
      </c>
      <c r="B229" t="s">
        <v>457</v>
      </c>
      <c r="C229" t="s">
        <v>10</v>
      </c>
      <c r="D229" t="s">
        <v>11</v>
      </c>
      <c r="E229">
        <f t="shared" si="3"/>
        <v>-250</v>
      </c>
    </row>
    <row r="230" spans="1:64" x14ac:dyDescent="0.35">
      <c r="A230" t="s">
        <v>458</v>
      </c>
      <c r="B230" t="s">
        <v>459</v>
      </c>
      <c r="C230" t="s">
        <v>10</v>
      </c>
      <c r="D230" t="s">
        <v>11</v>
      </c>
      <c r="E230">
        <f t="shared" si="3"/>
        <v>99.07</v>
      </c>
      <c r="AG230">
        <v>97.649986267089801</v>
      </c>
      <c r="AN230">
        <v>98.813308715820298</v>
      </c>
      <c r="AV230">
        <v>99.064769999999996</v>
      </c>
      <c r="BD230">
        <v>98.971339999999998</v>
      </c>
      <c r="BL230">
        <v>99.07</v>
      </c>
    </row>
    <row r="231" spans="1:64" x14ac:dyDescent="0.35">
      <c r="A231" t="s">
        <v>460</v>
      </c>
      <c r="B231" t="s">
        <v>461</v>
      </c>
      <c r="C231" t="s">
        <v>10</v>
      </c>
      <c r="D231" t="s">
        <v>11</v>
      </c>
      <c r="E231">
        <f t="shared" si="3"/>
        <v>92.453810000000004</v>
      </c>
      <c r="AA231">
        <v>74.276397705078097</v>
      </c>
      <c r="AV231">
        <v>95.188829999999996</v>
      </c>
      <c r="AX231">
        <v>92.453810000000004</v>
      </c>
    </row>
    <row r="232" spans="1:64" x14ac:dyDescent="0.35">
      <c r="A232" t="s">
        <v>462</v>
      </c>
      <c r="B232" t="s">
        <v>463</v>
      </c>
      <c r="C232" t="s">
        <v>10</v>
      </c>
      <c r="D232" t="s">
        <v>11</v>
      </c>
      <c r="E232">
        <f t="shared" si="3"/>
        <v>-250</v>
      </c>
    </row>
    <row r="233" spans="1:64" x14ac:dyDescent="0.35">
      <c r="A233" t="s">
        <v>464</v>
      </c>
      <c r="B233" t="s">
        <v>465</v>
      </c>
      <c r="C233" t="s">
        <v>10</v>
      </c>
      <c r="D233" t="s">
        <v>11</v>
      </c>
      <c r="E233">
        <f t="shared" si="3"/>
        <v>30.791609999999999</v>
      </c>
      <c r="AM233">
        <v>17.3473796844482</v>
      </c>
      <c r="AT233">
        <v>37.55735</v>
      </c>
      <c r="AX233">
        <v>41.673119999999997</v>
      </c>
      <c r="BI233">
        <v>38.772419999999997</v>
      </c>
      <c r="BJ233">
        <v>30.791609999999999</v>
      </c>
    </row>
    <row r="234" spans="1:64" x14ac:dyDescent="0.35">
      <c r="A234" t="s">
        <v>466</v>
      </c>
      <c r="B234" t="s">
        <v>467</v>
      </c>
      <c r="C234" t="s">
        <v>10</v>
      </c>
      <c r="D234" t="s">
        <v>11</v>
      </c>
      <c r="E234">
        <f t="shared" si="3"/>
        <v>98.783439999999999</v>
      </c>
      <c r="V234">
        <v>83.232002258300795</v>
      </c>
      <c r="W234">
        <v>83.362831115722699</v>
      </c>
      <c r="X234">
        <v>84.593292236328097</v>
      </c>
      <c r="Y234">
        <v>85.810890197753906</v>
      </c>
      <c r="Z234">
        <v>86.967483520507798</v>
      </c>
      <c r="AA234">
        <v>87.990592956542997</v>
      </c>
      <c r="AB234">
        <v>88.995826721191406</v>
      </c>
      <c r="AC234">
        <v>89.568702697753906</v>
      </c>
      <c r="AD234">
        <v>90.264022827148395</v>
      </c>
      <c r="AE234">
        <v>90.884910583496094</v>
      </c>
      <c r="AF234">
        <v>91.406982421875</v>
      </c>
      <c r="AG234">
        <v>92.638038635253906</v>
      </c>
      <c r="AH234">
        <v>93.951499938964801</v>
      </c>
      <c r="AI234">
        <v>94.103942871093807</v>
      </c>
      <c r="AJ234">
        <v>94.243026733398395</v>
      </c>
      <c r="AK234">
        <v>94.233787536621094</v>
      </c>
      <c r="AL234">
        <v>94.211402893066406</v>
      </c>
      <c r="AM234">
        <v>94.161949157714801</v>
      </c>
      <c r="AN234">
        <v>94.214218139648395</v>
      </c>
      <c r="AO234">
        <v>94.266052246093807</v>
      </c>
      <c r="AP234">
        <v>94.460762023925795</v>
      </c>
      <c r="AQ234">
        <v>96.687057495117202</v>
      </c>
      <c r="AR234">
        <v>96.752799987792997</v>
      </c>
      <c r="AS234">
        <v>96.824890136718807</v>
      </c>
      <c r="AT234">
        <v>97.841110229492202</v>
      </c>
      <c r="AU234">
        <v>96.968727111816406</v>
      </c>
      <c r="AV234">
        <v>97.076263427734403</v>
      </c>
      <c r="AW234">
        <v>97.239532470703097</v>
      </c>
      <c r="AX234">
        <v>98.213798522949205</v>
      </c>
      <c r="AY234">
        <v>98.291671752929702</v>
      </c>
      <c r="AZ234">
        <v>98.233612060546903</v>
      </c>
      <c r="BA234">
        <v>98.500671386718807</v>
      </c>
      <c r="BB234">
        <v>98.879737854003906</v>
      </c>
      <c r="BC234">
        <v>98.844200134277301</v>
      </c>
      <c r="BD234">
        <v>98.828040000000001</v>
      </c>
      <c r="BE234">
        <v>98.40607</v>
      </c>
      <c r="BF234">
        <v>98.437870000000004</v>
      </c>
      <c r="BG234">
        <v>98.46217</v>
      </c>
      <c r="BH234">
        <v>98.655739999999994</v>
      </c>
      <c r="BI234">
        <v>98.706069999999997</v>
      </c>
      <c r="BJ234">
        <v>98.723759999999999</v>
      </c>
      <c r="BK234">
        <v>98.756810000000002</v>
      </c>
      <c r="BL234">
        <v>98.783439999999999</v>
      </c>
    </row>
    <row r="235" spans="1:64" x14ac:dyDescent="0.35">
      <c r="A235" t="s">
        <v>468</v>
      </c>
      <c r="B235" t="s">
        <v>469</v>
      </c>
      <c r="C235" t="s">
        <v>10</v>
      </c>
      <c r="D235" t="s">
        <v>11</v>
      </c>
      <c r="E235">
        <f t="shared" si="3"/>
        <v>99.746899999999997</v>
      </c>
      <c r="AC235">
        <v>97.907203674316406</v>
      </c>
      <c r="AD235">
        <v>98.413787841796903</v>
      </c>
      <c r="AE235">
        <v>98.429588317871094</v>
      </c>
      <c r="AF235">
        <v>98.428298950195298</v>
      </c>
      <c r="AG235">
        <v>98.450057983398395</v>
      </c>
      <c r="AH235">
        <v>98.477783203125</v>
      </c>
      <c r="AI235">
        <v>98.476432800292997</v>
      </c>
      <c r="AJ235">
        <v>98.515907287597699</v>
      </c>
      <c r="AK235">
        <v>98.528869628906307</v>
      </c>
      <c r="AL235">
        <v>98.564392089843807</v>
      </c>
      <c r="AM235">
        <v>98.602302551269503</v>
      </c>
      <c r="AN235">
        <v>98.639297485351605</v>
      </c>
      <c r="AO235">
        <v>98.675247192382798</v>
      </c>
      <c r="AP235">
        <v>98.715240478515597</v>
      </c>
      <c r="AQ235">
        <v>98.747009277343807</v>
      </c>
      <c r="AR235">
        <v>98.805397033691406</v>
      </c>
      <c r="AS235">
        <v>98.784820556640597</v>
      </c>
      <c r="AT235">
        <v>98.903640747070298</v>
      </c>
      <c r="AU235">
        <v>98.933273315429702</v>
      </c>
      <c r="AV235">
        <v>98.956161499023395</v>
      </c>
      <c r="AW235">
        <v>98.955490112304702</v>
      </c>
      <c r="AX235">
        <v>98.920730590820298</v>
      </c>
      <c r="AY235">
        <v>99.032409667968807</v>
      </c>
      <c r="AZ235">
        <v>99.032432556152301</v>
      </c>
      <c r="BA235">
        <v>99.058792114257798</v>
      </c>
      <c r="BB235">
        <v>99.099708557128906</v>
      </c>
      <c r="BC235">
        <v>99.379302978515597</v>
      </c>
      <c r="BD235">
        <v>99.452650000000006</v>
      </c>
      <c r="BE235">
        <v>99.537279999999996</v>
      </c>
      <c r="BF235">
        <v>99.582570000000004</v>
      </c>
      <c r="BG235">
        <v>99.625450000000001</v>
      </c>
      <c r="BH235">
        <v>99.649950000000004</v>
      </c>
      <c r="BI235">
        <v>99.6751</v>
      </c>
      <c r="BJ235">
        <v>99.725970000000004</v>
      </c>
      <c r="BK235">
        <v>99.729529999999997</v>
      </c>
      <c r="BL235">
        <v>99.746899999999997</v>
      </c>
    </row>
    <row r="236" spans="1:64" x14ac:dyDescent="0.35">
      <c r="A236" t="s">
        <v>470</v>
      </c>
      <c r="B236" t="s">
        <v>471</v>
      </c>
      <c r="C236" t="s">
        <v>10</v>
      </c>
      <c r="D236" t="s">
        <v>11</v>
      </c>
      <c r="E236">
        <f t="shared" si="3"/>
        <v>84.290109999999999</v>
      </c>
      <c r="AT236">
        <v>74.439570000000003</v>
      </c>
      <c r="AZ236">
        <v>76.452939999999998</v>
      </c>
      <c r="BC236">
        <v>81.735990000000001</v>
      </c>
      <c r="BE236">
        <v>79.885909999999996</v>
      </c>
      <c r="BI236">
        <v>84.290109999999999</v>
      </c>
    </row>
    <row r="237" spans="1:64" x14ac:dyDescent="0.35">
      <c r="A237" t="s">
        <v>472</v>
      </c>
      <c r="B237" t="s">
        <v>473</v>
      </c>
      <c r="C237" t="s">
        <v>10</v>
      </c>
      <c r="D237" t="s">
        <v>11</v>
      </c>
      <c r="E237">
        <f t="shared" si="3"/>
        <v>98.146630000000002</v>
      </c>
      <c r="Z237">
        <v>96.867347717285199</v>
      </c>
      <c r="AT237">
        <v>97.975390000000004</v>
      </c>
      <c r="AY237">
        <v>98.050899999999999</v>
      </c>
      <c r="BD237">
        <v>96.597570000000005</v>
      </c>
      <c r="BG237">
        <v>98.313879999999997</v>
      </c>
      <c r="BI237">
        <v>98.146630000000002</v>
      </c>
    </row>
    <row r="238" spans="1:64" x14ac:dyDescent="0.35">
      <c r="A238" t="s">
        <v>474</v>
      </c>
      <c r="B238" t="s">
        <v>475</v>
      </c>
      <c r="C238" t="s">
        <v>10</v>
      </c>
      <c r="D238" t="s">
        <v>11</v>
      </c>
      <c r="E238">
        <f t="shared" si="3"/>
        <v>99.9</v>
      </c>
      <c r="AI238">
        <v>99.703582763671903</v>
      </c>
      <c r="AT238">
        <v>99.847059999999999</v>
      </c>
      <c r="BH238">
        <v>99.9</v>
      </c>
    </row>
    <row r="239" spans="1:64" x14ac:dyDescent="0.35">
      <c r="A239" t="s">
        <v>476</v>
      </c>
      <c r="B239" t="s">
        <v>477</v>
      </c>
      <c r="C239" t="s">
        <v>10</v>
      </c>
      <c r="D239" t="s">
        <v>11</v>
      </c>
      <c r="E239">
        <f t="shared" si="3"/>
        <v>99.8</v>
      </c>
      <c r="AO239">
        <v>99.810417175292997</v>
      </c>
      <c r="BH239">
        <v>99.8</v>
      </c>
    </row>
    <row r="240" spans="1:64" x14ac:dyDescent="0.35">
      <c r="A240" t="s">
        <v>478</v>
      </c>
      <c r="B240" t="s">
        <v>479</v>
      </c>
      <c r="C240" t="s">
        <v>10</v>
      </c>
      <c r="D240" t="s">
        <v>11</v>
      </c>
      <c r="E240">
        <f t="shared" si="3"/>
        <v>98.547830000000005</v>
      </c>
      <c r="T240">
        <v>87.332992553710895</v>
      </c>
      <c r="U240">
        <v>87.344856262207003</v>
      </c>
      <c r="V240">
        <v>87.616867065429702</v>
      </c>
      <c r="W240">
        <v>87.901466369628906</v>
      </c>
      <c r="X240">
        <v>88.198089599609403</v>
      </c>
      <c r="Y240">
        <v>88.383529663085895</v>
      </c>
      <c r="Z240">
        <v>88.458038330078097</v>
      </c>
      <c r="AA240">
        <v>88.6475830078125</v>
      </c>
      <c r="AB240">
        <v>88.8209228515625</v>
      </c>
      <c r="AC240">
        <v>88.998268127441406</v>
      </c>
      <c r="AD240">
        <v>89.178688049316406</v>
      </c>
      <c r="AE240">
        <v>89.367912292480497</v>
      </c>
      <c r="AF240">
        <v>89.545150756835895</v>
      </c>
      <c r="AG240">
        <v>89.727867126464801</v>
      </c>
      <c r="AH240">
        <v>90.045372009277301</v>
      </c>
      <c r="AI240">
        <v>90.394927978515597</v>
      </c>
      <c r="AJ240">
        <v>90.681907653808594</v>
      </c>
      <c r="AK240">
        <v>91.322349548339801</v>
      </c>
      <c r="AL240">
        <v>91.97509765625</v>
      </c>
      <c r="AM240">
        <v>92.612701416015597</v>
      </c>
      <c r="AN240">
        <v>93.240219116210895</v>
      </c>
      <c r="AO240">
        <v>93.867248535156307</v>
      </c>
      <c r="AP240">
        <v>94.196212768554702</v>
      </c>
      <c r="AQ240">
        <v>94.310928344726605</v>
      </c>
      <c r="AR240">
        <v>94.610008239746094</v>
      </c>
      <c r="AS240">
        <v>94.808288574218807</v>
      </c>
      <c r="AT240">
        <v>95.017608642578097</v>
      </c>
      <c r="AU240">
        <v>95.133850097656307</v>
      </c>
      <c r="AV240">
        <v>95.516242980957003</v>
      </c>
      <c r="AW240">
        <v>96.282508850097699</v>
      </c>
      <c r="AX240">
        <v>96.411056518554702</v>
      </c>
      <c r="AY240">
        <v>96.594757080078097</v>
      </c>
      <c r="AZ240">
        <v>96.704528808593807</v>
      </c>
      <c r="BA240">
        <v>96.971862792968807</v>
      </c>
      <c r="BB240">
        <v>97.112709045410199</v>
      </c>
      <c r="BC240">
        <v>97.430938720703097</v>
      </c>
      <c r="BD240">
        <v>97.300539999999998</v>
      </c>
      <c r="BE240">
        <v>97.748819999999995</v>
      </c>
      <c r="BF240">
        <v>97.903109999999998</v>
      </c>
      <c r="BG240">
        <v>97.880830000000003</v>
      </c>
      <c r="BH240">
        <v>98.20384</v>
      </c>
      <c r="BI240">
        <v>98.309250000000006</v>
      </c>
      <c r="BJ240">
        <v>98.434430000000006</v>
      </c>
      <c r="BK240">
        <v>98.471270000000004</v>
      </c>
      <c r="BL240">
        <v>98.547830000000005</v>
      </c>
    </row>
    <row r="241" spans="1:64" x14ac:dyDescent="0.35">
      <c r="A241" t="s">
        <v>480</v>
      </c>
      <c r="B241" t="s">
        <v>481</v>
      </c>
      <c r="C241" t="s">
        <v>10</v>
      </c>
      <c r="D241" t="s">
        <v>11</v>
      </c>
      <c r="E241">
        <f t="shared" si="3"/>
        <v>83.539029999999997</v>
      </c>
      <c r="BD241">
        <v>79.528679999999994</v>
      </c>
      <c r="BL241">
        <v>83.539029999999997</v>
      </c>
    </row>
    <row r="242" spans="1:64" x14ac:dyDescent="0.35">
      <c r="A242" t="s">
        <v>482</v>
      </c>
      <c r="B242" t="s">
        <v>483</v>
      </c>
      <c r="C242" t="s">
        <v>10</v>
      </c>
      <c r="D242" t="s">
        <v>11</v>
      </c>
      <c r="E242">
        <f t="shared" si="3"/>
        <v>88.476849999999999</v>
      </c>
      <c r="R242">
        <v>55.715450286865199</v>
      </c>
      <c r="S242">
        <v>56.418930053710902</v>
      </c>
      <c r="T242">
        <v>57.1122016906738</v>
      </c>
      <c r="U242">
        <v>57.835201263427699</v>
      </c>
      <c r="V242">
        <v>58.457260131835902</v>
      </c>
      <c r="W242">
        <v>59.308391571044901</v>
      </c>
      <c r="X242">
        <v>60.138450622558601</v>
      </c>
      <c r="Y242">
        <v>61.001491546630902</v>
      </c>
      <c r="Z242">
        <v>61.981250762939503</v>
      </c>
      <c r="AA242">
        <v>62.991981506347699</v>
      </c>
      <c r="AB242">
        <v>63.916110992431598</v>
      </c>
      <c r="AC242">
        <v>65.219757080078097</v>
      </c>
      <c r="AD242">
        <v>66.684478759765597</v>
      </c>
      <c r="AE242">
        <v>68.168571472167997</v>
      </c>
      <c r="AF242">
        <v>69.737846374511705</v>
      </c>
      <c r="AG242">
        <v>70.884490966796903</v>
      </c>
      <c r="AH242">
        <v>72.166130065917997</v>
      </c>
      <c r="AI242">
        <v>73.369049072265597</v>
      </c>
      <c r="AJ242">
        <v>75.880912780761705</v>
      </c>
      <c r="AK242">
        <v>77.512527465820298</v>
      </c>
      <c r="AL242">
        <v>78.699050903320298</v>
      </c>
      <c r="AM242">
        <v>78.592689514160199</v>
      </c>
      <c r="AN242">
        <v>79.604171752929702</v>
      </c>
      <c r="AO242">
        <v>81.023490905761705</v>
      </c>
      <c r="AP242">
        <v>82.015556335449205</v>
      </c>
      <c r="AQ242">
        <v>82.795539855957003</v>
      </c>
      <c r="AR242">
        <v>83.320381164550795</v>
      </c>
      <c r="AS242">
        <v>84.052711486816406</v>
      </c>
      <c r="AT242">
        <v>84.736846923828097</v>
      </c>
      <c r="AU242">
        <v>85.534217834472699</v>
      </c>
      <c r="AV242">
        <v>86.452102661132798</v>
      </c>
      <c r="AW242">
        <v>87.598991394042997</v>
      </c>
      <c r="AX242">
        <v>88.166847229003906</v>
      </c>
      <c r="AY242">
        <v>88.619377136230497</v>
      </c>
      <c r="AZ242">
        <v>88.577667236328097</v>
      </c>
      <c r="BA242">
        <v>89.202438354492202</v>
      </c>
      <c r="BB242">
        <v>89.968017578125</v>
      </c>
      <c r="BC242">
        <v>87.324897766113295</v>
      </c>
      <c r="BD242">
        <v>87.615480000000005</v>
      </c>
      <c r="BE242">
        <v>87.5261</v>
      </c>
      <c r="BF242">
        <v>88.527720000000002</v>
      </c>
      <c r="BG242">
        <v>89.148020000000002</v>
      </c>
      <c r="BH242">
        <v>89.367289999999997</v>
      </c>
      <c r="BI242">
        <v>89.510450000000006</v>
      </c>
      <c r="BJ242">
        <v>87.933959999999999</v>
      </c>
      <c r="BK242">
        <v>88.248760000000004</v>
      </c>
      <c r="BL242">
        <v>88.476849999999999</v>
      </c>
    </row>
    <row r="243" spans="1:64" x14ac:dyDescent="0.35">
      <c r="A243" t="s">
        <v>484</v>
      </c>
      <c r="B243" t="s">
        <v>485</v>
      </c>
      <c r="C243" t="s">
        <v>10</v>
      </c>
      <c r="D243" t="s">
        <v>11</v>
      </c>
      <c r="E243">
        <f t="shared" si="3"/>
        <v>99.441119999999998</v>
      </c>
      <c r="V243">
        <v>99.819267272949205</v>
      </c>
      <c r="AP243">
        <v>99.308738708496094</v>
      </c>
      <c r="AZ243">
        <v>99.424760000000006</v>
      </c>
      <c r="BE243">
        <v>99.437029999999993</v>
      </c>
      <c r="BL243">
        <v>99.441119999999998</v>
      </c>
    </row>
    <row r="244" spans="1:64" x14ac:dyDescent="0.35">
      <c r="A244" t="s">
        <v>486</v>
      </c>
      <c r="B244" t="s">
        <v>487</v>
      </c>
      <c r="C244" t="s">
        <v>10</v>
      </c>
      <c r="D244" t="s">
        <v>11</v>
      </c>
      <c r="E244">
        <f t="shared" si="3"/>
        <v>89.268550000000005</v>
      </c>
      <c r="U244">
        <v>47.8254203796387</v>
      </c>
      <c r="V244">
        <v>47.7952690124512</v>
      </c>
      <c r="W244">
        <v>48.514240264892599</v>
      </c>
      <c r="X244">
        <v>49.167449951171903</v>
      </c>
      <c r="Y244">
        <v>49.783309936523402</v>
      </c>
      <c r="Z244">
        <v>50.254978179931598</v>
      </c>
      <c r="AA244">
        <v>50.527511596679702</v>
      </c>
      <c r="AB244">
        <v>51.219768524169901</v>
      </c>
      <c r="AC244">
        <v>51.788608551025398</v>
      </c>
      <c r="AD244">
        <v>52.351749420166001</v>
      </c>
      <c r="AE244">
        <v>52.945228576660199</v>
      </c>
      <c r="AF244">
        <v>53.575141906738303</v>
      </c>
      <c r="AG244">
        <v>54.219619750976598</v>
      </c>
      <c r="AH244">
        <v>54.815040588378899</v>
      </c>
      <c r="AI244">
        <v>56.0973091125488</v>
      </c>
      <c r="AJ244">
        <v>57.3018188476563</v>
      </c>
      <c r="AK244">
        <v>58.247768402099602</v>
      </c>
      <c r="AL244">
        <v>59.9382514953613</v>
      </c>
      <c r="AM244">
        <v>61.414779663085902</v>
      </c>
      <c r="AN244">
        <v>62.621810913085902</v>
      </c>
      <c r="AO244">
        <v>63.809131622314503</v>
      </c>
      <c r="AP244">
        <v>64.9691162109375</v>
      </c>
      <c r="AQ244">
        <v>66.006896972656307</v>
      </c>
      <c r="AR244">
        <v>69.54833984375</v>
      </c>
      <c r="AS244">
        <v>70.821868896484403</v>
      </c>
      <c r="AT244">
        <v>71.955299377441406</v>
      </c>
      <c r="AU244">
        <v>72.940536499023395</v>
      </c>
      <c r="AV244">
        <v>74.0311279296875</v>
      </c>
      <c r="AW244">
        <v>75.200790405273395</v>
      </c>
      <c r="AX244">
        <v>76.2047119140625</v>
      </c>
      <c r="AY244">
        <v>77.179580688476605</v>
      </c>
      <c r="AZ244">
        <v>78.277488708496094</v>
      </c>
      <c r="BA244">
        <v>78.770812988281307</v>
      </c>
      <c r="BB244">
        <v>81.042289733886705</v>
      </c>
      <c r="BC244">
        <v>81.969070434570298</v>
      </c>
      <c r="BD244">
        <v>82.21069</v>
      </c>
      <c r="BE244">
        <v>82.930989999999994</v>
      </c>
      <c r="BF244">
        <v>83.873189999999994</v>
      </c>
      <c r="BG244">
        <v>85.173379999999995</v>
      </c>
      <c r="BH244">
        <v>85.985690000000005</v>
      </c>
      <c r="BI244">
        <v>86.964370000000002</v>
      </c>
      <c r="BJ244">
        <v>88.087879999999998</v>
      </c>
      <c r="BK244">
        <v>88.629440000000002</v>
      </c>
      <c r="BL244">
        <v>89.268550000000005</v>
      </c>
    </row>
    <row r="245" spans="1:64" x14ac:dyDescent="0.35">
      <c r="A245" t="s">
        <v>488</v>
      </c>
      <c r="B245" t="s">
        <v>489</v>
      </c>
      <c r="C245" t="s">
        <v>10</v>
      </c>
      <c r="D245" t="s">
        <v>11</v>
      </c>
      <c r="E245">
        <f t="shared" si="3"/>
        <v>76.579480000000004</v>
      </c>
      <c r="AE245">
        <v>63.580291748046903</v>
      </c>
      <c r="AF245">
        <v>63.884059906005902</v>
      </c>
      <c r="AG245">
        <v>64.527191162109403</v>
      </c>
      <c r="AH245">
        <v>64.837020874023395</v>
      </c>
      <c r="AI245">
        <v>65.455703735351605</v>
      </c>
      <c r="AJ245">
        <v>66.014938354492202</v>
      </c>
      <c r="AK245">
        <v>66.102027893066406</v>
      </c>
      <c r="AL245">
        <v>66.346977233886705</v>
      </c>
      <c r="AM245">
        <v>66.702056884765597</v>
      </c>
      <c r="AN245">
        <v>67.036460876464801</v>
      </c>
      <c r="AO245">
        <v>67.1439208984375</v>
      </c>
      <c r="AP245">
        <v>67.536231994628906</v>
      </c>
      <c r="AQ245">
        <v>68.020782470703097</v>
      </c>
      <c r="AR245">
        <v>68.008552551269503</v>
      </c>
      <c r="AS245">
        <v>68.7232666015625</v>
      </c>
      <c r="AT245">
        <v>66.885650634765597</v>
      </c>
      <c r="AU245">
        <v>67.360496520996094</v>
      </c>
      <c r="AV245">
        <v>68.580009460449205</v>
      </c>
      <c r="AW245">
        <v>68.983047485351605</v>
      </c>
      <c r="AX245">
        <v>70.531837463378906</v>
      </c>
      <c r="AY245">
        <v>69.412117004394503</v>
      </c>
      <c r="AZ245">
        <v>68.440452575683594</v>
      </c>
      <c r="BA245">
        <v>68.892669677734403</v>
      </c>
      <c r="BB245">
        <v>68.595481872558594</v>
      </c>
      <c r="BC245">
        <v>69.3905029296875</v>
      </c>
      <c r="BD245">
        <v>69.985399999999998</v>
      </c>
      <c r="BE245">
        <v>71.835909999999998</v>
      </c>
      <c r="BF245">
        <v>73.418949999999995</v>
      </c>
      <c r="BG245">
        <v>73.713989999999995</v>
      </c>
      <c r="BH245">
        <v>74.425820000000002</v>
      </c>
      <c r="BI245">
        <v>75.03134</v>
      </c>
      <c r="BJ245">
        <v>75.540180000000007</v>
      </c>
      <c r="BK245">
        <v>76.180419999999998</v>
      </c>
      <c r="BL245">
        <v>76.579480000000004</v>
      </c>
    </row>
    <row r="246" spans="1:64" x14ac:dyDescent="0.35">
      <c r="A246" t="s">
        <v>490</v>
      </c>
      <c r="B246" t="s">
        <v>491</v>
      </c>
      <c r="C246" t="s">
        <v>10</v>
      </c>
      <c r="D246" t="s">
        <v>11</v>
      </c>
      <c r="E246">
        <f t="shared" si="3"/>
        <v>99.6</v>
      </c>
      <c r="Z246">
        <v>99.219398498535199</v>
      </c>
      <c r="AJ246">
        <v>99.300003051757798</v>
      </c>
      <c r="AT246">
        <v>99.4</v>
      </c>
      <c r="BD246">
        <v>99.6</v>
      </c>
    </row>
    <row r="247" spans="1:64" x14ac:dyDescent="0.35">
      <c r="A247" t="s">
        <v>492</v>
      </c>
      <c r="B247" t="s">
        <v>493</v>
      </c>
      <c r="C247" t="s">
        <v>10</v>
      </c>
      <c r="D247" t="s">
        <v>11</v>
      </c>
      <c r="E247">
        <f t="shared" si="3"/>
        <v>96.209100000000007</v>
      </c>
      <c r="AD247">
        <v>74.284118652343807</v>
      </c>
      <c r="AX247">
        <v>94.338980000000006</v>
      </c>
      <c r="BA247">
        <v>96.299689999999998</v>
      </c>
      <c r="BB247">
        <v>96.794259999999994</v>
      </c>
      <c r="BD247">
        <v>97.171719999999993</v>
      </c>
      <c r="BE247">
        <v>97.30444</v>
      </c>
      <c r="BF247">
        <v>96.864999999999995</v>
      </c>
      <c r="BH247">
        <v>96.209100000000007</v>
      </c>
    </row>
    <row r="248" spans="1:64" x14ac:dyDescent="0.35">
      <c r="A248" t="s">
        <v>494</v>
      </c>
      <c r="B248" t="s">
        <v>495</v>
      </c>
      <c r="C248" t="s">
        <v>10</v>
      </c>
      <c r="D248" t="s">
        <v>11</v>
      </c>
      <c r="E248">
        <f t="shared" si="3"/>
        <v>99.750870000000006</v>
      </c>
      <c r="U248">
        <v>80.054916381835895</v>
      </c>
      <c r="Z248">
        <v>84.691078186035199</v>
      </c>
      <c r="AE248">
        <v>90.901420593261705</v>
      </c>
      <c r="AJ248">
        <v>92.543663024902301</v>
      </c>
      <c r="AX248">
        <v>95.603499999999997</v>
      </c>
      <c r="AY248">
        <v>96.118549999999999</v>
      </c>
      <c r="AZ248">
        <v>96.1815</v>
      </c>
      <c r="BA248">
        <v>96.362350000000006</v>
      </c>
      <c r="BC248">
        <v>97.807469999999995</v>
      </c>
      <c r="BD248">
        <v>98.224590000000006</v>
      </c>
      <c r="BE248">
        <v>98.709350000000001</v>
      </c>
      <c r="BF248">
        <v>99.016019999999997</v>
      </c>
      <c r="BG248">
        <v>99.227429999999998</v>
      </c>
      <c r="BH248">
        <v>99.35848</v>
      </c>
      <c r="BI248">
        <v>99.494389999999996</v>
      </c>
      <c r="BJ248">
        <v>99.621359999999996</v>
      </c>
      <c r="BK248">
        <v>99.750870000000006</v>
      </c>
    </row>
    <row r="249" spans="1:64" x14ac:dyDescent="0.35">
      <c r="A249" t="s">
        <v>496</v>
      </c>
      <c r="B249" t="s">
        <v>497</v>
      </c>
      <c r="C249" t="s">
        <v>10</v>
      </c>
      <c r="D249" t="s">
        <v>11</v>
      </c>
      <c r="E249">
        <f t="shared" si="3"/>
        <v>-250</v>
      </c>
    </row>
    <row r="250" spans="1:64" x14ac:dyDescent="0.35">
      <c r="A250" t="s">
        <v>498</v>
      </c>
      <c r="B250" t="s">
        <v>499</v>
      </c>
      <c r="C250" t="s">
        <v>10</v>
      </c>
      <c r="D250" t="s">
        <v>11</v>
      </c>
      <c r="E250">
        <f t="shared" si="3"/>
        <v>85.755139999999997</v>
      </c>
      <c r="AH250">
        <v>81.753303527832003</v>
      </c>
      <c r="AV250">
        <v>78.396050000000002</v>
      </c>
      <c r="BD250">
        <v>74.560519999999997</v>
      </c>
      <c r="BF250">
        <v>85.94</v>
      </c>
      <c r="BI250">
        <v>85.755139999999997</v>
      </c>
    </row>
    <row r="251" spans="1:64" x14ac:dyDescent="0.35">
      <c r="A251" t="s">
        <v>500</v>
      </c>
      <c r="B251" t="s">
        <v>501</v>
      </c>
      <c r="C251" t="s">
        <v>10</v>
      </c>
      <c r="D251" t="s">
        <v>11</v>
      </c>
      <c r="E251">
        <f t="shared" si="3"/>
        <v>89.39631</v>
      </c>
      <c r="AK251">
        <v>69.800788879394503</v>
      </c>
      <c r="AV251">
        <v>80.791160000000005</v>
      </c>
      <c r="AZ251">
        <v>84.065650000000005</v>
      </c>
      <c r="BD251">
        <v>87.408829999999995</v>
      </c>
      <c r="BF251">
        <v>83.658879999999996</v>
      </c>
      <c r="BL251">
        <v>89.39631</v>
      </c>
    </row>
    <row r="252" spans="1:64" x14ac:dyDescent="0.35">
      <c r="A252" t="s">
        <v>502</v>
      </c>
      <c r="B252" t="s">
        <v>503</v>
      </c>
      <c r="C252" t="s">
        <v>10</v>
      </c>
      <c r="D252" t="s">
        <v>11</v>
      </c>
      <c r="E252">
        <f t="shared" si="3"/>
        <v>99.969759999999994</v>
      </c>
      <c r="AU252">
        <v>99.804860000000005</v>
      </c>
      <c r="BF252">
        <v>99.969759999999994</v>
      </c>
    </row>
    <row r="253" spans="1:64" x14ac:dyDescent="0.35">
      <c r="A253" t="s">
        <v>504</v>
      </c>
      <c r="B253" t="s">
        <v>505</v>
      </c>
      <c r="C253" t="s">
        <v>10</v>
      </c>
      <c r="D253" t="s">
        <v>11</v>
      </c>
      <c r="E253">
        <f t="shared" si="3"/>
        <v>98.316969999999998</v>
      </c>
      <c r="V253">
        <v>84.747497558593807</v>
      </c>
      <c r="W253">
        <v>84.888031005859403</v>
      </c>
      <c r="X253">
        <v>85.882347106933594</v>
      </c>
      <c r="Y253">
        <v>86.862327575683594</v>
      </c>
      <c r="Z253">
        <v>87.767227172851605</v>
      </c>
      <c r="AA253">
        <v>88.538467407226605</v>
      </c>
      <c r="AB253">
        <v>89.331359863281307</v>
      </c>
      <c r="AC253">
        <v>89.828689575195298</v>
      </c>
      <c r="AD253">
        <v>90.4974365234375</v>
      </c>
      <c r="AE253">
        <v>91.030609130859403</v>
      </c>
      <c r="AF253">
        <v>91.530731201171903</v>
      </c>
      <c r="AG253">
        <v>92.013732910156307</v>
      </c>
      <c r="AH253">
        <v>93.144317626953097</v>
      </c>
      <c r="AI253">
        <v>93.318069458007798</v>
      </c>
      <c r="AJ253">
        <v>93.620162963867202</v>
      </c>
      <c r="AK253">
        <v>93.778549194335895</v>
      </c>
      <c r="AL253">
        <v>93.896827697753906</v>
      </c>
      <c r="AM253">
        <v>94.013862609863295</v>
      </c>
      <c r="AN253">
        <v>94.1290283203125</v>
      </c>
      <c r="AO253">
        <v>94.289077758789105</v>
      </c>
      <c r="AP253">
        <v>94.498718261718807</v>
      </c>
      <c r="AQ253">
        <v>96.307762145996094</v>
      </c>
      <c r="AR253">
        <v>96.383209228515597</v>
      </c>
      <c r="AS253">
        <v>96.495437622070298</v>
      </c>
      <c r="AT253">
        <v>97.401641845703097</v>
      </c>
      <c r="AU253">
        <v>96.774887084960895</v>
      </c>
      <c r="AV253">
        <v>96.948097229003906</v>
      </c>
      <c r="AW253">
        <v>97.254112243652301</v>
      </c>
      <c r="AX253">
        <v>98.084518432617202</v>
      </c>
      <c r="AY253">
        <v>98.187561035156307</v>
      </c>
      <c r="AZ253">
        <v>98.249977111816406</v>
      </c>
      <c r="BA253">
        <v>98.492919921875</v>
      </c>
      <c r="BB253">
        <v>98.597747802734403</v>
      </c>
      <c r="BC253">
        <v>98.279930114746094</v>
      </c>
      <c r="BD253">
        <v>98.266919999999999</v>
      </c>
      <c r="BE253">
        <v>98.320239999999998</v>
      </c>
      <c r="BF253">
        <v>98.354519999999994</v>
      </c>
      <c r="BG253">
        <v>98.328140000000005</v>
      </c>
      <c r="BH253">
        <v>98.39622</v>
      </c>
      <c r="BI253">
        <v>98.368269999999995</v>
      </c>
      <c r="BJ253">
        <v>98.398790000000005</v>
      </c>
      <c r="BK253">
        <v>98.309110000000004</v>
      </c>
      <c r="BL253">
        <v>98.316969999999998</v>
      </c>
    </row>
    <row r="254" spans="1:64" x14ac:dyDescent="0.35">
      <c r="A254" t="s">
        <v>506</v>
      </c>
      <c r="B254" t="s">
        <v>507</v>
      </c>
      <c r="C254" t="s">
        <v>10</v>
      </c>
      <c r="D254" t="s">
        <v>11</v>
      </c>
      <c r="E254">
        <f t="shared" si="3"/>
        <v>98.880269999999996</v>
      </c>
      <c r="U254">
        <v>98.296226501464801</v>
      </c>
      <c r="AE254">
        <v>98.628608703613295</v>
      </c>
      <c r="AP254">
        <v>98.580238342285199</v>
      </c>
      <c r="AZ254">
        <v>98.712519999999998</v>
      </c>
      <c r="BA254">
        <v>98.759140000000002</v>
      </c>
      <c r="BB254">
        <v>98.968140000000005</v>
      </c>
      <c r="BC254">
        <v>98.86148</v>
      </c>
      <c r="BD254">
        <v>98.784189999999995</v>
      </c>
      <c r="BE254">
        <v>98.862219999999994</v>
      </c>
      <c r="BF254">
        <v>98.955250000000007</v>
      </c>
      <c r="BG254">
        <v>98.929760000000002</v>
      </c>
      <c r="BH254">
        <v>98.838890000000006</v>
      </c>
      <c r="BI254">
        <v>98.927599999999998</v>
      </c>
      <c r="BJ254">
        <v>99.152469999999994</v>
      </c>
      <c r="BK254">
        <v>98.932599999999994</v>
      </c>
      <c r="BL254">
        <v>98.880269999999996</v>
      </c>
    </row>
    <row r="255" spans="1:64" x14ac:dyDescent="0.35">
      <c r="A255" t="s">
        <v>508</v>
      </c>
      <c r="B255" t="s">
        <v>509</v>
      </c>
      <c r="C255" t="s">
        <v>10</v>
      </c>
      <c r="D255" t="s">
        <v>11</v>
      </c>
      <c r="E255">
        <f t="shared" si="3"/>
        <v>-250</v>
      </c>
    </row>
    <row r="256" spans="1:64" x14ac:dyDescent="0.35">
      <c r="A256" t="s">
        <v>510</v>
      </c>
      <c r="B256" t="s">
        <v>511</v>
      </c>
      <c r="C256" t="s">
        <v>10</v>
      </c>
      <c r="D256" t="s">
        <v>11</v>
      </c>
      <c r="E256">
        <f t="shared" si="3"/>
        <v>100</v>
      </c>
      <c r="AT256">
        <v>99.874350000000007</v>
      </c>
      <c r="BG256">
        <v>100</v>
      </c>
      <c r="BH256">
        <v>100</v>
      </c>
      <c r="BI256">
        <v>100</v>
      </c>
      <c r="BJ256">
        <v>100</v>
      </c>
    </row>
    <row r="257" spans="1:64" x14ac:dyDescent="0.35">
      <c r="A257" t="s">
        <v>512</v>
      </c>
      <c r="B257" t="s">
        <v>513</v>
      </c>
      <c r="C257" t="s">
        <v>10</v>
      </c>
      <c r="D257" t="s">
        <v>11</v>
      </c>
      <c r="E257">
        <f t="shared" si="3"/>
        <v>97.962921142578097</v>
      </c>
      <c r="P257">
        <v>97.962921142578097</v>
      </c>
    </row>
    <row r="258" spans="1:64" x14ac:dyDescent="0.35">
      <c r="A258" t="s">
        <v>514</v>
      </c>
      <c r="B258" t="s">
        <v>515</v>
      </c>
      <c r="C258" t="s">
        <v>10</v>
      </c>
      <c r="D258" t="s">
        <v>11</v>
      </c>
      <c r="E258">
        <f t="shared" si="3"/>
        <v>98.759510000000006</v>
      </c>
      <c r="AA258">
        <v>93.111763000488295</v>
      </c>
      <c r="AJ258">
        <v>95.439033508300795</v>
      </c>
      <c r="AU258">
        <v>97.199340000000007</v>
      </c>
      <c r="BA258">
        <v>98.398780000000002</v>
      </c>
      <c r="BC258">
        <v>98.533299999999997</v>
      </c>
      <c r="BE258">
        <v>97.559160000000006</v>
      </c>
      <c r="BI258">
        <v>99.007630000000006</v>
      </c>
      <c r="BJ258">
        <v>98.759510000000006</v>
      </c>
    </row>
    <row r="259" spans="1:64" x14ac:dyDescent="0.35">
      <c r="A259" t="s">
        <v>516</v>
      </c>
      <c r="B259" t="s">
        <v>517</v>
      </c>
      <c r="C259" t="s">
        <v>10</v>
      </c>
      <c r="D259" t="s">
        <v>11</v>
      </c>
      <c r="E259">
        <f t="shared" si="3"/>
        <v>-250</v>
      </c>
    </row>
    <row r="260" spans="1:64" x14ac:dyDescent="0.35">
      <c r="A260" t="s">
        <v>518</v>
      </c>
      <c r="B260" t="s">
        <v>519</v>
      </c>
      <c r="C260" t="s">
        <v>10</v>
      </c>
      <c r="D260" t="s">
        <v>11</v>
      </c>
      <c r="E260">
        <f t="shared" si="3"/>
        <v>-250</v>
      </c>
    </row>
    <row r="261" spans="1:64" x14ac:dyDescent="0.35">
      <c r="A261" t="s">
        <v>520</v>
      </c>
      <c r="B261" t="s">
        <v>521</v>
      </c>
      <c r="C261" t="s">
        <v>10</v>
      </c>
      <c r="D261" t="s">
        <v>11</v>
      </c>
      <c r="E261">
        <f t="shared" si="3"/>
        <v>98.408100000000005</v>
      </c>
      <c r="Y261">
        <v>95.025123596191406</v>
      </c>
      <c r="AI261">
        <v>93.734260559082003</v>
      </c>
      <c r="AS261">
        <v>94.097061157226605</v>
      </c>
      <c r="AT261">
        <v>94.836510000000004</v>
      </c>
      <c r="BC261">
        <v>97.091669999999993</v>
      </c>
      <c r="BL261">
        <v>98.408100000000005</v>
      </c>
    </row>
    <row r="262" spans="1:64" x14ac:dyDescent="0.35">
      <c r="A262" t="s">
        <v>522</v>
      </c>
      <c r="B262" t="s">
        <v>523</v>
      </c>
      <c r="C262" t="s">
        <v>10</v>
      </c>
      <c r="D262" t="s">
        <v>11</v>
      </c>
      <c r="E262">
        <f t="shared" si="3"/>
        <v>96.282120000000006</v>
      </c>
      <c r="Y262">
        <v>71.829597473144503</v>
      </c>
      <c r="AD262">
        <v>77.199996948242202</v>
      </c>
      <c r="AN262">
        <v>86.099998474121094</v>
      </c>
      <c r="AX262">
        <v>91.8</v>
      </c>
      <c r="BH262">
        <v>95.3</v>
      </c>
      <c r="BL262">
        <v>96.282120000000006</v>
      </c>
    </row>
    <row r="263" spans="1:64" x14ac:dyDescent="0.35">
      <c r="A263" t="s">
        <v>524</v>
      </c>
      <c r="B263" t="s">
        <v>525</v>
      </c>
      <c r="C263" t="s">
        <v>10</v>
      </c>
      <c r="D263" t="s">
        <v>11</v>
      </c>
      <c r="E263">
        <f t="shared" ref="E263:E269" si="4">IFERROR(LOOKUP(100,1/(ISNUMBER(F263:BN263)),F263:BN263),-250)</f>
        <v>91.669370000000001</v>
      </c>
      <c r="U263">
        <v>77.376861572265597</v>
      </c>
      <c r="V263">
        <v>77.384826660156307</v>
      </c>
      <c r="W263">
        <v>77.571968078613295</v>
      </c>
      <c r="X263">
        <v>78.09765625</v>
      </c>
      <c r="Y263">
        <v>78.602630615234403</v>
      </c>
      <c r="Z263">
        <v>79.049148559570298</v>
      </c>
      <c r="AA263">
        <v>79.452453613281307</v>
      </c>
      <c r="AB263">
        <v>79.938087463378906</v>
      </c>
      <c r="AC263">
        <v>80.2711181640625</v>
      </c>
      <c r="AD263">
        <v>80.690231323242202</v>
      </c>
      <c r="AE263">
        <v>81.053070068359403</v>
      </c>
      <c r="AF263">
        <v>81.380996704101605</v>
      </c>
      <c r="AG263">
        <v>81.980842590332003</v>
      </c>
      <c r="AH263">
        <v>82.588996887207003</v>
      </c>
      <c r="AI263">
        <v>82.908668518066406</v>
      </c>
      <c r="AJ263">
        <v>83.231300354003906</v>
      </c>
      <c r="AK263">
        <v>83.362449645996094</v>
      </c>
      <c r="AL263">
        <v>83.602897644042997</v>
      </c>
      <c r="AM263">
        <v>83.776573181152301</v>
      </c>
      <c r="AN263">
        <v>83.979087829589801</v>
      </c>
      <c r="AO263">
        <v>84.182731628417997</v>
      </c>
      <c r="AP263">
        <v>84.451477050781307</v>
      </c>
      <c r="AQ263">
        <v>85.277290344238295</v>
      </c>
      <c r="AR263">
        <v>86.020462036132798</v>
      </c>
      <c r="AS263">
        <v>86.343856811523395</v>
      </c>
      <c r="AT263">
        <v>86.666076660156307</v>
      </c>
      <c r="AU263">
        <v>86.676902770996094</v>
      </c>
      <c r="AV263">
        <v>87.189720153808594</v>
      </c>
      <c r="AW263">
        <v>87.694061279296903</v>
      </c>
      <c r="AX263">
        <v>88.470870971679702</v>
      </c>
      <c r="AY263">
        <v>88.603538513183594</v>
      </c>
      <c r="AZ263">
        <v>88.686599731445298</v>
      </c>
      <c r="BA263">
        <v>88.943733215332003</v>
      </c>
      <c r="BB263">
        <v>89.551551818847699</v>
      </c>
      <c r="BC263">
        <v>89.673469543457003</v>
      </c>
      <c r="BD263">
        <v>89.679419999999993</v>
      </c>
      <c r="BE263">
        <v>89.910430000000005</v>
      </c>
      <c r="BF263">
        <v>90.324169999999995</v>
      </c>
      <c r="BG263">
        <v>90.6006</v>
      </c>
      <c r="BH263">
        <v>90.882490000000004</v>
      </c>
      <c r="BI263">
        <v>91.13176</v>
      </c>
      <c r="BJ263">
        <v>91.330830000000006</v>
      </c>
      <c r="BK263">
        <v>91.503600000000006</v>
      </c>
      <c r="BL263">
        <v>91.669370000000001</v>
      </c>
    </row>
    <row r="264" spans="1:64" x14ac:dyDescent="0.35">
      <c r="A264" t="s">
        <v>526</v>
      </c>
      <c r="B264" t="s">
        <v>527</v>
      </c>
      <c r="C264" t="s">
        <v>10</v>
      </c>
      <c r="D264" t="s">
        <v>11</v>
      </c>
      <c r="E264">
        <f t="shared" si="4"/>
        <v>99.123480000000001</v>
      </c>
      <c r="AK264">
        <v>99.044441223144503</v>
      </c>
      <c r="BE264">
        <v>99.235659999999996</v>
      </c>
      <c r="BL264">
        <v>99.123480000000001</v>
      </c>
    </row>
    <row r="265" spans="1:64" x14ac:dyDescent="0.35">
      <c r="A265" t="s">
        <v>528</v>
      </c>
      <c r="B265" t="s">
        <v>529</v>
      </c>
      <c r="C265" t="s">
        <v>10</v>
      </c>
      <c r="D265" t="s">
        <v>11</v>
      </c>
      <c r="E265">
        <f t="shared" si="4"/>
        <v>-250</v>
      </c>
    </row>
    <row r="266" spans="1:64" x14ac:dyDescent="0.35">
      <c r="A266" t="s">
        <v>530</v>
      </c>
      <c r="B266" t="s">
        <v>531</v>
      </c>
      <c r="C266" t="s">
        <v>10</v>
      </c>
      <c r="D266" t="s">
        <v>11</v>
      </c>
      <c r="E266">
        <f t="shared" si="4"/>
        <v>77</v>
      </c>
      <c r="AN266">
        <v>60.222141265869098</v>
      </c>
      <c r="AX266">
        <v>77</v>
      </c>
    </row>
    <row r="267" spans="1:64" x14ac:dyDescent="0.35">
      <c r="A267" t="s">
        <v>532</v>
      </c>
      <c r="B267" t="s">
        <v>533</v>
      </c>
      <c r="C267" t="s">
        <v>10</v>
      </c>
      <c r="D267" t="s">
        <v>11</v>
      </c>
      <c r="E267">
        <f t="shared" si="4"/>
        <v>95.323819999999998</v>
      </c>
      <c r="Z267">
        <v>85.165847778320298</v>
      </c>
      <c r="AP267">
        <v>93.9051513671875</v>
      </c>
      <c r="BA267">
        <v>97.570779999999999</v>
      </c>
      <c r="BC267">
        <v>98.365089999999995</v>
      </c>
      <c r="BD267">
        <v>98.644130000000004</v>
      </c>
      <c r="BE267">
        <v>98.789659999999998</v>
      </c>
      <c r="BF267">
        <v>98.882040000000003</v>
      </c>
      <c r="BH267">
        <v>98.882279999999994</v>
      </c>
      <c r="BI267">
        <v>98.955780000000004</v>
      </c>
      <c r="BK267">
        <v>95.323819999999998</v>
      </c>
    </row>
    <row r="268" spans="1:64" x14ac:dyDescent="0.35">
      <c r="A268" t="s">
        <v>534</v>
      </c>
      <c r="B268" t="s">
        <v>535</v>
      </c>
      <c r="C268" t="s">
        <v>10</v>
      </c>
      <c r="D268" t="s">
        <v>11</v>
      </c>
      <c r="E268">
        <f t="shared" si="4"/>
        <v>92.091570000000004</v>
      </c>
      <c r="AJ268">
        <v>66.381156921386705</v>
      </c>
      <c r="AS268">
        <v>69.457221984863295</v>
      </c>
      <c r="AV268">
        <v>69.088809999999995</v>
      </c>
      <c r="BA268">
        <v>64.049639999999997</v>
      </c>
      <c r="BD268">
        <v>88.714560000000006</v>
      </c>
      <c r="BL268">
        <v>92.091570000000004</v>
      </c>
    </row>
    <row r="269" spans="1:64" x14ac:dyDescent="0.35">
      <c r="A269" t="s">
        <v>536</v>
      </c>
      <c r="B269" t="s">
        <v>537</v>
      </c>
      <c r="C269" t="s">
        <v>10</v>
      </c>
      <c r="D269" t="s">
        <v>11</v>
      </c>
      <c r="E269">
        <f t="shared" si="4"/>
        <v>90.428120000000007</v>
      </c>
      <c r="AB269">
        <v>89.0218505859375</v>
      </c>
      <c r="AL269">
        <v>95.411361694335895</v>
      </c>
      <c r="BE269">
        <v>90.930700000000002</v>
      </c>
      <c r="BH269">
        <v>90.428120000000007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65"/>
  <sheetViews>
    <sheetView tabSelected="1" workbookViewId="0">
      <selection activeCell="H1" sqref="A1:H1048576"/>
    </sheetView>
  </sheetViews>
  <sheetFormatPr defaultRowHeight="14.5" x14ac:dyDescent="0.35"/>
  <cols>
    <col min="1" max="1" width="46.08984375" bestFit="1" customWidth="1"/>
    <col min="2" max="2" width="12.1796875" bestFit="1" customWidth="1"/>
    <col min="3" max="3" width="42.54296875" bestFit="1" customWidth="1"/>
    <col min="4" max="4" width="16.08984375" bestFit="1" customWidth="1"/>
    <col min="5" max="5" width="11.81640625" bestFit="1" customWidth="1"/>
  </cols>
  <sheetData>
    <row r="1" spans="1:8" x14ac:dyDescent="0.35">
      <c r="A1" t="s">
        <v>4</v>
      </c>
      <c r="B1" t="s">
        <v>5</v>
      </c>
      <c r="C1" t="s">
        <v>6</v>
      </c>
      <c r="D1" t="s">
        <v>7</v>
      </c>
      <c r="E1" t="s">
        <v>538</v>
      </c>
      <c r="F1" t="s">
        <v>914</v>
      </c>
      <c r="G1" t="s">
        <v>915</v>
      </c>
      <c r="H1" s="4" t="s">
        <v>916</v>
      </c>
    </row>
    <row r="2" spans="1:8" x14ac:dyDescent="0.35">
      <c r="A2" t="s">
        <v>8</v>
      </c>
      <c r="B2" t="str">
        <f>VLOOKUP(A2,LinkingTableNameISO3!B:C,2,FALSE)</f>
        <v>ABW</v>
      </c>
      <c r="C2" t="s">
        <v>10</v>
      </c>
      <c r="D2" t="s">
        <v>11</v>
      </c>
      <c r="E2">
        <v>99.5</v>
      </c>
      <c r="F2">
        <f>IF(E2=-250,"",E2)</f>
        <v>99.5</v>
      </c>
      <c r="G2">
        <f>IF(E2=-250,100,E2)</f>
        <v>99.5</v>
      </c>
      <c r="H2">
        <f>-0.0099*G2 + 1</f>
        <v>1.4949999999999908E-2</v>
      </c>
    </row>
    <row r="3" spans="1:8" x14ac:dyDescent="0.35">
      <c r="A3" t="s">
        <v>12</v>
      </c>
      <c r="B3" t="str">
        <f>VLOOKUP(A3,LinkingTableNameISO3!B:C,2,FALSE)</f>
        <v>AFG</v>
      </c>
      <c r="C3" t="s">
        <v>10</v>
      </c>
      <c r="D3" t="s">
        <v>11</v>
      </c>
      <c r="E3">
        <v>65.420550000000006</v>
      </c>
      <c r="F3">
        <f t="shared" ref="F3:F66" si="0">IF(E3=-250,"",E3)</f>
        <v>65.420550000000006</v>
      </c>
      <c r="G3">
        <f t="shared" ref="G3:G66" si="1">IF(E3=-250,100,E3)</f>
        <v>65.420550000000006</v>
      </c>
      <c r="H3">
        <f t="shared" ref="H3:H66" si="2">-0.0099*G3 + 1</f>
        <v>0.35233655499999994</v>
      </c>
    </row>
    <row r="4" spans="1:8" x14ac:dyDescent="0.35">
      <c r="A4" t="s">
        <v>14</v>
      </c>
      <c r="B4" t="str">
        <f>VLOOKUP(A4,LinkingTableNameISO3!B:C,2,FALSE)</f>
        <v>AGO</v>
      </c>
      <c r="C4" t="s">
        <v>10</v>
      </c>
      <c r="D4" t="s">
        <v>11</v>
      </c>
      <c r="E4">
        <v>77.431129999999996</v>
      </c>
      <c r="F4">
        <f t="shared" si="0"/>
        <v>77.431129999999996</v>
      </c>
      <c r="G4">
        <f t="shared" si="1"/>
        <v>77.431129999999996</v>
      </c>
      <c r="H4">
        <f t="shared" si="2"/>
        <v>0.23343181299999993</v>
      </c>
    </row>
    <row r="5" spans="1:8" x14ac:dyDescent="0.35">
      <c r="A5" t="s">
        <v>16</v>
      </c>
      <c r="B5" t="str">
        <f>VLOOKUP(A5,LinkingTableNameISO3!B:C,2,FALSE)</f>
        <v>ALB</v>
      </c>
      <c r="C5" t="s">
        <v>10</v>
      </c>
      <c r="D5" t="s">
        <v>11</v>
      </c>
      <c r="E5">
        <v>99.33</v>
      </c>
      <c r="F5">
        <f t="shared" si="0"/>
        <v>99.33</v>
      </c>
      <c r="G5">
        <f t="shared" si="1"/>
        <v>99.33</v>
      </c>
      <c r="H5">
        <f t="shared" si="2"/>
        <v>1.6632999999999898E-2</v>
      </c>
    </row>
    <row r="6" spans="1:8" x14ac:dyDescent="0.35">
      <c r="A6" t="s">
        <v>18</v>
      </c>
      <c r="B6" t="str">
        <f>VLOOKUP(A6,LinkingTableNameISO3!B:C,2,FALSE)</f>
        <v>AND</v>
      </c>
      <c r="C6" t="s">
        <v>10</v>
      </c>
      <c r="D6" t="s">
        <v>11</v>
      </c>
      <c r="E6">
        <v>-250</v>
      </c>
      <c r="F6" t="str">
        <f t="shared" si="0"/>
        <v/>
      </c>
      <c r="G6">
        <f t="shared" si="1"/>
        <v>100</v>
      </c>
      <c r="H6">
        <f t="shared" si="2"/>
        <v>9.9999999999998979E-3</v>
      </c>
    </row>
    <row r="7" spans="1:8" hidden="1" x14ac:dyDescent="0.35">
      <c r="A7" t="s">
        <v>20</v>
      </c>
      <c r="B7" t="e">
        <f>VLOOKUP(A7,LinkingTableNameISO3!B:C,2,FALSE)</f>
        <v>#N/A</v>
      </c>
      <c r="C7" t="s">
        <v>10</v>
      </c>
      <c r="D7" t="s">
        <v>11</v>
      </c>
      <c r="E7">
        <v>85.5976</v>
      </c>
      <c r="F7">
        <f t="shared" si="0"/>
        <v>85.5976</v>
      </c>
      <c r="G7">
        <f t="shared" si="1"/>
        <v>85.5976</v>
      </c>
      <c r="H7">
        <f t="shared" si="2"/>
        <v>0.15258375999999996</v>
      </c>
    </row>
    <row r="8" spans="1:8" x14ac:dyDescent="0.35">
      <c r="A8" t="s">
        <v>22</v>
      </c>
      <c r="B8" t="str">
        <f>VLOOKUP(A8,LinkingTableNameISO3!B:C,2,FALSE)</f>
        <v>ARE</v>
      </c>
      <c r="C8" t="s">
        <v>10</v>
      </c>
      <c r="D8" t="s">
        <v>11</v>
      </c>
      <c r="E8">
        <v>95.006450000000001</v>
      </c>
      <c r="F8">
        <f t="shared" si="0"/>
        <v>95.006450000000001</v>
      </c>
      <c r="G8">
        <f t="shared" si="1"/>
        <v>95.006450000000001</v>
      </c>
      <c r="H8">
        <f t="shared" si="2"/>
        <v>5.943614499999994E-2</v>
      </c>
    </row>
    <row r="9" spans="1:8" x14ac:dyDescent="0.35">
      <c r="A9" t="s">
        <v>24</v>
      </c>
      <c r="B9" t="str">
        <f>VLOOKUP(A9,LinkingTableNameISO3!B:C,2,FALSE)</f>
        <v>ARG</v>
      </c>
      <c r="C9" t="s">
        <v>10</v>
      </c>
      <c r="D9" t="s">
        <v>11</v>
      </c>
      <c r="E9">
        <v>99.505520000000004</v>
      </c>
      <c r="F9">
        <f t="shared" si="0"/>
        <v>99.505520000000004</v>
      </c>
      <c r="G9">
        <f t="shared" si="1"/>
        <v>99.505520000000004</v>
      </c>
      <c r="H9">
        <f t="shared" si="2"/>
        <v>1.4895351999999917E-2</v>
      </c>
    </row>
    <row r="10" spans="1:8" x14ac:dyDescent="0.35">
      <c r="A10" t="s">
        <v>26</v>
      </c>
      <c r="B10" t="str">
        <f>VLOOKUP(A10,LinkingTableNameISO3!B:C,2,FALSE)</f>
        <v>ARM</v>
      </c>
      <c r="C10" t="s">
        <v>10</v>
      </c>
      <c r="D10" t="s">
        <v>11</v>
      </c>
      <c r="E10">
        <v>99.847020000000001</v>
      </c>
      <c r="F10">
        <f t="shared" si="0"/>
        <v>99.847020000000001</v>
      </c>
      <c r="G10">
        <f t="shared" si="1"/>
        <v>99.847020000000001</v>
      </c>
      <c r="H10">
        <f t="shared" si="2"/>
        <v>1.1514501999999927E-2</v>
      </c>
    </row>
    <row r="11" spans="1:8" x14ac:dyDescent="0.35">
      <c r="A11" t="s">
        <v>28</v>
      </c>
      <c r="B11" t="str">
        <f>VLOOKUP(A11,LinkingTableNameISO3!B:C,2,FALSE)</f>
        <v>ASM</v>
      </c>
      <c r="C11" t="s">
        <v>10</v>
      </c>
      <c r="D11" t="s">
        <v>11</v>
      </c>
      <c r="E11">
        <v>97.654212951660199</v>
      </c>
      <c r="F11">
        <f t="shared" si="0"/>
        <v>97.654212951660199</v>
      </c>
      <c r="G11">
        <f t="shared" si="1"/>
        <v>97.654212951660199</v>
      </c>
      <c r="H11">
        <f t="shared" si="2"/>
        <v>3.3223291778563979E-2</v>
      </c>
    </row>
    <row r="12" spans="1:8" x14ac:dyDescent="0.35">
      <c r="A12" t="s">
        <v>30</v>
      </c>
      <c r="B12" t="str">
        <f>VLOOKUP(A12,LinkingTableNameISO3!B:C,2,FALSE)</f>
        <v>ATG</v>
      </c>
      <c r="C12" t="s">
        <v>10</v>
      </c>
      <c r="D12" t="s">
        <v>11</v>
      </c>
      <c r="E12">
        <v>-250</v>
      </c>
      <c r="F12" t="str">
        <f t="shared" si="0"/>
        <v/>
      </c>
      <c r="G12">
        <f t="shared" si="1"/>
        <v>100</v>
      </c>
      <c r="H12">
        <f t="shared" si="2"/>
        <v>9.9999999999998979E-3</v>
      </c>
    </row>
    <row r="13" spans="1:8" x14ac:dyDescent="0.35">
      <c r="A13" t="s">
        <v>32</v>
      </c>
      <c r="B13" t="str">
        <f>VLOOKUP(A13,LinkingTableNameISO3!B:C,2,FALSE)</f>
        <v>AUS</v>
      </c>
      <c r="C13" t="s">
        <v>10</v>
      </c>
      <c r="D13" t="s">
        <v>11</v>
      </c>
      <c r="E13">
        <v>-250</v>
      </c>
      <c r="F13" t="str">
        <f t="shared" si="0"/>
        <v/>
      </c>
      <c r="G13">
        <f t="shared" si="1"/>
        <v>100</v>
      </c>
      <c r="H13">
        <f t="shared" si="2"/>
        <v>9.9999999999998979E-3</v>
      </c>
    </row>
    <row r="14" spans="1:8" x14ac:dyDescent="0.35">
      <c r="A14" t="s">
        <v>34</v>
      </c>
      <c r="B14" t="str">
        <f>VLOOKUP(A14,LinkingTableNameISO3!B:C,2,FALSE)</f>
        <v>AUT</v>
      </c>
      <c r="C14" t="s">
        <v>10</v>
      </c>
      <c r="D14" t="s">
        <v>11</v>
      </c>
      <c r="E14">
        <v>-250</v>
      </c>
      <c r="F14" t="str">
        <f t="shared" si="0"/>
        <v/>
      </c>
      <c r="G14">
        <f t="shared" si="1"/>
        <v>100</v>
      </c>
      <c r="H14">
        <f t="shared" si="2"/>
        <v>9.9999999999998979E-3</v>
      </c>
    </row>
    <row r="15" spans="1:8" x14ac:dyDescent="0.35">
      <c r="A15" t="s">
        <v>36</v>
      </c>
      <c r="B15" t="str">
        <f>VLOOKUP(A15,LinkingTableNameISO3!B:C,2,FALSE)</f>
        <v>AZE</v>
      </c>
      <c r="C15" t="s">
        <v>10</v>
      </c>
      <c r="D15" t="s">
        <v>11</v>
      </c>
      <c r="E15">
        <v>99.938050000000004</v>
      </c>
      <c r="F15">
        <f t="shared" si="0"/>
        <v>99.938050000000004</v>
      </c>
      <c r="G15">
        <f t="shared" si="1"/>
        <v>99.938050000000004</v>
      </c>
      <c r="H15">
        <f t="shared" si="2"/>
        <v>1.0613304999999906E-2</v>
      </c>
    </row>
    <row r="16" spans="1:8" x14ac:dyDescent="0.35">
      <c r="A16" t="s">
        <v>38</v>
      </c>
      <c r="B16" t="str">
        <f>VLOOKUP(A16,LinkingTableNameISO3!B:C,2,FALSE)</f>
        <v>BDI</v>
      </c>
      <c r="C16" t="s">
        <v>10</v>
      </c>
      <c r="D16" t="s">
        <v>11</v>
      </c>
      <c r="E16">
        <v>88.221770000000006</v>
      </c>
      <c r="F16">
        <f t="shared" si="0"/>
        <v>88.221770000000006</v>
      </c>
      <c r="G16">
        <f t="shared" si="1"/>
        <v>88.221770000000006</v>
      </c>
      <c r="H16">
        <f t="shared" si="2"/>
        <v>0.12660447699999988</v>
      </c>
    </row>
    <row r="17" spans="1:8" x14ac:dyDescent="0.35">
      <c r="A17" t="s">
        <v>40</v>
      </c>
      <c r="B17" t="str">
        <f>VLOOKUP(A17,LinkingTableNameISO3!B:C,2,FALSE)</f>
        <v>BEL</v>
      </c>
      <c r="C17" t="s">
        <v>10</v>
      </c>
      <c r="D17" t="s">
        <v>11</v>
      </c>
      <c r="E17">
        <v>-250</v>
      </c>
      <c r="F17" t="str">
        <f t="shared" si="0"/>
        <v/>
      </c>
      <c r="G17">
        <f t="shared" si="1"/>
        <v>100</v>
      </c>
      <c r="H17">
        <f t="shared" si="2"/>
        <v>9.9999999999998979E-3</v>
      </c>
    </row>
    <row r="18" spans="1:8" x14ac:dyDescent="0.35">
      <c r="A18" t="s">
        <v>42</v>
      </c>
      <c r="B18" t="str">
        <f>VLOOKUP(A18,LinkingTableNameISO3!B:C,2,FALSE)</f>
        <v>BEN</v>
      </c>
      <c r="C18" t="s">
        <v>10</v>
      </c>
      <c r="D18" t="s">
        <v>11</v>
      </c>
      <c r="E18">
        <v>60.948079999999997</v>
      </c>
      <c r="F18">
        <f t="shared" si="0"/>
        <v>60.948079999999997</v>
      </c>
      <c r="G18">
        <f t="shared" si="1"/>
        <v>60.948079999999997</v>
      </c>
      <c r="H18">
        <f t="shared" si="2"/>
        <v>0.39661400800000002</v>
      </c>
    </row>
    <row r="19" spans="1:8" x14ac:dyDescent="0.35">
      <c r="A19" t="s">
        <v>44</v>
      </c>
      <c r="B19" t="str">
        <f>VLOOKUP(A19,LinkingTableNameISO3!B:C,2,FALSE)</f>
        <v>BFA</v>
      </c>
      <c r="C19" t="s">
        <v>10</v>
      </c>
      <c r="D19" t="s">
        <v>11</v>
      </c>
      <c r="E19">
        <v>58.29</v>
      </c>
      <c r="F19">
        <f t="shared" si="0"/>
        <v>58.29</v>
      </c>
      <c r="G19">
        <f t="shared" si="1"/>
        <v>58.29</v>
      </c>
      <c r="H19">
        <f t="shared" si="2"/>
        <v>0.422929</v>
      </c>
    </row>
    <row r="20" spans="1:8" x14ac:dyDescent="0.35">
      <c r="A20" t="s">
        <v>46</v>
      </c>
      <c r="B20" t="str">
        <f>VLOOKUP(A20,LinkingTableNameISO3!B:C,2,FALSE)</f>
        <v>BGD</v>
      </c>
      <c r="C20" t="s">
        <v>10</v>
      </c>
      <c r="D20" t="s">
        <v>11</v>
      </c>
      <c r="E20">
        <v>93.296440000000004</v>
      </c>
      <c r="F20">
        <f t="shared" si="0"/>
        <v>93.296440000000004</v>
      </c>
      <c r="G20">
        <f t="shared" si="1"/>
        <v>93.296440000000004</v>
      </c>
      <c r="H20">
        <f t="shared" si="2"/>
        <v>7.6365243999999888E-2</v>
      </c>
    </row>
    <row r="21" spans="1:8" x14ac:dyDescent="0.35">
      <c r="A21" t="s">
        <v>48</v>
      </c>
      <c r="B21" t="str">
        <f>VLOOKUP(A21,LinkingTableNameISO3!B:C,2,FALSE)</f>
        <v>BGR</v>
      </c>
      <c r="C21" t="s">
        <v>10</v>
      </c>
      <c r="D21" t="s">
        <v>11</v>
      </c>
      <c r="E21">
        <v>97.865049999999997</v>
      </c>
      <c r="F21">
        <f t="shared" si="0"/>
        <v>97.865049999999997</v>
      </c>
      <c r="G21">
        <f t="shared" si="1"/>
        <v>97.865049999999997</v>
      </c>
      <c r="H21">
        <f t="shared" si="2"/>
        <v>3.1136004999999911E-2</v>
      </c>
    </row>
    <row r="22" spans="1:8" x14ac:dyDescent="0.35">
      <c r="A22" t="s">
        <v>50</v>
      </c>
      <c r="B22" t="str">
        <f>VLOOKUP(A22,LinkingTableNameISO3!B:C,2,FALSE)</f>
        <v>BHR</v>
      </c>
      <c r="C22" t="s">
        <v>10</v>
      </c>
      <c r="D22" t="s">
        <v>11</v>
      </c>
      <c r="E22">
        <v>99.687200000000004</v>
      </c>
      <c r="F22">
        <f t="shared" si="0"/>
        <v>99.687200000000004</v>
      </c>
      <c r="G22">
        <f t="shared" si="1"/>
        <v>99.687200000000004</v>
      </c>
      <c r="H22">
        <f t="shared" si="2"/>
        <v>1.309671999999984E-2</v>
      </c>
    </row>
    <row r="23" spans="1:8" x14ac:dyDescent="0.35">
      <c r="A23" t="s">
        <v>52</v>
      </c>
      <c r="B23" t="str">
        <f>VLOOKUP(A23,LinkingTableNameISO3!B:C,2,FALSE)</f>
        <v>BHS</v>
      </c>
      <c r="C23" t="s">
        <v>10</v>
      </c>
      <c r="D23" t="s">
        <v>11</v>
      </c>
      <c r="E23">
        <v>-250</v>
      </c>
      <c r="F23" t="str">
        <f t="shared" si="0"/>
        <v/>
      </c>
      <c r="G23">
        <f t="shared" si="1"/>
        <v>100</v>
      </c>
      <c r="H23">
        <f t="shared" si="2"/>
        <v>9.9999999999998979E-3</v>
      </c>
    </row>
    <row r="24" spans="1:8" x14ac:dyDescent="0.35">
      <c r="A24" t="s">
        <v>54</v>
      </c>
      <c r="B24" t="str">
        <f>VLOOKUP(A24,LinkingTableNameISO3!B:C,2,FALSE)</f>
        <v>BIH</v>
      </c>
      <c r="C24" t="s">
        <v>10</v>
      </c>
      <c r="D24" t="s">
        <v>11</v>
      </c>
      <c r="E24">
        <v>99.662430000000001</v>
      </c>
      <c r="F24">
        <f t="shared" si="0"/>
        <v>99.662430000000001</v>
      </c>
      <c r="G24">
        <f t="shared" si="1"/>
        <v>99.662430000000001</v>
      </c>
      <c r="H24">
        <f t="shared" si="2"/>
        <v>1.3341942999999912E-2</v>
      </c>
    </row>
    <row r="25" spans="1:8" x14ac:dyDescent="0.35">
      <c r="A25" t="s">
        <v>56</v>
      </c>
      <c r="B25" t="str">
        <f>VLOOKUP(A25,LinkingTableNameISO3!B:C,2,FALSE)</f>
        <v>BLR</v>
      </c>
      <c r="C25" t="s">
        <v>10</v>
      </c>
      <c r="D25" t="s">
        <v>11</v>
      </c>
      <c r="E25">
        <v>99.85</v>
      </c>
      <c r="F25">
        <f t="shared" si="0"/>
        <v>99.85</v>
      </c>
      <c r="G25">
        <f t="shared" si="1"/>
        <v>99.85</v>
      </c>
      <c r="H25">
        <f t="shared" si="2"/>
        <v>1.1484999999999967E-2</v>
      </c>
    </row>
    <row r="26" spans="1:8" x14ac:dyDescent="0.35">
      <c r="A26" t="s">
        <v>58</v>
      </c>
      <c r="B26" t="str">
        <f>VLOOKUP(A26,LinkingTableNameISO3!B:C,2,FALSE)</f>
        <v>BLZ</v>
      </c>
      <c r="C26" t="s">
        <v>10</v>
      </c>
      <c r="D26" t="s">
        <v>11</v>
      </c>
      <c r="E26">
        <v>77.641471862792997</v>
      </c>
      <c r="F26">
        <f t="shared" si="0"/>
        <v>77.641471862792997</v>
      </c>
      <c r="G26">
        <f t="shared" si="1"/>
        <v>77.641471862792997</v>
      </c>
      <c r="H26">
        <f t="shared" si="2"/>
        <v>0.23134942855834928</v>
      </c>
    </row>
    <row r="27" spans="1:8" x14ac:dyDescent="0.35">
      <c r="A27" t="s">
        <v>60</v>
      </c>
      <c r="B27" t="str">
        <f>VLOOKUP(A27,LinkingTableNameISO3!B:C,2,FALSE)</f>
        <v>BMU</v>
      </c>
      <c r="C27" t="s">
        <v>10</v>
      </c>
      <c r="D27" t="s">
        <v>11</v>
      </c>
      <c r="E27">
        <v>-250</v>
      </c>
      <c r="F27" t="str">
        <f t="shared" si="0"/>
        <v/>
      </c>
      <c r="G27">
        <f t="shared" si="1"/>
        <v>100</v>
      </c>
      <c r="H27">
        <f t="shared" si="2"/>
        <v>9.9999999999998979E-3</v>
      </c>
    </row>
    <row r="28" spans="1:8" x14ac:dyDescent="0.35">
      <c r="A28" t="s">
        <v>62</v>
      </c>
      <c r="B28" t="str">
        <f>VLOOKUP(A28,LinkingTableNameISO3!B:C,2,FALSE)</f>
        <v>BOL</v>
      </c>
      <c r="C28" t="s">
        <v>10</v>
      </c>
      <c r="D28" t="s">
        <v>11</v>
      </c>
      <c r="E28">
        <v>99.399169999999998</v>
      </c>
      <c r="F28">
        <f t="shared" si="0"/>
        <v>99.399169999999998</v>
      </c>
      <c r="G28">
        <f t="shared" si="1"/>
        <v>99.399169999999998</v>
      </c>
      <c r="H28">
        <f t="shared" si="2"/>
        <v>1.5948216999999931E-2</v>
      </c>
    </row>
    <row r="29" spans="1:8" x14ac:dyDescent="0.35">
      <c r="A29" t="s">
        <v>64</v>
      </c>
      <c r="B29" t="str">
        <f>VLOOKUP(A29,LinkingTableNameISO3!B:C,2,FALSE)</f>
        <v>BRA</v>
      </c>
      <c r="C29" t="s">
        <v>10</v>
      </c>
      <c r="D29" t="s">
        <v>11</v>
      </c>
      <c r="E29">
        <v>99.204170000000005</v>
      </c>
      <c r="F29">
        <f t="shared" si="0"/>
        <v>99.204170000000005</v>
      </c>
      <c r="G29">
        <f t="shared" si="1"/>
        <v>99.204170000000005</v>
      </c>
      <c r="H29">
        <f t="shared" si="2"/>
        <v>1.7878716999999877E-2</v>
      </c>
    </row>
    <row r="30" spans="1:8" x14ac:dyDescent="0.35">
      <c r="A30" t="s">
        <v>66</v>
      </c>
      <c r="B30" t="str">
        <f>VLOOKUP(A30,LinkingTableNameISO3!B:C,2,FALSE)</f>
        <v>BRB</v>
      </c>
      <c r="C30" t="s">
        <v>10</v>
      </c>
      <c r="D30" t="s">
        <v>11</v>
      </c>
      <c r="E30">
        <v>99.9</v>
      </c>
      <c r="F30">
        <f t="shared" si="0"/>
        <v>99.9</v>
      </c>
      <c r="G30">
        <f t="shared" si="1"/>
        <v>99.9</v>
      </c>
      <c r="H30">
        <f t="shared" si="2"/>
        <v>1.0989999999999833E-2</v>
      </c>
    </row>
    <row r="31" spans="1:8" x14ac:dyDescent="0.35">
      <c r="A31" t="s">
        <v>68</v>
      </c>
      <c r="B31" t="str">
        <f>VLOOKUP(A31,LinkingTableNameISO3!B:C,2,FALSE)</f>
        <v>BRN</v>
      </c>
      <c r="C31" t="s">
        <v>10</v>
      </c>
      <c r="D31" t="s">
        <v>11</v>
      </c>
      <c r="E31">
        <v>99.708939999999998</v>
      </c>
      <c r="F31">
        <f t="shared" si="0"/>
        <v>99.708939999999998</v>
      </c>
      <c r="G31">
        <f t="shared" si="1"/>
        <v>99.708939999999998</v>
      </c>
      <c r="H31">
        <f t="shared" si="2"/>
        <v>1.2881493999999938E-2</v>
      </c>
    </row>
    <row r="32" spans="1:8" x14ac:dyDescent="0.35">
      <c r="A32" t="s">
        <v>70</v>
      </c>
      <c r="B32" t="str">
        <f>VLOOKUP(A32,LinkingTableNameISO3!B:C,2,FALSE)</f>
        <v>BTN</v>
      </c>
      <c r="C32" t="s">
        <v>10</v>
      </c>
      <c r="D32" t="s">
        <v>11</v>
      </c>
      <c r="E32">
        <v>93.090630000000004</v>
      </c>
      <c r="F32">
        <f t="shared" si="0"/>
        <v>93.090630000000004</v>
      </c>
      <c r="G32">
        <f t="shared" si="1"/>
        <v>93.090630000000004</v>
      </c>
      <c r="H32">
        <f t="shared" si="2"/>
        <v>7.8402762999999931E-2</v>
      </c>
    </row>
    <row r="33" spans="1:8" x14ac:dyDescent="0.35">
      <c r="A33" t="s">
        <v>72</v>
      </c>
      <c r="B33" t="str">
        <f>VLOOKUP(A33,LinkingTableNameISO3!B:C,2,FALSE)</f>
        <v>BWA</v>
      </c>
      <c r="C33" t="s">
        <v>10</v>
      </c>
      <c r="D33" t="s">
        <v>11</v>
      </c>
      <c r="E33">
        <v>97.7</v>
      </c>
      <c r="F33">
        <f t="shared" si="0"/>
        <v>97.7</v>
      </c>
      <c r="G33">
        <f t="shared" si="1"/>
        <v>97.7</v>
      </c>
      <c r="H33">
        <f t="shared" si="2"/>
        <v>3.2769999999999855E-2</v>
      </c>
    </row>
    <row r="34" spans="1:8" x14ac:dyDescent="0.35">
      <c r="A34" t="s">
        <v>74</v>
      </c>
      <c r="B34" t="str">
        <f>VLOOKUP(A34,LinkingTableNameISO3!B:C,2,FALSE)</f>
        <v>CAF</v>
      </c>
      <c r="C34" t="s">
        <v>10</v>
      </c>
      <c r="D34" t="s">
        <v>11</v>
      </c>
      <c r="E34">
        <v>38.268650000000001</v>
      </c>
      <c r="F34">
        <f t="shared" si="0"/>
        <v>38.268650000000001</v>
      </c>
      <c r="G34">
        <f t="shared" si="1"/>
        <v>38.268650000000001</v>
      </c>
      <c r="H34">
        <f t="shared" si="2"/>
        <v>0.62114036500000003</v>
      </c>
    </row>
    <row r="35" spans="1:8" x14ac:dyDescent="0.35">
      <c r="A35" t="s">
        <v>76</v>
      </c>
      <c r="B35" t="str">
        <f>VLOOKUP(A35,LinkingTableNameISO3!B:C,2,FALSE)</f>
        <v>CAN</v>
      </c>
      <c r="C35" t="s">
        <v>10</v>
      </c>
      <c r="D35" t="s">
        <v>11</v>
      </c>
      <c r="E35">
        <v>-250</v>
      </c>
      <c r="F35" t="str">
        <f t="shared" si="0"/>
        <v/>
      </c>
      <c r="G35">
        <f t="shared" si="1"/>
        <v>100</v>
      </c>
      <c r="H35">
        <f t="shared" si="2"/>
        <v>9.9999999999998979E-3</v>
      </c>
    </row>
    <row r="36" spans="1:8" hidden="1" x14ac:dyDescent="0.35">
      <c r="A36" t="s">
        <v>78</v>
      </c>
      <c r="B36" t="e">
        <f>VLOOKUP(A36,LinkingTableNameISO3!B:C,2,FALSE)</f>
        <v>#N/A</v>
      </c>
      <c r="C36" t="s">
        <v>10</v>
      </c>
      <c r="D36" t="s">
        <v>11</v>
      </c>
      <c r="E36">
        <v>99.495109999999997</v>
      </c>
      <c r="F36">
        <f t="shared" si="0"/>
        <v>99.495109999999997</v>
      </c>
      <c r="G36">
        <f t="shared" si="1"/>
        <v>99.495109999999997</v>
      </c>
      <c r="H36">
        <f t="shared" si="2"/>
        <v>1.4998410999999989E-2</v>
      </c>
    </row>
    <row r="37" spans="1:8" x14ac:dyDescent="0.35">
      <c r="A37" t="s">
        <v>80</v>
      </c>
      <c r="B37" t="str">
        <f>VLOOKUP(A37,LinkingTableNameISO3!B:C,2,FALSE)</f>
        <v>CHE</v>
      </c>
      <c r="C37" t="s">
        <v>10</v>
      </c>
      <c r="D37" t="s">
        <v>11</v>
      </c>
      <c r="E37">
        <v>-250</v>
      </c>
      <c r="F37" t="str">
        <f t="shared" si="0"/>
        <v/>
      </c>
      <c r="G37">
        <f t="shared" si="1"/>
        <v>100</v>
      </c>
      <c r="H37">
        <f t="shared" si="2"/>
        <v>9.9999999999998979E-3</v>
      </c>
    </row>
    <row r="38" spans="1:8" hidden="1" x14ac:dyDescent="0.35">
      <c r="A38" t="s">
        <v>82</v>
      </c>
      <c r="B38" t="e">
        <f>VLOOKUP(A38,LinkingTableNameISO3!B:C,2,FALSE)</f>
        <v>#N/A</v>
      </c>
      <c r="C38" t="s">
        <v>10</v>
      </c>
      <c r="D38" t="s">
        <v>11</v>
      </c>
      <c r="E38">
        <v>-250</v>
      </c>
      <c r="F38" t="str">
        <f t="shared" si="0"/>
        <v/>
      </c>
      <c r="G38">
        <f t="shared" si="1"/>
        <v>100</v>
      </c>
      <c r="H38">
        <f t="shared" si="2"/>
        <v>9.9999999999998979E-3</v>
      </c>
    </row>
    <row r="39" spans="1:8" x14ac:dyDescent="0.35">
      <c r="A39" t="s">
        <v>84</v>
      </c>
      <c r="B39" t="str">
        <f>VLOOKUP(A39,LinkingTableNameISO3!B:C,2,FALSE)</f>
        <v>CHL</v>
      </c>
      <c r="C39" t="s">
        <v>10</v>
      </c>
      <c r="D39" t="s">
        <v>11</v>
      </c>
      <c r="E39">
        <v>99.008660000000006</v>
      </c>
      <c r="F39">
        <f t="shared" si="0"/>
        <v>99.008660000000006</v>
      </c>
      <c r="G39">
        <f t="shared" si="1"/>
        <v>99.008660000000006</v>
      </c>
      <c r="H39">
        <f t="shared" si="2"/>
        <v>1.9814265999999914E-2</v>
      </c>
    </row>
    <row r="40" spans="1:8" x14ac:dyDescent="0.35">
      <c r="A40" t="s">
        <v>86</v>
      </c>
      <c r="B40" t="str">
        <f>VLOOKUP(A40,LinkingTableNameISO3!B:C,2,FALSE)</f>
        <v>CHN</v>
      </c>
      <c r="C40" t="s">
        <v>10</v>
      </c>
      <c r="D40" t="s">
        <v>11</v>
      </c>
      <c r="E40">
        <v>99.783600000000007</v>
      </c>
      <c r="F40">
        <f t="shared" si="0"/>
        <v>99.783600000000007</v>
      </c>
      <c r="G40">
        <f t="shared" si="1"/>
        <v>99.783600000000007</v>
      </c>
      <c r="H40">
        <f t="shared" si="2"/>
        <v>1.2142359999999797E-2</v>
      </c>
    </row>
    <row r="41" spans="1:8" x14ac:dyDescent="0.35">
      <c r="A41" t="s">
        <v>88</v>
      </c>
      <c r="B41" t="str">
        <f>VLOOKUP(A41,LinkingTableNameISO3!B:C,2,FALSE)</f>
        <v>CIV</v>
      </c>
      <c r="C41" t="s">
        <v>10</v>
      </c>
      <c r="D41" t="s">
        <v>11</v>
      </c>
      <c r="E41">
        <v>58.42015</v>
      </c>
      <c r="F41">
        <f t="shared" si="0"/>
        <v>58.42015</v>
      </c>
      <c r="G41">
        <f t="shared" si="1"/>
        <v>58.42015</v>
      </c>
      <c r="H41">
        <f t="shared" si="2"/>
        <v>0.42164051499999999</v>
      </c>
    </row>
    <row r="42" spans="1:8" x14ac:dyDescent="0.35">
      <c r="A42" t="s">
        <v>90</v>
      </c>
      <c r="B42" t="str">
        <f>VLOOKUP(A42,LinkingTableNameISO3!B:C,2,FALSE)</f>
        <v>CMR</v>
      </c>
      <c r="C42" t="s">
        <v>10</v>
      </c>
      <c r="D42" t="s">
        <v>11</v>
      </c>
      <c r="E42">
        <v>85.08</v>
      </c>
      <c r="F42">
        <f t="shared" si="0"/>
        <v>85.08</v>
      </c>
      <c r="G42">
        <f t="shared" si="1"/>
        <v>85.08</v>
      </c>
      <c r="H42">
        <f t="shared" si="2"/>
        <v>0.15770799999999996</v>
      </c>
    </row>
    <row r="43" spans="1:8" x14ac:dyDescent="0.35">
      <c r="A43" t="s">
        <v>92</v>
      </c>
      <c r="B43" t="str">
        <f>VLOOKUP(A43,LinkingTableNameISO3!B:C,2,FALSE)</f>
        <v>COD</v>
      </c>
      <c r="C43" t="s">
        <v>10</v>
      </c>
      <c r="D43" t="s">
        <v>11</v>
      </c>
      <c r="E43">
        <v>84.989509999999996</v>
      </c>
      <c r="F43">
        <f t="shared" si="0"/>
        <v>84.989509999999996</v>
      </c>
      <c r="G43">
        <f t="shared" si="1"/>
        <v>84.989509999999996</v>
      </c>
      <c r="H43">
        <f t="shared" si="2"/>
        <v>0.15860385099999996</v>
      </c>
    </row>
    <row r="44" spans="1:8" x14ac:dyDescent="0.35">
      <c r="A44" t="s">
        <v>94</v>
      </c>
      <c r="B44" t="str">
        <f>VLOOKUP(A44,LinkingTableNameISO3!B:C,2,FALSE)</f>
        <v>COG</v>
      </c>
      <c r="C44" t="s">
        <v>10</v>
      </c>
      <c r="D44" t="s">
        <v>11</v>
      </c>
      <c r="E44">
        <v>82.054789999999997</v>
      </c>
      <c r="F44">
        <f t="shared" si="0"/>
        <v>82.054789999999997</v>
      </c>
      <c r="G44">
        <f t="shared" si="1"/>
        <v>82.054789999999997</v>
      </c>
      <c r="H44">
        <f t="shared" si="2"/>
        <v>0.18765757899999991</v>
      </c>
    </row>
    <row r="45" spans="1:8" x14ac:dyDescent="0.35">
      <c r="A45" t="s">
        <v>96</v>
      </c>
      <c r="B45" t="str">
        <f>VLOOKUP(A45,LinkingTableNameISO3!B:C,2,FALSE)</f>
        <v>COL</v>
      </c>
      <c r="C45" t="s">
        <v>10</v>
      </c>
      <c r="D45" t="s">
        <v>11</v>
      </c>
      <c r="E45">
        <v>98.851650000000006</v>
      </c>
      <c r="F45">
        <f t="shared" si="0"/>
        <v>98.851650000000006</v>
      </c>
      <c r="G45">
        <f t="shared" si="1"/>
        <v>98.851650000000006</v>
      </c>
      <c r="H45">
        <f t="shared" si="2"/>
        <v>2.1368664999999898E-2</v>
      </c>
    </row>
    <row r="46" spans="1:8" x14ac:dyDescent="0.35">
      <c r="A46" t="s">
        <v>98</v>
      </c>
      <c r="B46" t="str">
        <f>VLOOKUP(A46,LinkingTableNameISO3!B:C,2,FALSE)</f>
        <v>COM</v>
      </c>
      <c r="C46" t="s">
        <v>10</v>
      </c>
      <c r="D46" t="s">
        <v>11</v>
      </c>
      <c r="E46">
        <v>78.270390000000006</v>
      </c>
      <c r="F46">
        <f t="shared" si="0"/>
        <v>78.270390000000006</v>
      </c>
      <c r="G46">
        <f t="shared" si="1"/>
        <v>78.270390000000006</v>
      </c>
      <c r="H46">
        <f t="shared" si="2"/>
        <v>0.22512313899999992</v>
      </c>
    </row>
    <row r="47" spans="1:8" x14ac:dyDescent="0.35">
      <c r="A47" t="s">
        <v>100</v>
      </c>
      <c r="B47" t="str">
        <f>VLOOKUP(A47,LinkingTableNameISO3!B:C,2,FALSE)</f>
        <v>CPV</v>
      </c>
      <c r="C47" t="s">
        <v>10</v>
      </c>
      <c r="D47" t="s">
        <v>11</v>
      </c>
      <c r="E47">
        <v>98.111310000000003</v>
      </c>
      <c r="F47">
        <f t="shared" si="0"/>
        <v>98.111310000000003</v>
      </c>
      <c r="G47">
        <f t="shared" si="1"/>
        <v>98.111310000000003</v>
      </c>
      <c r="H47">
        <f t="shared" si="2"/>
        <v>2.8698030999999902E-2</v>
      </c>
    </row>
    <row r="48" spans="1:8" x14ac:dyDescent="0.35">
      <c r="A48" t="s">
        <v>102</v>
      </c>
      <c r="B48" t="str">
        <f>VLOOKUP(A48,LinkingTableNameISO3!B:C,2,FALSE)</f>
        <v>CRI</v>
      </c>
      <c r="C48" t="s">
        <v>10</v>
      </c>
      <c r="D48" t="s">
        <v>11</v>
      </c>
      <c r="E48">
        <v>99.43</v>
      </c>
      <c r="F48">
        <f t="shared" si="0"/>
        <v>99.43</v>
      </c>
      <c r="G48">
        <f t="shared" si="1"/>
        <v>99.43</v>
      </c>
      <c r="H48">
        <f t="shared" si="2"/>
        <v>1.5642999999999851E-2</v>
      </c>
    </row>
    <row r="49" spans="1:8" hidden="1" x14ac:dyDescent="0.35">
      <c r="A49" t="s">
        <v>104</v>
      </c>
      <c r="B49" t="e">
        <f>VLOOKUP(A49,LinkingTableNameISO3!B:C,2,FALSE)</f>
        <v>#N/A</v>
      </c>
      <c r="C49" t="s">
        <v>10</v>
      </c>
      <c r="D49" t="s">
        <v>11</v>
      </c>
      <c r="E49">
        <v>96.21611</v>
      </c>
      <c r="F49">
        <f t="shared" si="0"/>
        <v>96.21611</v>
      </c>
      <c r="G49">
        <f t="shared" si="1"/>
        <v>96.21611</v>
      </c>
      <c r="H49">
        <f t="shared" si="2"/>
        <v>4.7460510999999928E-2</v>
      </c>
    </row>
    <row r="50" spans="1:8" x14ac:dyDescent="0.35">
      <c r="A50" t="s">
        <v>106</v>
      </c>
      <c r="B50" t="str">
        <f>VLOOKUP(A50,LinkingTableNameISO3!B:C,2,FALSE)</f>
        <v>CUB</v>
      </c>
      <c r="C50" t="s">
        <v>10</v>
      </c>
      <c r="D50" t="s">
        <v>11</v>
      </c>
      <c r="E50">
        <v>99.874650000000003</v>
      </c>
      <c r="F50">
        <f t="shared" si="0"/>
        <v>99.874650000000003</v>
      </c>
      <c r="G50">
        <f t="shared" si="1"/>
        <v>99.874650000000003</v>
      </c>
      <c r="H50">
        <f t="shared" si="2"/>
        <v>1.1240964999999936E-2</v>
      </c>
    </row>
    <row r="51" spans="1:8" x14ac:dyDescent="0.35">
      <c r="A51" t="s">
        <v>108</v>
      </c>
      <c r="B51" t="str">
        <f>VLOOKUP(A51,LinkingTableNameISO3!B:C,2,FALSE)</f>
        <v>CUW</v>
      </c>
      <c r="C51" t="s">
        <v>10</v>
      </c>
      <c r="D51" t="s">
        <v>11</v>
      </c>
      <c r="E51">
        <v>-250</v>
      </c>
      <c r="F51" t="str">
        <f t="shared" si="0"/>
        <v/>
      </c>
      <c r="G51">
        <f t="shared" si="1"/>
        <v>100</v>
      </c>
      <c r="H51">
        <f t="shared" si="2"/>
        <v>9.9999999999998979E-3</v>
      </c>
    </row>
    <row r="52" spans="1:8" x14ac:dyDescent="0.35">
      <c r="A52" t="s">
        <v>110</v>
      </c>
      <c r="B52" t="str">
        <f>VLOOKUP(A52,LinkingTableNameISO3!B:C,2,FALSE)</f>
        <v>CYM</v>
      </c>
      <c r="C52" t="s">
        <v>10</v>
      </c>
      <c r="D52" t="s">
        <v>11</v>
      </c>
      <c r="E52">
        <v>98.906819999999996</v>
      </c>
      <c r="F52">
        <f t="shared" si="0"/>
        <v>98.906819999999996</v>
      </c>
      <c r="G52">
        <f t="shared" si="1"/>
        <v>98.906819999999996</v>
      </c>
      <c r="H52">
        <f t="shared" si="2"/>
        <v>2.082248199999992E-2</v>
      </c>
    </row>
    <row r="53" spans="1:8" x14ac:dyDescent="0.35">
      <c r="A53" t="s">
        <v>112</v>
      </c>
      <c r="B53" t="str">
        <f>VLOOKUP(A53,LinkingTableNameISO3!B:C,2,FALSE)</f>
        <v>CYP</v>
      </c>
      <c r="C53" t="s">
        <v>10</v>
      </c>
      <c r="D53" t="s">
        <v>11</v>
      </c>
      <c r="E53">
        <v>99.820989999999995</v>
      </c>
      <c r="F53">
        <f t="shared" si="0"/>
        <v>99.820989999999995</v>
      </c>
      <c r="G53">
        <f t="shared" si="1"/>
        <v>99.820989999999995</v>
      </c>
      <c r="H53">
        <f t="shared" si="2"/>
        <v>1.1772198999999928E-2</v>
      </c>
    </row>
    <row r="54" spans="1:8" x14ac:dyDescent="0.35">
      <c r="A54" t="s">
        <v>114</v>
      </c>
      <c r="B54" t="str">
        <f>VLOOKUP(A54,LinkingTableNameISO3!B:C,2,FALSE)</f>
        <v>CZE</v>
      </c>
      <c r="C54" t="s">
        <v>10</v>
      </c>
      <c r="D54" t="s">
        <v>11</v>
      </c>
      <c r="E54">
        <v>-250</v>
      </c>
      <c r="F54" t="str">
        <f t="shared" si="0"/>
        <v/>
      </c>
      <c r="G54">
        <f t="shared" si="1"/>
        <v>100</v>
      </c>
      <c r="H54">
        <f t="shared" si="2"/>
        <v>9.9999999999998979E-3</v>
      </c>
    </row>
    <row r="55" spans="1:8" x14ac:dyDescent="0.35">
      <c r="A55" t="s">
        <v>116</v>
      </c>
      <c r="B55" t="str">
        <f>VLOOKUP(A55,LinkingTableNameISO3!B:C,2,FALSE)</f>
        <v>DEU</v>
      </c>
      <c r="C55" t="s">
        <v>10</v>
      </c>
      <c r="D55" t="s">
        <v>11</v>
      </c>
      <c r="E55">
        <v>-250</v>
      </c>
      <c r="F55" t="str">
        <f t="shared" si="0"/>
        <v/>
      </c>
      <c r="G55">
        <f t="shared" si="1"/>
        <v>100</v>
      </c>
      <c r="H55">
        <f t="shared" si="2"/>
        <v>9.9999999999998979E-3</v>
      </c>
    </row>
    <row r="56" spans="1:8" x14ac:dyDescent="0.35">
      <c r="A56" t="s">
        <v>118</v>
      </c>
      <c r="B56" t="str">
        <f>VLOOKUP(A56,LinkingTableNameISO3!B:C,2,FALSE)</f>
        <v>DJI</v>
      </c>
      <c r="C56" t="s">
        <v>10</v>
      </c>
      <c r="D56" t="s">
        <v>11</v>
      </c>
      <c r="E56">
        <v>-250</v>
      </c>
      <c r="F56" t="str">
        <f t="shared" si="0"/>
        <v/>
      </c>
      <c r="G56">
        <f t="shared" si="1"/>
        <v>100</v>
      </c>
      <c r="H56">
        <f t="shared" si="2"/>
        <v>9.9999999999998979E-3</v>
      </c>
    </row>
    <row r="57" spans="1:8" x14ac:dyDescent="0.35">
      <c r="A57" t="s">
        <v>120</v>
      </c>
      <c r="B57" t="str">
        <f>VLOOKUP(A57,LinkingTableNameISO3!B:C,2,FALSE)</f>
        <v>DMA</v>
      </c>
      <c r="C57" t="s">
        <v>10</v>
      </c>
      <c r="D57" t="s">
        <v>11</v>
      </c>
      <c r="E57">
        <v>-250</v>
      </c>
      <c r="F57" t="str">
        <f t="shared" si="0"/>
        <v/>
      </c>
      <c r="G57">
        <f t="shared" si="1"/>
        <v>100</v>
      </c>
      <c r="H57">
        <f t="shared" si="2"/>
        <v>9.9999999999998979E-3</v>
      </c>
    </row>
    <row r="58" spans="1:8" x14ac:dyDescent="0.35">
      <c r="A58" t="s">
        <v>122</v>
      </c>
      <c r="B58" t="str">
        <f>VLOOKUP(A58,LinkingTableNameISO3!B:C,2,FALSE)</f>
        <v>DNK</v>
      </c>
      <c r="C58" t="s">
        <v>10</v>
      </c>
      <c r="D58" t="s">
        <v>11</v>
      </c>
      <c r="E58">
        <v>-250</v>
      </c>
      <c r="F58" t="str">
        <f t="shared" si="0"/>
        <v/>
      </c>
      <c r="G58">
        <f t="shared" si="1"/>
        <v>100</v>
      </c>
      <c r="H58">
        <f t="shared" si="2"/>
        <v>9.9999999999998979E-3</v>
      </c>
    </row>
    <row r="59" spans="1:8" x14ac:dyDescent="0.35">
      <c r="A59" t="s">
        <v>124</v>
      </c>
      <c r="B59" t="str">
        <f>VLOOKUP(A59,LinkingTableNameISO3!B:C,2,FALSE)</f>
        <v>DOM</v>
      </c>
      <c r="C59" t="s">
        <v>10</v>
      </c>
      <c r="D59" t="s">
        <v>11</v>
      </c>
      <c r="E59">
        <v>98.839410000000001</v>
      </c>
      <c r="F59">
        <f t="shared" si="0"/>
        <v>98.839410000000001</v>
      </c>
      <c r="G59">
        <f t="shared" si="1"/>
        <v>98.839410000000001</v>
      </c>
      <c r="H59">
        <f t="shared" si="2"/>
        <v>2.1489840999999954E-2</v>
      </c>
    </row>
    <row r="60" spans="1:8" x14ac:dyDescent="0.35">
      <c r="A60" t="s">
        <v>126</v>
      </c>
      <c r="B60" t="str">
        <f>VLOOKUP(A60,LinkingTableNameISO3!B:C,2,FALSE)</f>
        <v>DZA</v>
      </c>
      <c r="C60" t="s">
        <v>10</v>
      </c>
      <c r="D60" t="s">
        <v>11</v>
      </c>
      <c r="E60">
        <v>97.426519999999996</v>
      </c>
      <c r="F60">
        <f t="shared" si="0"/>
        <v>97.426519999999996</v>
      </c>
      <c r="G60">
        <f t="shared" si="1"/>
        <v>97.426519999999996</v>
      </c>
      <c r="H60">
        <f t="shared" si="2"/>
        <v>3.5477451999999965E-2</v>
      </c>
    </row>
    <row r="61" spans="1:8" hidden="1" x14ac:dyDescent="0.35">
      <c r="A61" t="s">
        <v>128</v>
      </c>
      <c r="B61" t="e">
        <f>VLOOKUP(A61,LinkingTableNameISO3!B:C,2,FALSE)</f>
        <v>#N/A</v>
      </c>
      <c r="C61" t="s">
        <v>10</v>
      </c>
      <c r="D61" t="s">
        <v>11</v>
      </c>
      <c r="E61">
        <v>98.799809999999994</v>
      </c>
      <c r="F61">
        <f t="shared" si="0"/>
        <v>98.799809999999994</v>
      </c>
      <c r="G61">
        <f t="shared" si="1"/>
        <v>98.799809999999994</v>
      </c>
      <c r="H61">
        <f t="shared" si="2"/>
        <v>2.1881880999999992E-2</v>
      </c>
    </row>
    <row r="62" spans="1:8" hidden="1" x14ac:dyDescent="0.35">
      <c r="A62" t="s">
        <v>130</v>
      </c>
      <c r="B62" t="e">
        <f>VLOOKUP(A62,LinkingTableNameISO3!B:C,2,FALSE)</f>
        <v>#N/A</v>
      </c>
      <c r="C62" t="s">
        <v>10</v>
      </c>
      <c r="D62" t="s">
        <v>11</v>
      </c>
      <c r="E62">
        <v>91.681219999999996</v>
      </c>
      <c r="F62">
        <f t="shared" si="0"/>
        <v>91.681219999999996</v>
      </c>
      <c r="G62">
        <f t="shared" si="1"/>
        <v>91.681219999999996</v>
      </c>
      <c r="H62">
        <f t="shared" si="2"/>
        <v>9.2355921999999979E-2</v>
      </c>
    </row>
    <row r="63" spans="1:8" hidden="1" x14ac:dyDescent="0.35">
      <c r="A63" t="s">
        <v>132</v>
      </c>
      <c r="B63" t="e">
        <f>VLOOKUP(A63,LinkingTableNameISO3!B:C,2,FALSE)</f>
        <v>#N/A</v>
      </c>
      <c r="C63" t="s">
        <v>10</v>
      </c>
      <c r="D63" t="s">
        <v>11</v>
      </c>
      <c r="E63">
        <v>98.681010000000001</v>
      </c>
      <c r="F63">
        <f t="shared" si="0"/>
        <v>98.681010000000001</v>
      </c>
      <c r="G63">
        <f t="shared" si="1"/>
        <v>98.681010000000001</v>
      </c>
      <c r="H63">
        <f t="shared" si="2"/>
        <v>2.3058000999999884E-2</v>
      </c>
    </row>
    <row r="64" spans="1:8" hidden="1" x14ac:dyDescent="0.35">
      <c r="A64" t="s">
        <v>134</v>
      </c>
      <c r="B64" t="e">
        <f>VLOOKUP(A64,LinkingTableNameISO3!B:C,2,FALSE)</f>
        <v>#N/A</v>
      </c>
      <c r="C64" t="s">
        <v>10</v>
      </c>
      <c r="D64" t="s">
        <v>11</v>
      </c>
      <c r="E64">
        <v>99.743030000000005</v>
      </c>
      <c r="F64">
        <f t="shared" si="0"/>
        <v>99.743030000000005</v>
      </c>
      <c r="G64">
        <f t="shared" si="1"/>
        <v>99.743030000000005</v>
      </c>
      <c r="H64">
        <f t="shared" si="2"/>
        <v>1.2544002999999915E-2</v>
      </c>
    </row>
    <row r="65" spans="1:8" hidden="1" x14ac:dyDescent="0.35">
      <c r="A65" t="s">
        <v>136</v>
      </c>
      <c r="B65" t="e">
        <f>VLOOKUP(A65,LinkingTableNameISO3!B:C,2,FALSE)</f>
        <v>#N/A</v>
      </c>
      <c r="C65" t="s">
        <v>10</v>
      </c>
      <c r="D65" t="s">
        <v>11</v>
      </c>
      <c r="E65">
        <v>99.670929999999998</v>
      </c>
      <c r="F65">
        <f t="shared" si="0"/>
        <v>99.670929999999998</v>
      </c>
      <c r="G65">
        <f t="shared" si="1"/>
        <v>99.670929999999998</v>
      </c>
      <c r="H65">
        <f t="shared" si="2"/>
        <v>1.3257792999999962E-2</v>
      </c>
    </row>
    <row r="66" spans="1:8" x14ac:dyDescent="0.35">
      <c r="A66" t="s">
        <v>138</v>
      </c>
      <c r="B66" t="str">
        <f>VLOOKUP(A66,LinkingTableNameISO3!B:C,2,FALSE)</f>
        <v>ECU</v>
      </c>
      <c r="C66" t="s">
        <v>10</v>
      </c>
      <c r="D66" t="s">
        <v>11</v>
      </c>
      <c r="E66">
        <v>99.255049999999997</v>
      </c>
      <c r="F66">
        <f t="shared" si="0"/>
        <v>99.255049999999997</v>
      </c>
      <c r="G66">
        <f t="shared" si="1"/>
        <v>99.255049999999997</v>
      </c>
      <c r="H66">
        <f t="shared" si="2"/>
        <v>1.7375004999999999E-2</v>
      </c>
    </row>
    <row r="67" spans="1:8" x14ac:dyDescent="0.35">
      <c r="A67" t="s">
        <v>140</v>
      </c>
      <c r="B67" t="str">
        <f>VLOOKUP(A67,LinkingTableNameISO3!B:C,2,FALSE)</f>
        <v>EGY</v>
      </c>
      <c r="C67" t="s">
        <v>10</v>
      </c>
      <c r="D67" t="s">
        <v>11</v>
      </c>
      <c r="E67">
        <v>88.19256</v>
      </c>
      <c r="F67">
        <f t="shared" ref="F67:F130" si="3">IF(E67=-250,"",E67)</f>
        <v>88.19256</v>
      </c>
      <c r="G67">
        <f t="shared" ref="G67:G130" si="4">IF(E67=-250,100,E67)</f>
        <v>88.19256</v>
      </c>
      <c r="H67">
        <f t="shared" ref="H67:H130" si="5">-0.0099*G67 + 1</f>
        <v>0.12689365599999991</v>
      </c>
    </row>
    <row r="68" spans="1:8" hidden="1" x14ac:dyDescent="0.35">
      <c r="A68" t="s">
        <v>142</v>
      </c>
      <c r="B68" t="e">
        <f>VLOOKUP(A68,LinkingTableNameISO3!B:C,2,FALSE)</f>
        <v>#N/A</v>
      </c>
      <c r="C68" t="s">
        <v>10</v>
      </c>
      <c r="D68" t="s">
        <v>11</v>
      </c>
      <c r="E68">
        <v>-250</v>
      </c>
      <c r="F68" t="str">
        <f t="shared" si="3"/>
        <v/>
      </c>
      <c r="G68">
        <f t="shared" si="4"/>
        <v>100</v>
      </c>
      <c r="H68">
        <f t="shared" si="5"/>
        <v>9.9999999999998979E-3</v>
      </c>
    </row>
    <row r="69" spans="1:8" x14ac:dyDescent="0.35">
      <c r="A69" t="s">
        <v>144</v>
      </c>
      <c r="B69" t="str">
        <f>VLOOKUP(A69,LinkingTableNameISO3!B:C,2,FALSE)</f>
        <v>ERI</v>
      </c>
      <c r="C69" t="s">
        <v>10</v>
      </c>
      <c r="D69" t="s">
        <v>11</v>
      </c>
      <c r="E69">
        <v>93.272390000000001</v>
      </c>
      <c r="F69">
        <f t="shared" si="3"/>
        <v>93.272390000000001</v>
      </c>
      <c r="G69">
        <f t="shared" si="4"/>
        <v>93.272390000000001</v>
      </c>
      <c r="H69">
        <f t="shared" si="5"/>
        <v>7.6603338999999937E-2</v>
      </c>
    </row>
    <row r="70" spans="1:8" x14ac:dyDescent="0.35">
      <c r="A70" t="s">
        <v>146</v>
      </c>
      <c r="B70" t="str">
        <f>VLOOKUP(A70,LinkingTableNameISO3!B:C,2,FALSE)</f>
        <v>ESP</v>
      </c>
      <c r="C70" t="s">
        <v>10</v>
      </c>
      <c r="D70" t="s">
        <v>11</v>
      </c>
      <c r="E70">
        <v>99.715549999999993</v>
      </c>
      <c r="F70">
        <f t="shared" si="3"/>
        <v>99.715549999999993</v>
      </c>
      <c r="G70">
        <f t="shared" si="4"/>
        <v>99.715549999999993</v>
      </c>
      <c r="H70">
        <f t="shared" si="5"/>
        <v>1.2816054999999937E-2</v>
      </c>
    </row>
    <row r="71" spans="1:8" x14ac:dyDescent="0.35">
      <c r="A71" t="s">
        <v>148</v>
      </c>
      <c r="B71" t="str">
        <f>VLOOKUP(A71,LinkingTableNameISO3!B:C,2,FALSE)</f>
        <v>EST</v>
      </c>
      <c r="C71" t="s">
        <v>10</v>
      </c>
      <c r="D71" t="s">
        <v>11</v>
      </c>
      <c r="E71">
        <v>99.948899999999995</v>
      </c>
      <c r="F71">
        <f t="shared" si="3"/>
        <v>99.948899999999995</v>
      </c>
      <c r="G71">
        <f t="shared" si="4"/>
        <v>99.948899999999995</v>
      </c>
      <c r="H71">
        <f t="shared" si="5"/>
        <v>1.0505890000000018E-2</v>
      </c>
    </row>
    <row r="72" spans="1:8" x14ac:dyDescent="0.35">
      <c r="A72" t="s">
        <v>150</v>
      </c>
      <c r="B72" t="str">
        <f>VLOOKUP(A72,LinkingTableNameISO3!B:C,2,FALSE)</f>
        <v>ETH</v>
      </c>
      <c r="C72" t="s">
        <v>10</v>
      </c>
      <c r="D72" t="s">
        <v>11</v>
      </c>
      <c r="E72">
        <v>72.754819999999995</v>
      </c>
      <c r="F72">
        <f t="shared" si="3"/>
        <v>72.754819999999995</v>
      </c>
      <c r="G72">
        <f t="shared" si="4"/>
        <v>72.754819999999995</v>
      </c>
      <c r="H72">
        <f t="shared" si="5"/>
        <v>0.27972728199999997</v>
      </c>
    </row>
    <row r="73" spans="1:8" hidden="1" x14ac:dyDescent="0.35">
      <c r="A73" t="s">
        <v>152</v>
      </c>
      <c r="B73" t="e">
        <f>VLOOKUP(A73,LinkingTableNameISO3!B:C,2,FALSE)</f>
        <v>#N/A</v>
      </c>
      <c r="C73" t="s">
        <v>10</v>
      </c>
      <c r="D73" t="s">
        <v>11</v>
      </c>
      <c r="E73">
        <v>-250</v>
      </c>
      <c r="F73" t="str">
        <f t="shared" si="3"/>
        <v/>
      </c>
      <c r="G73">
        <f t="shared" si="4"/>
        <v>100</v>
      </c>
      <c r="H73">
        <f t="shared" si="5"/>
        <v>9.9999999999998979E-3</v>
      </c>
    </row>
    <row r="74" spans="1:8" hidden="1" x14ac:dyDescent="0.35">
      <c r="A74" t="s">
        <v>154</v>
      </c>
      <c r="B74" t="e">
        <f>VLOOKUP(A74,LinkingTableNameISO3!B:C,2,FALSE)</f>
        <v>#N/A</v>
      </c>
      <c r="C74" t="s">
        <v>10</v>
      </c>
      <c r="D74" t="s">
        <v>11</v>
      </c>
      <c r="E74">
        <v>73.923910000000006</v>
      </c>
      <c r="F74">
        <f t="shared" si="3"/>
        <v>73.923910000000006</v>
      </c>
      <c r="G74">
        <f t="shared" si="4"/>
        <v>73.923910000000006</v>
      </c>
      <c r="H74">
        <f t="shared" si="5"/>
        <v>0.26815329099999985</v>
      </c>
    </row>
    <row r="75" spans="1:8" x14ac:dyDescent="0.35">
      <c r="A75" t="s">
        <v>156</v>
      </c>
      <c r="B75" t="str">
        <f>VLOOKUP(A75,LinkingTableNameISO3!B:C,2,FALSE)</f>
        <v>FIN</v>
      </c>
      <c r="C75" t="s">
        <v>10</v>
      </c>
      <c r="D75" t="s">
        <v>11</v>
      </c>
      <c r="E75">
        <v>-250</v>
      </c>
      <c r="F75" t="str">
        <f t="shared" si="3"/>
        <v/>
      </c>
      <c r="G75">
        <f t="shared" si="4"/>
        <v>100</v>
      </c>
      <c r="H75">
        <f t="shared" si="5"/>
        <v>9.9999999999998979E-3</v>
      </c>
    </row>
    <row r="76" spans="1:8" x14ac:dyDescent="0.35">
      <c r="A76" t="s">
        <v>158</v>
      </c>
      <c r="B76" t="str">
        <f>VLOOKUP(A76,LinkingTableNameISO3!B:C,2,FALSE)</f>
        <v>FJI</v>
      </c>
      <c r="C76" t="s">
        <v>10</v>
      </c>
      <c r="D76" t="s">
        <v>11</v>
      </c>
      <c r="E76">
        <v>99.744339999999994</v>
      </c>
      <c r="F76">
        <f t="shared" si="3"/>
        <v>99.744339999999994</v>
      </c>
      <c r="G76">
        <f t="shared" si="4"/>
        <v>99.744339999999994</v>
      </c>
      <c r="H76">
        <f t="shared" si="5"/>
        <v>1.2531033999999996E-2</v>
      </c>
    </row>
    <row r="77" spans="1:8" x14ac:dyDescent="0.35">
      <c r="A77" t="s">
        <v>160</v>
      </c>
      <c r="B77" t="str">
        <f>VLOOKUP(A77,LinkingTableNameISO3!B:C,2,FALSE)</f>
        <v>FRA</v>
      </c>
      <c r="C77" t="s">
        <v>10</v>
      </c>
      <c r="D77" t="s">
        <v>11</v>
      </c>
      <c r="E77">
        <v>-250</v>
      </c>
      <c r="F77" t="str">
        <f t="shared" si="3"/>
        <v/>
      </c>
      <c r="G77">
        <f t="shared" si="4"/>
        <v>100</v>
      </c>
      <c r="H77">
        <f t="shared" si="5"/>
        <v>9.9999999999998979E-3</v>
      </c>
    </row>
    <row r="78" spans="1:8" x14ac:dyDescent="0.35">
      <c r="A78" t="s">
        <v>162</v>
      </c>
      <c r="B78" t="str">
        <f>VLOOKUP(A78,LinkingTableNameISO3!B:C,2,FALSE)</f>
        <v>FRO</v>
      </c>
      <c r="C78" t="s">
        <v>10</v>
      </c>
      <c r="D78" t="s">
        <v>11</v>
      </c>
      <c r="E78">
        <v>-250</v>
      </c>
      <c r="F78" t="str">
        <f t="shared" si="3"/>
        <v/>
      </c>
      <c r="G78">
        <f t="shared" si="4"/>
        <v>100</v>
      </c>
      <c r="H78">
        <f t="shared" si="5"/>
        <v>9.9999999999998979E-3</v>
      </c>
    </row>
    <row r="79" spans="1:8" x14ac:dyDescent="0.35">
      <c r="A79" t="s">
        <v>164</v>
      </c>
      <c r="B79" t="str">
        <f>VLOOKUP(A79,LinkingTableNameISO3!B:C,2,FALSE)</f>
        <v>FSM</v>
      </c>
      <c r="C79" t="s">
        <v>10</v>
      </c>
      <c r="D79" t="s">
        <v>11</v>
      </c>
      <c r="E79">
        <v>-250</v>
      </c>
      <c r="F79" t="str">
        <f t="shared" si="3"/>
        <v/>
      </c>
      <c r="G79">
        <f t="shared" si="4"/>
        <v>100</v>
      </c>
      <c r="H79">
        <f t="shared" si="5"/>
        <v>9.9999999999998979E-3</v>
      </c>
    </row>
    <row r="80" spans="1:8" x14ac:dyDescent="0.35">
      <c r="A80" t="s">
        <v>166</v>
      </c>
      <c r="B80" t="str">
        <f>VLOOKUP(A80,LinkingTableNameISO3!B:C,2,FALSE)</f>
        <v>GAB</v>
      </c>
      <c r="C80" t="s">
        <v>10</v>
      </c>
      <c r="D80" t="s">
        <v>11</v>
      </c>
      <c r="E80">
        <v>89.783659999999998</v>
      </c>
      <c r="F80">
        <f t="shared" si="3"/>
        <v>89.783659999999998</v>
      </c>
      <c r="G80">
        <f t="shared" si="4"/>
        <v>89.783659999999998</v>
      </c>
      <c r="H80">
        <f t="shared" si="5"/>
        <v>0.11114176599999992</v>
      </c>
    </row>
    <row r="81" spans="1:8" x14ac:dyDescent="0.35">
      <c r="A81" t="s">
        <v>168</v>
      </c>
      <c r="B81" t="str">
        <f>VLOOKUP(A81,LinkingTableNameISO3!B:C,2,FALSE)</f>
        <v>GBR</v>
      </c>
      <c r="C81" t="s">
        <v>10</v>
      </c>
      <c r="D81" t="s">
        <v>11</v>
      </c>
      <c r="E81">
        <v>-250</v>
      </c>
      <c r="F81" t="str">
        <f t="shared" si="3"/>
        <v/>
      </c>
      <c r="G81">
        <f t="shared" si="4"/>
        <v>100</v>
      </c>
      <c r="H81">
        <f t="shared" si="5"/>
        <v>9.9999999999998979E-3</v>
      </c>
    </row>
    <row r="82" spans="1:8" x14ac:dyDescent="0.35">
      <c r="A82" t="s">
        <v>170</v>
      </c>
      <c r="B82" t="str">
        <f>VLOOKUP(A82,LinkingTableNameISO3!B:C,2,FALSE)</f>
        <v>GEO</v>
      </c>
      <c r="C82" t="s">
        <v>10</v>
      </c>
      <c r="D82" t="s">
        <v>11</v>
      </c>
      <c r="E82">
        <v>99.640810000000002</v>
      </c>
      <c r="F82">
        <f t="shared" si="3"/>
        <v>99.640810000000002</v>
      </c>
      <c r="G82">
        <f t="shared" si="4"/>
        <v>99.640810000000002</v>
      </c>
      <c r="H82">
        <f t="shared" si="5"/>
        <v>1.3555980999999884E-2</v>
      </c>
    </row>
    <row r="83" spans="1:8" x14ac:dyDescent="0.35">
      <c r="A83" t="s">
        <v>172</v>
      </c>
      <c r="B83" t="str">
        <f>VLOOKUP(A83,LinkingTableNameISO3!B:C,2,FALSE)</f>
        <v>GHA</v>
      </c>
      <c r="C83" t="s">
        <v>10</v>
      </c>
      <c r="D83" t="s">
        <v>11</v>
      </c>
      <c r="E83">
        <v>92.490970000000004</v>
      </c>
      <c r="F83">
        <f t="shared" si="3"/>
        <v>92.490970000000004</v>
      </c>
      <c r="G83">
        <f t="shared" si="4"/>
        <v>92.490970000000004</v>
      </c>
      <c r="H83">
        <f t="shared" si="5"/>
        <v>8.4339396999999927E-2</v>
      </c>
    </row>
    <row r="84" spans="1:8" x14ac:dyDescent="0.35">
      <c r="A84" t="s">
        <v>174</v>
      </c>
      <c r="B84" t="str">
        <f>VLOOKUP(A84,LinkingTableNameISO3!B:C,2,FALSE)</f>
        <v>GIB</v>
      </c>
      <c r="C84" t="s">
        <v>10</v>
      </c>
      <c r="D84" t="s">
        <v>11</v>
      </c>
      <c r="E84">
        <v>-250</v>
      </c>
      <c r="F84" t="str">
        <f t="shared" si="3"/>
        <v/>
      </c>
      <c r="G84">
        <f t="shared" si="4"/>
        <v>100</v>
      </c>
      <c r="H84">
        <f t="shared" si="5"/>
        <v>9.9999999999998979E-3</v>
      </c>
    </row>
    <row r="85" spans="1:8" x14ac:dyDescent="0.35">
      <c r="A85" t="s">
        <v>176</v>
      </c>
      <c r="B85" t="str">
        <f>VLOOKUP(A85,LinkingTableNameISO3!B:C,2,FALSE)</f>
        <v>GIN</v>
      </c>
      <c r="C85" t="s">
        <v>10</v>
      </c>
      <c r="D85" t="s">
        <v>11</v>
      </c>
      <c r="E85">
        <v>46.295050000000003</v>
      </c>
      <c r="F85">
        <f t="shared" si="3"/>
        <v>46.295050000000003</v>
      </c>
      <c r="G85">
        <f t="shared" si="4"/>
        <v>46.295050000000003</v>
      </c>
      <c r="H85">
        <f t="shared" si="5"/>
        <v>0.54167900499999999</v>
      </c>
    </row>
    <row r="86" spans="1:8" x14ac:dyDescent="0.35">
      <c r="A86" t="s">
        <v>178</v>
      </c>
      <c r="B86" t="str">
        <f>VLOOKUP(A86,LinkingTableNameISO3!B:C,2,FALSE)</f>
        <v>GMB</v>
      </c>
      <c r="C86" t="s">
        <v>10</v>
      </c>
      <c r="D86" t="s">
        <v>11</v>
      </c>
      <c r="E86">
        <v>67.161379999999994</v>
      </c>
      <c r="F86">
        <f t="shared" si="3"/>
        <v>67.161379999999994</v>
      </c>
      <c r="G86">
        <f t="shared" si="4"/>
        <v>67.161379999999994</v>
      </c>
      <c r="H86">
        <f t="shared" si="5"/>
        <v>0.335102338</v>
      </c>
    </row>
    <row r="87" spans="1:8" x14ac:dyDescent="0.35">
      <c r="A87" t="s">
        <v>180</v>
      </c>
      <c r="B87" t="str">
        <f>VLOOKUP(A87,LinkingTableNameISO3!B:C,2,FALSE)</f>
        <v>GNB</v>
      </c>
      <c r="C87" t="s">
        <v>10</v>
      </c>
      <c r="D87" t="s">
        <v>11</v>
      </c>
      <c r="E87">
        <v>60.402349999999998</v>
      </c>
      <c r="F87">
        <f t="shared" si="3"/>
        <v>60.402349999999998</v>
      </c>
      <c r="G87">
        <f t="shared" si="4"/>
        <v>60.402349999999998</v>
      </c>
      <c r="H87">
        <f t="shared" si="5"/>
        <v>0.40201673500000001</v>
      </c>
    </row>
    <row r="88" spans="1:8" x14ac:dyDescent="0.35">
      <c r="A88" t="s">
        <v>182</v>
      </c>
      <c r="B88" t="str">
        <f>VLOOKUP(A88,LinkingTableNameISO3!B:C,2,FALSE)</f>
        <v>GNQ</v>
      </c>
      <c r="C88" t="s">
        <v>10</v>
      </c>
      <c r="D88" t="s">
        <v>11</v>
      </c>
      <c r="E88">
        <v>98.2</v>
      </c>
      <c r="F88">
        <f t="shared" si="3"/>
        <v>98.2</v>
      </c>
      <c r="G88">
        <f t="shared" si="4"/>
        <v>98.2</v>
      </c>
      <c r="H88">
        <f t="shared" si="5"/>
        <v>2.7819999999999845E-2</v>
      </c>
    </row>
    <row r="89" spans="1:8" x14ac:dyDescent="0.35">
      <c r="A89" t="s">
        <v>184</v>
      </c>
      <c r="B89" t="str">
        <f>VLOOKUP(A89,LinkingTableNameISO3!B:C,2,FALSE)</f>
        <v>GRC</v>
      </c>
      <c r="C89" t="s">
        <v>10</v>
      </c>
      <c r="D89" t="s">
        <v>11</v>
      </c>
      <c r="E89">
        <v>98.814859999999996</v>
      </c>
      <c r="F89">
        <f t="shared" si="3"/>
        <v>98.814859999999996</v>
      </c>
      <c r="G89">
        <f t="shared" si="4"/>
        <v>98.814859999999996</v>
      </c>
      <c r="H89">
        <f t="shared" si="5"/>
        <v>2.1732886000000007E-2</v>
      </c>
    </row>
    <row r="90" spans="1:8" x14ac:dyDescent="0.35">
      <c r="A90" t="s">
        <v>186</v>
      </c>
      <c r="B90" t="str">
        <f>VLOOKUP(A90,LinkingTableNameISO3!B:C,2,FALSE)</f>
        <v>GRD</v>
      </c>
      <c r="C90" t="s">
        <v>10</v>
      </c>
      <c r="D90" t="s">
        <v>11</v>
      </c>
      <c r="E90">
        <v>99.2</v>
      </c>
      <c r="F90">
        <f t="shared" si="3"/>
        <v>99.2</v>
      </c>
      <c r="G90">
        <f t="shared" si="4"/>
        <v>99.2</v>
      </c>
      <c r="H90">
        <f t="shared" si="5"/>
        <v>1.7919999999999936E-2</v>
      </c>
    </row>
    <row r="91" spans="1:8" x14ac:dyDescent="0.35">
      <c r="A91" t="s">
        <v>188</v>
      </c>
      <c r="B91" t="str">
        <f>VLOOKUP(A91,LinkingTableNameISO3!B:C,2,FALSE)</f>
        <v>GRL</v>
      </c>
      <c r="C91" t="s">
        <v>10</v>
      </c>
      <c r="D91" t="s">
        <v>11</v>
      </c>
      <c r="E91">
        <v>-250</v>
      </c>
      <c r="F91" t="str">
        <f t="shared" si="3"/>
        <v/>
      </c>
      <c r="G91">
        <f t="shared" si="4"/>
        <v>100</v>
      </c>
      <c r="H91">
        <f t="shared" si="5"/>
        <v>9.9999999999998979E-3</v>
      </c>
    </row>
    <row r="92" spans="1:8" x14ac:dyDescent="0.35">
      <c r="A92" t="s">
        <v>190</v>
      </c>
      <c r="B92" t="str">
        <f>VLOOKUP(A92,LinkingTableNameISO3!B:C,2,FALSE)</f>
        <v>GTM</v>
      </c>
      <c r="C92" t="s">
        <v>10</v>
      </c>
      <c r="D92" t="s">
        <v>11</v>
      </c>
      <c r="E92">
        <v>94.354249999999993</v>
      </c>
      <c r="F92">
        <f t="shared" si="3"/>
        <v>94.354249999999993</v>
      </c>
      <c r="G92">
        <f t="shared" si="4"/>
        <v>94.354249999999993</v>
      </c>
      <c r="H92">
        <f t="shared" si="5"/>
        <v>6.5892924999999991E-2</v>
      </c>
    </row>
    <row r="93" spans="1:8" x14ac:dyDescent="0.35">
      <c r="A93" t="s">
        <v>192</v>
      </c>
      <c r="B93" t="str">
        <f>VLOOKUP(A93,LinkingTableNameISO3!B:C,2,FALSE)</f>
        <v>GUM</v>
      </c>
      <c r="C93" t="s">
        <v>10</v>
      </c>
      <c r="D93" t="s">
        <v>11</v>
      </c>
      <c r="E93">
        <v>99.879997253417997</v>
      </c>
      <c r="F93">
        <f t="shared" si="3"/>
        <v>99.879997253417997</v>
      </c>
      <c r="G93">
        <f t="shared" si="4"/>
        <v>99.879997253417997</v>
      </c>
      <c r="H93">
        <f t="shared" si="5"/>
        <v>1.1188027191161742E-2</v>
      </c>
    </row>
    <row r="94" spans="1:8" x14ac:dyDescent="0.35">
      <c r="A94" t="s">
        <v>194</v>
      </c>
      <c r="B94" t="str">
        <f>VLOOKUP(A94,LinkingTableNameISO3!B:C,2,FALSE)</f>
        <v>GUY</v>
      </c>
      <c r="C94" t="s">
        <v>10</v>
      </c>
      <c r="D94" t="s">
        <v>11</v>
      </c>
      <c r="E94">
        <v>96.689670000000007</v>
      </c>
      <c r="F94">
        <f t="shared" si="3"/>
        <v>96.689670000000007</v>
      </c>
      <c r="G94">
        <f t="shared" si="4"/>
        <v>96.689670000000007</v>
      </c>
      <c r="H94">
        <f t="shared" si="5"/>
        <v>4.2772266999999808E-2</v>
      </c>
    </row>
    <row r="95" spans="1:8" hidden="1" x14ac:dyDescent="0.35">
      <c r="A95" t="s">
        <v>196</v>
      </c>
      <c r="B95" t="e">
        <f>VLOOKUP(A95,LinkingTableNameISO3!B:C,2,FALSE)</f>
        <v>#N/A</v>
      </c>
      <c r="C95" t="s">
        <v>10</v>
      </c>
      <c r="D95" t="s">
        <v>11</v>
      </c>
      <c r="E95">
        <v>-250</v>
      </c>
      <c r="F95" t="str">
        <f t="shared" si="3"/>
        <v/>
      </c>
      <c r="G95">
        <f t="shared" si="4"/>
        <v>100</v>
      </c>
      <c r="H95">
        <f t="shared" si="5"/>
        <v>9.9999999999998979E-3</v>
      </c>
    </row>
    <row r="96" spans="1:8" x14ac:dyDescent="0.35">
      <c r="A96" t="s">
        <v>198</v>
      </c>
      <c r="B96" t="str">
        <f>VLOOKUP(A96,LinkingTableNameISO3!B:C,2,FALSE)</f>
        <v>HKG</v>
      </c>
      <c r="C96" t="s">
        <v>10</v>
      </c>
      <c r="D96" t="s">
        <v>11</v>
      </c>
      <c r="E96">
        <v>-250</v>
      </c>
      <c r="F96" t="str">
        <f t="shared" si="3"/>
        <v/>
      </c>
      <c r="G96">
        <f t="shared" si="4"/>
        <v>100</v>
      </c>
      <c r="H96">
        <f t="shared" si="5"/>
        <v>9.9999999999998979E-3</v>
      </c>
    </row>
    <row r="97" spans="1:8" x14ac:dyDescent="0.35">
      <c r="A97" t="s">
        <v>200</v>
      </c>
      <c r="B97" t="str">
        <f>VLOOKUP(A97,LinkingTableNameISO3!B:C,2,FALSE)</f>
        <v>HND</v>
      </c>
      <c r="C97" t="s">
        <v>10</v>
      </c>
      <c r="D97" t="s">
        <v>11</v>
      </c>
      <c r="E97">
        <v>96.515839999999997</v>
      </c>
      <c r="F97">
        <f t="shared" si="3"/>
        <v>96.515839999999997</v>
      </c>
      <c r="G97">
        <f t="shared" si="4"/>
        <v>96.515839999999997</v>
      </c>
      <c r="H97">
        <f t="shared" si="5"/>
        <v>4.4493183999999908E-2</v>
      </c>
    </row>
    <row r="98" spans="1:8" hidden="1" x14ac:dyDescent="0.35">
      <c r="A98" t="s">
        <v>202</v>
      </c>
      <c r="B98" t="e">
        <f>VLOOKUP(A98,LinkingTableNameISO3!B:C,2,FALSE)</f>
        <v>#N/A</v>
      </c>
      <c r="C98" t="s">
        <v>10</v>
      </c>
      <c r="D98" t="s">
        <v>11</v>
      </c>
      <c r="E98">
        <v>74.991190000000003</v>
      </c>
      <c r="F98">
        <f t="shared" si="3"/>
        <v>74.991190000000003</v>
      </c>
      <c r="G98">
        <f t="shared" si="4"/>
        <v>74.991190000000003</v>
      </c>
      <c r="H98">
        <f t="shared" si="5"/>
        <v>0.25758721899999992</v>
      </c>
    </row>
    <row r="99" spans="1:8" x14ac:dyDescent="0.35">
      <c r="A99" t="s">
        <v>204</v>
      </c>
      <c r="B99" t="str">
        <f>VLOOKUP(A99,LinkingTableNameISO3!B:C,2,FALSE)</f>
        <v>HRV</v>
      </c>
      <c r="C99" t="s">
        <v>10</v>
      </c>
      <c r="D99" t="s">
        <v>11</v>
      </c>
      <c r="E99">
        <v>99.72363</v>
      </c>
      <c r="F99">
        <f t="shared" si="3"/>
        <v>99.72363</v>
      </c>
      <c r="G99">
        <f t="shared" si="4"/>
        <v>99.72363</v>
      </c>
      <c r="H99">
        <f t="shared" si="5"/>
        <v>1.2736062999999964E-2</v>
      </c>
    </row>
    <row r="100" spans="1:8" x14ac:dyDescent="0.35">
      <c r="A100" t="s">
        <v>206</v>
      </c>
      <c r="B100" t="str">
        <f>VLOOKUP(A100,LinkingTableNameISO3!B:C,2,FALSE)</f>
        <v>HTI</v>
      </c>
      <c r="C100" t="s">
        <v>10</v>
      </c>
      <c r="D100" t="s">
        <v>11</v>
      </c>
      <c r="E100">
        <v>82.994249999999994</v>
      </c>
      <c r="F100">
        <f t="shared" si="3"/>
        <v>82.994249999999994</v>
      </c>
      <c r="G100">
        <f t="shared" si="4"/>
        <v>82.994249999999994</v>
      </c>
      <c r="H100">
        <f t="shared" si="5"/>
        <v>0.178356925</v>
      </c>
    </row>
    <row r="101" spans="1:8" x14ac:dyDescent="0.35">
      <c r="A101" t="s">
        <v>208</v>
      </c>
      <c r="B101" t="str">
        <f>VLOOKUP(A101,LinkingTableNameISO3!B:C,2,FALSE)</f>
        <v>HUN</v>
      </c>
      <c r="C101" t="s">
        <v>10</v>
      </c>
      <c r="D101" t="s">
        <v>11</v>
      </c>
      <c r="E101">
        <v>98.8</v>
      </c>
      <c r="F101">
        <f t="shared" si="3"/>
        <v>98.8</v>
      </c>
      <c r="G101">
        <f t="shared" si="4"/>
        <v>98.8</v>
      </c>
      <c r="H101">
        <f t="shared" si="5"/>
        <v>2.18799999999999E-2</v>
      </c>
    </row>
    <row r="102" spans="1:8" hidden="1" x14ac:dyDescent="0.35">
      <c r="A102" t="s">
        <v>210</v>
      </c>
      <c r="B102" t="e">
        <f>VLOOKUP(A102,LinkingTableNameISO3!B:C,2,FALSE)</f>
        <v>#N/A</v>
      </c>
      <c r="C102" t="s">
        <v>10</v>
      </c>
      <c r="D102" t="s">
        <v>11</v>
      </c>
      <c r="E102">
        <v>95.881979999999999</v>
      </c>
      <c r="F102">
        <f t="shared" si="3"/>
        <v>95.881979999999999</v>
      </c>
      <c r="G102">
        <f t="shared" si="4"/>
        <v>95.881979999999999</v>
      </c>
      <c r="H102">
        <f t="shared" si="5"/>
        <v>5.0768397999999881E-2</v>
      </c>
    </row>
    <row r="103" spans="1:8" hidden="1" x14ac:dyDescent="0.35">
      <c r="A103" t="s">
        <v>212</v>
      </c>
      <c r="B103" t="e">
        <f>VLOOKUP(A103,LinkingTableNameISO3!B:C,2,FALSE)</f>
        <v>#N/A</v>
      </c>
      <c r="C103" t="s">
        <v>10</v>
      </c>
      <c r="D103" t="s">
        <v>11</v>
      </c>
      <c r="E103">
        <v>90.711340000000007</v>
      </c>
      <c r="F103">
        <f t="shared" si="3"/>
        <v>90.711340000000007</v>
      </c>
      <c r="G103">
        <f t="shared" si="4"/>
        <v>90.711340000000007</v>
      </c>
      <c r="H103">
        <f t="shared" si="5"/>
        <v>0.10195773399999986</v>
      </c>
    </row>
    <row r="104" spans="1:8" hidden="1" x14ac:dyDescent="0.35">
      <c r="A104" t="s">
        <v>214</v>
      </c>
      <c r="B104" t="e">
        <f>VLOOKUP(A104,LinkingTableNameISO3!B:C,2,FALSE)</f>
        <v>#N/A</v>
      </c>
      <c r="C104" t="s">
        <v>10</v>
      </c>
      <c r="D104" t="s">
        <v>11</v>
      </c>
      <c r="E104">
        <v>78.932149999999993</v>
      </c>
      <c r="F104">
        <f t="shared" si="3"/>
        <v>78.932149999999993</v>
      </c>
      <c r="G104">
        <f t="shared" si="4"/>
        <v>78.932149999999993</v>
      </c>
      <c r="H104">
        <f t="shared" si="5"/>
        <v>0.21857171500000006</v>
      </c>
    </row>
    <row r="105" spans="1:8" hidden="1" x14ac:dyDescent="0.35">
      <c r="A105" t="s">
        <v>216</v>
      </c>
      <c r="B105" t="e">
        <f>VLOOKUP(A105,LinkingTableNameISO3!B:C,2,FALSE)</f>
        <v>#N/A</v>
      </c>
      <c r="C105" t="s">
        <v>10</v>
      </c>
      <c r="D105" t="s">
        <v>11</v>
      </c>
      <c r="E105">
        <v>78.910629999999998</v>
      </c>
      <c r="F105">
        <f t="shared" si="3"/>
        <v>78.910629999999998</v>
      </c>
      <c r="G105">
        <f t="shared" si="4"/>
        <v>78.910629999999998</v>
      </c>
      <c r="H105">
        <f t="shared" si="5"/>
        <v>0.21878476299999994</v>
      </c>
    </row>
    <row r="106" spans="1:8" x14ac:dyDescent="0.35">
      <c r="A106" t="s">
        <v>218</v>
      </c>
      <c r="B106" t="str">
        <f>VLOOKUP(A106,LinkingTableNameISO3!B:C,2,FALSE)</f>
        <v>IDN</v>
      </c>
      <c r="C106" t="s">
        <v>10</v>
      </c>
      <c r="D106" t="s">
        <v>11</v>
      </c>
      <c r="E106">
        <v>99.707080000000005</v>
      </c>
      <c r="F106">
        <f t="shared" si="3"/>
        <v>99.707080000000005</v>
      </c>
      <c r="G106">
        <f t="shared" si="4"/>
        <v>99.707080000000005</v>
      </c>
      <c r="H106">
        <f t="shared" si="5"/>
        <v>1.2899907999999849E-2</v>
      </c>
    </row>
    <row r="107" spans="1:8" hidden="1" x14ac:dyDescent="0.35">
      <c r="A107" t="s">
        <v>220</v>
      </c>
      <c r="B107" t="e">
        <f>VLOOKUP(A107,LinkingTableNameISO3!B:C,2,FALSE)</f>
        <v>#N/A</v>
      </c>
      <c r="C107" t="s">
        <v>10</v>
      </c>
      <c r="D107" t="s">
        <v>11</v>
      </c>
      <c r="E107">
        <v>78.942840000000004</v>
      </c>
      <c r="F107">
        <f t="shared" si="3"/>
        <v>78.942840000000004</v>
      </c>
      <c r="G107">
        <f t="shared" si="4"/>
        <v>78.942840000000004</v>
      </c>
      <c r="H107">
        <f t="shared" si="5"/>
        <v>0.21846588399999989</v>
      </c>
    </row>
    <row r="108" spans="1:8" x14ac:dyDescent="0.35">
      <c r="A108" t="s">
        <v>222</v>
      </c>
      <c r="B108" t="str">
        <f>VLOOKUP(A108,LinkingTableNameISO3!B:C,2,FALSE)</f>
        <v>IMN</v>
      </c>
      <c r="C108" t="s">
        <v>10</v>
      </c>
      <c r="D108" t="s">
        <v>11</v>
      </c>
      <c r="E108">
        <v>-250</v>
      </c>
      <c r="F108" t="str">
        <f t="shared" si="3"/>
        <v/>
      </c>
      <c r="G108">
        <f t="shared" si="4"/>
        <v>100</v>
      </c>
      <c r="H108">
        <f t="shared" si="5"/>
        <v>9.9999999999998979E-3</v>
      </c>
    </row>
    <row r="109" spans="1:8" x14ac:dyDescent="0.35">
      <c r="A109" t="s">
        <v>224</v>
      </c>
      <c r="B109" t="str">
        <f>VLOOKUP(A109,LinkingTableNameISO3!B:C,2,FALSE)</f>
        <v>IND</v>
      </c>
      <c r="C109" t="s">
        <v>10</v>
      </c>
      <c r="D109" t="s">
        <v>11</v>
      </c>
      <c r="E109">
        <v>91.66404</v>
      </c>
      <c r="F109">
        <f t="shared" si="3"/>
        <v>91.66404</v>
      </c>
      <c r="G109">
        <f t="shared" si="4"/>
        <v>91.66404</v>
      </c>
      <c r="H109">
        <f t="shared" si="5"/>
        <v>9.2526003999999884E-2</v>
      </c>
    </row>
    <row r="110" spans="1:8" hidden="1" x14ac:dyDescent="0.35">
      <c r="A110" t="s">
        <v>226</v>
      </c>
      <c r="B110" t="e">
        <f>VLOOKUP(A110,LinkingTableNameISO3!B:C,2,FALSE)</f>
        <v>#N/A</v>
      </c>
      <c r="C110" t="s">
        <v>10</v>
      </c>
      <c r="D110" t="s">
        <v>11</v>
      </c>
      <c r="E110">
        <v>-250</v>
      </c>
      <c r="F110" t="str">
        <f t="shared" si="3"/>
        <v/>
      </c>
      <c r="G110">
        <f t="shared" si="4"/>
        <v>100</v>
      </c>
      <c r="H110">
        <f t="shared" si="5"/>
        <v>9.9999999999998979E-3</v>
      </c>
    </row>
    <row r="111" spans="1:8" x14ac:dyDescent="0.35">
      <c r="A111" t="s">
        <v>228</v>
      </c>
      <c r="B111" t="str">
        <f>VLOOKUP(A111,LinkingTableNameISO3!B:C,2,FALSE)</f>
        <v>IRL</v>
      </c>
      <c r="C111" t="s">
        <v>10</v>
      </c>
      <c r="D111" t="s">
        <v>11</v>
      </c>
      <c r="E111">
        <v>-250</v>
      </c>
      <c r="F111" t="str">
        <f t="shared" si="3"/>
        <v/>
      </c>
      <c r="G111">
        <f t="shared" si="4"/>
        <v>100</v>
      </c>
      <c r="H111">
        <f t="shared" si="5"/>
        <v>9.9999999999998979E-3</v>
      </c>
    </row>
    <row r="112" spans="1:8" x14ac:dyDescent="0.35">
      <c r="A112" t="s">
        <v>230</v>
      </c>
      <c r="B112" t="str">
        <f>VLOOKUP(A112,LinkingTableNameISO3!B:C,2,FALSE)</f>
        <v>IRN</v>
      </c>
      <c r="C112" t="s">
        <v>10</v>
      </c>
      <c r="D112" t="s">
        <v>11</v>
      </c>
      <c r="E112">
        <v>98.101349999999996</v>
      </c>
      <c r="F112">
        <f t="shared" si="3"/>
        <v>98.101349999999996</v>
      </c>
      <c r="G112">
        <f t="shared" si="4"/>
        <v>98.101349999999996</v>
      </c>
      <c r="H112">
        <f t="shared" si="5"/>
        <v>2.8796634999999959E-2</v>
      </c>
    </row>
    <row r="113" spans="1:8" x14ac:dyDescent="0.35">
      <c r="A113" t="s">
        <v>232</v>
      </c>
      <c r="B113" t="str">
        <f>VLOOKUP(A113,LinkingTableNameISO3!B:C,2,FALSE)</f>
        <v>IRQ</v>
      </c>
      <c r="C113" t="s">
        <v>10</v>
      </c>
      <c r="D113" t="s">
        <v>11</v>
      </c>
      <c r="E113">
        <v>56.339089999999999</v>
      </c>
      <c r="F113">
        <f t="shared" si="3"/>
        <v>56.339089999999999</v>
      </c>
      <c r="G113">
        <f t="shared" si="4"/>
        <v>56.339089999999999</v>
      </c>
      <c r="H113">
        <f t="shared" si="5"/>
        <v>0.44224300900000002</v>
      </c>
    </row>
    <row r="114" spans="1:8" x14ac:dyDescent="0.35">
      <c r="A114" t="s">
        <v>234</v>
      </c>
      <c r="B114" t="str">
        <f>VLOOKUP(A114,LinkingTableNameISO3!B:C,2,FALSE)</f>
        <v>ISL</v>
      </c>
      <c r="C114" t="s">
        <v>10</v>
      </c>
      <c r="D114" t="s">
        <v>11</v>
      </c>
      <c r="E114">
        <v>-250</v>
      </c>
      <c r="F114" t="str">
        <f t="shared" si="3"/>
        <v/>
      </c>
      <c r="G114">
        <f t="shared" si="4"/>
        <v>100</v>
      </c>
      <c r="H114">
        <f t="shared" si="5"/>
        <v>9.9999999999998979E-3</v>
      </c>
    </row>
    <row r="115" spans="1:8" x14ac:dyDescent="0.35">
      <c r="A115" t="s">
        <v>236</v>
      </c>
      <c r="B115" t="str">
        <f>VLOOKUP(A115,LinkingTableNameISO3!B:C,2,FALSE)</f>
        <v>ISR</v>
      </c>
      <c r="C115" t="s">
        <v>10</v>
      </c>
      <c r="D115" t="s">
        <v>11</v>
      </c>
      <c r="E115">
        <v>98.562858581542997</v>
      </c>
      <c r="F115">
        <f t="shared" si="3"/>
        <v>98.562858581542997</v>
      </c>
      <c r="G115">
        <f t="shared" si="4"/>
        <v>98.562858581542997</v>
      </c>
      <c r="H115">
        <f t="shared" si="5"/>
        <v>2.4227700042724232E-2</v>
      </c>
    </row>
    <row r="116" spans="1:8" x14ac:dyDescent="0.35">
      <c r="A116" t="s">
        <v>238</v>
      </c>
      <c r="B116" t="str">
        <f>VLOOKUP(A116,LinkingTableNameISO3!B:C,2,FALSE)</f>
        <v>ITA</v>
      </c>
      <c r="C116" t="s">
        <v>10</v>
      </c>
      <c r="D116" t="s">
        <v>11</v>
      </c>
      <c r="E116">
        <v>99.93</v>
      </c>
      <c r="F116">
        <f t="shared" si="3"/>
        <v>99.93</v>
      </c>
      <c r="G116">
        <f t="shared" si="4"/>
        <v>99.93</v>
      </c>
      <c r="H116">
        <f t="shared" si="5"/>
        <v>1.0692999999999842E-2</v>
      </c>
    </row>
    <row r="117" spans="1:8" x14ac:dyDescent="0.35">
      <c r="A117" t="s">
        <v>240</v>
      </c>
      <c r="B117" t="str">
        <f>VLOOKUP(A117,LinkingTableNameISO3!B:C,2,FALSE)</f>
        <v>JAM</v>
      </c>
      <c r="C117" t="s">
        <v>10</v>
      </c>
      <c r="D117" t="s">
        <v>11</v>
      </c>
      <c r="E117">
        <v>96.3</v>
      </c>
      <c r="F117">
        <f t="shared" si="3"/>
        <v>96.3</v>
      </c>
      <c r="G117">
        <f t="shared" si="4"/>
        <v>96.3</v>
      </c>
      <c r="H117">
        <f t="shared" si="5"/>
        <v>4.6629999999999949E-2</v>
      </c>
    </row>
    <row r="118" spans="1:8" x14ac:dyDescent="0.35">
      <c r="A118" t="s">
        <v>242</v>
      </c>
      <c r="B118" t="str">
        <f>VLOOKUP(A118,LinkingTableNameISO3!B:C,2,FALSE)</f>
        <v>JOR</v>
      </c>
      <c r="C118" t="s">
        <v>10</v>
      </c>
      <c r="D118" t="s">
        <v>11</v>
      </c>
      <c r="E118">
        <v>99.343739999999997</v>
      </c>
      <c r="F118">
        <f t="shared" si="3"/>
        <v>99.343739999999997</v>
      </c>
      <c r="G118">
        <f t="shared" si="4"/>
        <v>99.343739999999997</v>
      </c>
      <c r="H118">
        <f t="shared" si="5"/>
        <v>1.6496973999999942E-2</v>
      </c>
    </row>
    <row r="119" spans="1:8" x14ac:dyDescent="0.35">
      <c r="A119" t="s">
        <v>244</v>
      </c>
      <c r="B119" t="str">
        <f>VLOOKUP(A119,LinkingTableNameISO3!B:C,2,FALSE)</f>
        <v>JPN</v>
      </c>
      <c r="C119" t="s">
        <v>10</v>
      </c>
      <c r="D119" t="s">
        <v>11</v>
      </c>
      <c r="E119">
        <v>-250</v>
      </c>
      <c r="F119" t="str">
        <f t="shared" si="3"/>
        <v/>
      </c>
      <c r="G119">
        <f t="shared" si="4"/>
        <v>100</v>
      </c>
      <c r="H119">
        <f t="shared" si="5"/>
        <v>9.9999999999998979E-3</v>
      </c>
    </row>
    <row r="120" spans="1:8" x14ac:dyDescent="0.35">
      <c r="A120" t="s">
        <v>246</v>
      </c>
      <c r="B120" t="str">
        <f>VLOOKUP(A120,LinkingTableNameISO3!B:C,2,FALSE)</f>
        <v>KAZ</v>
      </c>
      <c r="C120" t="s">
        <v>10</v>
      </c>
      <c r="D120" t="s">
        <v>11</v>
      </c>
      <c r="E120">
        <v>99.897360000000006</v>
      </c>
      <c r="F120">
        <f t="shared" si="3"/>
        <v>99.897360000000006</v>
      </c>
      <c r="G120">
        <f t="shared" si="4"/>
        <v>99.897360000000006</v>
      </c>
      <c r="H120">
        <f t="shared" si="5"/>
        <v>1.1016135999999843E-2</v>
      </c>
    </row>
    <row r="121" spans="1:8" x14ac:dyDescent="0.35">
      <c r="A121" t="s">
        <v>248</v>
      </c>
      <c r="B121" t="str">
        <f>VLOOKUP(A121,LinkingTableNameISO3!B:C,2,FALSE)</f>
        <v>KEN</v>
      </c>
      <c r="C121" t="s">
        <v>10</v>
      </c>
      <c r="D121" t="s">
        <v>11</v>
      </c>
      <c r="E121">
        <v>87.83</v>
      </c>
      <c r="F121">
        <f t="shared" si="3"/>
        <v>87.83</v>
      </c>
      <c r="G121">
        <f t="shared" si="4"/>
        <v>87.83</v>
      </c>
      <c r="H121">
        <f t="shared" si="5"/>
        <v>0.1304829999999999</v>
      </c>
    </row>
    <row r="122" spans="1:8" x14ac:dyDescent="0.35">
      <c r="A122" t="s">
        <v>250</v>
      </c>
      <c r="B122" t="str">
        <f>VLOOKUP(A122,LinkingTableNameISO3!B:C,2,FALSE)</f>
        <v>KGZ</v>
      </c>
      <c r="C122" t="s">
        <v>10</v>
      </c>
      <c r="D122" t="s">
        <v>11</v>
      </c>
      <c r="E122">
        <v>99.75</v>
      </c>
      <c r="F122">
        <f t="shared" si="3"/>
        <v>99.75</v>
      </c>
      <c r="G122">
        <f t="shared" si="4"/>
        <v>99.75</v>
      </c>
      <c r="H122">
        <f t="shared" si="5"/>
        <v>1.2474999999999903E-2</v>
      </c>
    </row>
    <row r="123" spans="1:8" x14ac:dyDescent="0.35">
      <c r="A123" t="s">
        <v>252</v>
      </c>
      <c r="B123" t="str">
        <f>VLOOKUP(A123,LinkingTableNameISO3!B:C,2,FALSE)</f>
        <v>KHM</v>
      </c>
      <c r="C123" t="s">
        <v>10</v>
      </c>
      <c r="D123" t="s">
        <v>11</v>
      </c>
      <c r="E123">
        <v>92.212360000000004</v>
      </c>
      <c r="F123">
        <f t="shared" si="3"/>
        <v>92.212360000000004</v>
      </c>
      <c r="G123">
        <f t="shared" si="4"/>
        <v>92.212360000000004</v>
      </c>
      <c r="H123">
        <f t="shared" si="5"/>
        <v>8.7097635999999867E-2</v>
      </c>
    </row>
    <row r="124" spans="1:8" x14ac:dyDescent="0.35">
      <c r="A124" t="s">
        <v>254</v>
      </c>
      <c r="B124" t="str">
        <f>VLOOKUP(A124,LinkingTableNameISO3!B:C,2,FALSE)</f>
        <v>KIR</v>
      </c>
      <c r="C124" t="s">
        <v>10</v>
      </c>
      <c r="D124" t="s">
        <v>11</v>
      </c>
      <c r="E124">
        <v>-250</v>
      </c>
      <c r="F124" t="str">
        <f t="shared" si="3"/>
        <v/>
      </c>
      <c r="G124">
        <f t="shared" si="4"/>
        <v>100</v>
      </c>
      <c r="H124">
        <f t="shared" si="5"/>
        <v>9.9999999999998979E-3</v>
      </c>
    </row>
    <row r="125" spans="1:8" x14ac:dyDescent="0.35">
      <c r="A125" t="s">
        <v>256</v>
      </c>
      <c r="B125" t="str">
        <f>VLOOKUP(A125,LinkingTableNameISO3!B:C,2,FALSE)</f>
        <v>KNA</v>
      </c>
      <c r="C125" t="s">
        <v>10</v>
      </c>
      <c r="D125" t="s">
        <v>11</v>
      </c>
      <c r="E125">
        <v>-250</v>
      </c>
      <c r="F125" t="str">
        <f t="shared" si="3"/>
        <v/>
      </c>
      <c r="G125">
        <f t="shared" si="4"/>
        <v>100</v>
      </c>
      <c r="H125">
        <f t="shared" si="5"/>
        <v>9.9999999999998979E-3</v>
      </c>
    </row>
    <row r="126" spans="1:8" x14ac:dyDescent="0.35">
      <c r="A126" t="s">
        <v>258</v>
      </c>
      <c r="B126" t="str">
        <f>VLOOKUP(A126,LinkingTableNameISO3!B:C,2,FALSE)</f>
        <v>KOR</v>
      </c>
      <c r="C126" t="s">
        <v>10</v>
      </c>
      <c r="D126" t="s">
        <v>11</v>
      </c>
      <c r="E126">
        <v>-250</v>
      </c>
      <c r="F126" t="str">
        <f t="shared" si="3"/>
        <v/>
      </c>
      <c r="G126">
        <f t="shared" si="4"/>
        <v>100</v>
      </c>
      <c r="H126">
        <f t="shared" si="5"/>
        <v>9.9999999999998979E-3</v>
      </c>
    </row>
    <row r="127" spans="1:8" x14ac:dyDescent="0.35">
      <c r="A127" t="s">
        <v>260</v>
      </c>
      <c r="B127" t="str">
        <f>VLOOKUP(A127,LinkingTableNameISO3!B:C,2,FALSE)</f>
        <v>KWT</v>
      </c>
      <c r="C127" t="s">
        <v>10</v>
      </c>
      <c r="D127" t="s">
        <v>11</v>
      </c>
      <c r="E127">
        <v>99.080129999999997</v>
      </c>
      <c r="F127">
        <f t="shared" si="3"/>
        <v>99.080129999999997</v>
      </c>
      <c r="G127">
        <f t="shared" si="4"/>
        <v>99.080129999999997</v>
      </c>
      <c r="H127">
        <f t="shared" si="5"/>
        <v>1.9106712999999997E-2</v>
      </c>
    </row>
    <row r="128" spans="1:8" hidden="1" x14ac:dyDescent="0.35">
      <c r="A128" t="s">
        <v>262</v>
      </c>
      <c r="B128" t="e">
        <f>VLOOKUP(A128,LinkingTableNameISO3!B:C,2,FALSE)</f>
        <v>#N/A</v>
      </c>
      <c r="C128" t="s">
        <v>10</v>
      </c>
      <c r="D128" t="s">
        <v>11</v>
      </c>
      <c r="E128">
        <v>98.477029999999999</v>
      </c>
      <c r="F128">
        <f t="shared" si="3"/>
        <v>98.477029999999999</v>
      </c>
      <c r="G128">
        <f t="shared" si="4"/>
        <v>98.477029999999999</v>
      </c>
      <c r="H128">
        <f t="shared" si="5"/>
        <v>2.5077402999999943E-2</v>
      </c>
    </row>
    <row r="129" spans="1:8" x14ac:dyDescent="0.35">
      <c r="A129" t="s">
        <v>264</v>
      </c>
      <c r="B129" t="str">
        <f>VLOOKUP(A129,LinkingTableNameISO3!B:C,2,FALSE)</f>
        <v>LAO</v>
      </c>
      <c r="C129" t="s">
        <v>10</v>
      </c>
      <c r="D129" t="s">
        <v>11</v>
      </c>
      <c r="E129">
        <v>92.462639999999993</v>
      </c>
      <c r="F129">
        <f t="shared" si="3"/>
        <v>92.462639999999993</v>
      </c>
      <c r="G129">
        <f t="shared" si="4"/>
        <v>92.462639999999993</v>
      </c>
      <c r="H129">
        <f t="shared" si="5"/>
        <v>8.4619863999999989E-2</v>
      </c>
    </row>
    <row r="130" spans="1:8" x14ac:dyDescent="0.35">
      <c r="A130" t="s">
        <v>266</v>
      </c>
      <c r="B130" t="str">
        <f>VLOOKUP(A130,LinkingTableNameISO3!B:C,2,FALSE)</f>
        <v>LBN</v>
      </c>
      <c r="C130" t="s">
        <v>10</v>
      </c>
      <c r="D130" t="s">
        <v>11</v>
      </c>
      <c r="E130">
        <v>99.751819999999995</v>
      </c>
      <c r="F130">
        <f t="shared" si="3"/>
        <v>99.751819999999995</v>
      </c>
      <c r="G130">
        <f t="shared" si="4"/>
        <v>99.751819999999995</v>
      </c>
      <c r="H130">
        <f t="shared" si="5"/>
        <v>1.2456982000000005E-2</v>
      </c>
    </row>
    <row r="131" spans="1:8" x14ac:dyDescent="0.35">
      <c r="A131" t="s">
        <v>268</v>
      </c>
      <c r="B131" t="str">
        <f>VLOOKUP(A131,LinkingTableNameISO3!B:C,2,FALSE)</f>
        <v>LBR</v>
      </c>
      <c r="C131" t="s">
        <v>10</v>
      </c>
      <c r="D131" t="s">
        <v>11</v>
      </c>
      <c r="E131">
        <v>55.398699999999998</v>
      </c>
      <c r="F131">
        <f t="shared" ref="F131:F194" si="6">IF(E131=-250,"",E131)</f>
        <v>55.398699999999998</v>
      </c>
      <c r="G131">
        <f t="shared" ref="G131:G194" si="7">IF(E131=-250,100,E131)</f>
        <v>55.398699999999998</v>
      </c>
      <c r="H131">
        <f t="shared" ref="H131:H194" si="8">-0.0099*G131 + 1</f>
        <v>0.45155287</v>
      </c>
    </row>
    <row r="132" spans="1:8" x14ac:dyDescent="0.35">
      <c r="A132" t="s">
        <v>270</v>
      </c>
      <c r="B132" t="str">
        <f>VLOOKUP(A132,LinkingTableNameISO3!B:C,2,FALSE)</f>
        <v>LBY</v>
      </c>
      <c r="C132" t="s">
        <v>10</v>
      </c>
      <c r="D132" t="s">
        <v>11</v>
      </c>
      <c r="E132">
        <v>99.6</v>
      </c>
      <c r="F132">
        <f t="shared" si="6"/>
        <v>99.6</v>
      </c>
      <c r="G132">
        <f t="shared" si="7"/>
        <v>99.6</v>
      </c>
      <c r="H132">
        <f t="shared" si="8"/>
        <v>1.3959999999999972E-2</v>
      </c>
    </row>
    <row r="133" spans="1:8" x14ac:dyDescent="0.35">
      <c r="A133" t="s">
        <v>272</v>
      </c>
      <c r="B133" t="str">
        <f>VLOOKUP(A133,LinkingTableNameISO3!B:C,2,FALSE)</f>
        <v>LCA</v>
      </c>
      <c r="C133" t="s">
        <v>10</v>
      </c>
      <c r="D133" t="s">
        <v>11</v>
      </c>
      <c r="E133">
        <v>-250</v>
      </c>
      <c r="F133" t="str">
        <f t="shared" si="6"/>
        <v/>
      </c>
      <c r="G133">
        <f t="shared" si="7"/>
        <v>100</v>
      </c>
      <c r="H133">
        <f t="shared" si="8"/>
        <v>9.9999999999998979E-3</v>
      </c>
    </row>
    <row r="134" spans="1:8" hidden="1" x14ac:dyDescent="0.35">
      <c r="A134" t="s">
        <v>274</v>
      </c>
      <c r="B134" t="e">
        <f>VLOOKUP(A134,LinkingTableNameISO3!B:C,2,FALSE)</f>
        <v>#N/A</v>
      </c>
      <c r="C134" t="s">
        <v>10</v>
      </c>
      <c r="D134" t="s">
        <v>11</v>
      </c>
      <c r="E134">
        <v>98.541970000000006</v>
      </c>
      <c r="F134">
        <f t="shared" si="6"/>
        <v>98.541970000000006</v>
      </c>
      <c r="G134">
        <f t="shared" si="7"/>
        <v>98.541970000000006</v>
      </c>
      <c r="H134">
        <f t="shared" si="8"/>
        <v>2.4434496999999888E-2</v>
      </c>
    </row>
    <row r="135" spans="1:8" hidden="1" x14ac:dyDescent="0.35">
      <c r="A135" t="s">
        <v>276</v>
      </c>
      <c r="B135" t="e">
        <f>VLOOKUP(A135,LinkingTableNameISO3!B:C,2,FALSE)</f>
        <v>#N/A</v>
      </c>
      <c r="C135" t="s">
        <v>10</v>
      </c>
      <c r="D135" t="s">
        <v>11</v>
      </c>
      <c r="E135">
        <v>78.319100000000006</v>
      </c>
      <c r="F135">
        <f t="shared" si="6"/>
        <v>78.319100000000006</v>
      </c>
      <c r="G135">
        <f t="shared" si="7"/>
        <v>78.319100000000006</v>
      </c>
      <c r="H135">
        <f t="shared" si="8"/>
        <v>0.22464090999999986</v>
      </c>
    </row>
    <row r="136" spans="1:8" hidden="1" x14ac:dyDescent="0.35">
      <c r="A136" t="s">
        <v>278</v>
      </c>
      <c r="B136" t="e">
        <f>VLOOKUP(A136,LinkingTableNameISO3!B:C,2,FALSE)</f>
        <v>#N/A</v>
      </c>
      <c r="C136" t="s">
        <v>10</v>
      </c>
      <c r="D136" t="s">
        <v>11</v>
      </c>
      <c r="E136">
        <v>75.555729999999997</v>
      </c>
      <c r="F136">
        <f t="shared" si="6"/>
        <v>75.555729999999997</v>
      </c>
      <c r="G136">
        <f t="shared" si="7"/>
        <v>75.555729999999997</v>
      </c>
      <c r="H136">
        <f t="shared" si="8"/>
        <v>0.25199827299999999</v>
      </c>
    </row>
    <row r="137" spans="1:8" x14ac:dyDescent="0.35">
      <c r="A137" t="s">
        <v>280</v>
      </c>
      <c r="B137" t="str">
        <f>VLOOKUP(A137,LinkingTableNameISO3!B:C,2,FALSE)</f>
        <v>LIE</v>
      </c>
      <c r="C137" t="s">
        <v>10</v>
      </c>
      <c r="D137" t="s">
        <v>11</v>
      </c>
      <c r="E137">
        <v>-250</v>
      </c>
      <c r="F137" t="str">
        <f t="shared" si="6"/>
        <v/>
      </c>
      <c r="G137">
        <f t="shared" si="7"/>
        <v>100</v>
      </c>
      <c r="H137">
        <f t="shared" si="8"/>
        <v>9.9999999999998979E-3</v>
      </c>
    </row>
    <row r="138" spans="1:8" x14ac:dyDescent="0.35">
      <c r="A138" t="s">
        <v>282</v>
      </c>
      <c r="B138" t="str">
        <f>VLOOKUP(A138,LinkingTableNameISO3!B:C,2,FALSE)</f>
        <v>LKA</v>
      </c>
      <c r="C138" t="s">
        <v>10</v>
      </c>
      <c r="D138" t="s">
        <v>11</v>
      </c>
      <c r="E138">
        <v>98.856459999999998</v>
      </c>
      <c r="F138">
        <f t="shared" si="6"/>
        <v>98.856459999999998</v>
      </c>
      <c r="G138">
        <f t="shared" si="7"/>
        <v>98.856459999999998</v>
      </c>
      <c r="H138">
        <f t="shared" si="8"/>
        <v>2.1321045999999955E-2</v>
      </c>
    </row>
    <row r="139" spans="1:8" hidden="1" x14ac:dyDescent="0.35">
      <c r="A139" t="s">
        <v>284</v>
      </c>
      <c r="B139" t="e">
        <f>VLOOKUP(A139,LinkingTableNameISO3!B:C,2,FALSE)</f>
        <v>#N/A</v>
      </c>
      <c r="C139" t="s">
        <v>10</v>
      </c>
      <c r="D139" t="s">
        <v>11</v>
      </c>
      <c r="E139">
        <v>89.737799999999993</v>
      </c>
      <c r="F139">
        <f t="shared" si="6"/>
        <v>89.737799999999993</v>
      </c>
      <c r="G139">
        <f t="shared" si="7"/>
        <v>89.737799999999993</v>
      </c>
      <c r="H139">
        <f t="shared" si="8"/>
        <v>0.11159578000000003</v>
      </c>
    </row>
    <row r="140" spans="1:8" hidden="1" x14ac:dyDescent="0.35">
      <c r="A140" t="s">
        <v>286</v>
      </c>
      <c r="B140" t="e">
        <f>VLOOKUP(A140,LinkingTableNameISO3!B:C,2,FALSE)</f>
        <v>#N/A</v>
      </c>
      <c r="C140" t="s">
        <v>10</v>
      </c>
      <c r="D140" t="s">
        <v>11</v>
      </c>
      <c r="E140">
        <v>90.636579999999995</v>
      </c>
      <c r="F140">
        <f t="shared" si="6"/>
        <v>90.636579999999995</v>
      </c>
      <c r="G140">
        <f t="shared" si="7"/>
        <v>90.636579999999995</v>
      </c>
      <c r="H140">
        <f t="shared" si="8"/>
        <v>0.10269785799999998</v>
      </c>
    </row>
    <row r="141" spans="1:8" x14ac:dyDescent="0.35">
      <c r="A141" t="s">
        <v>288</v>
      </c>
      <c r="B141" t="str">
        <f>VLOOKUP(A141,LinkingTableNameISO3!B:C,2,FALSE)</f>
        <v>LSO</v>
      </c>
      <c r="C141" t="s">
        <v>10</v>
      </c>
      <c r="D141" t="s">
        <v>11</v>
      </c>
      <c r="E141">
        <v>86.632199999999997</v>
      </c>
      <c r="F141">
        <f t="shared" si="6"/>
        <v>86.632199999999997</v>
      </c>
      <c r="G141">
        <f t="shared" si="7"/>
        <v>86.632199999999997</v>
      </c>
      <c r="H141">
        <f t="shared" si="8"/>
        <v>0.14234121999999994</v>
      </c>
    </row>
    <row r="142" spans="1:8" hidden="1" x14ac:dyDescent="0.35">
      <c r="A142" t="s">
        <v>290</v>
      </c>
      <c r="B142" t="e">
        <f>VLOOKUP(A142,LinkingTableNameISO3!B:C,2,FALSE)</f>
        <v>#N/A</v>
      </c>
      <c r="C142" t="s">
        <v>10</v>
      </c>
      <c r="D142" t="s">
        <v>11</v>
      </c>
      <c r="E142">
        <v>99.434430000000006</v>
      </c>
      <c r="F142">
        <f t="shared" si="6"/>
        <v>99.434430000000006</v>
      </c>
      <c r="G142">
        <f t="shared" si="7"/>
        <v>99.434430000000006</v>
      </c>
      <c r="H142">
        <f t="shared" si="8"/>
        <v>1.5599142999999871E-2</v>
      </c>
    </row>
    <row r="143" spans="1:8" x14ac:dyDescent="0.35">
      <c r="A143" t="s">
        <v>292</v>
      </c>
      <c r="B143" t="str">
        <f>VLOOKUP(A143,LinkingTableNameISO3!B:C,2,FALSE)</f>
        <v>LTU</v>
      </c>
      <c r="C143" t="s">
        <v>10</v>
      </c>
      <c r="D143" t="s">
        <v>11</v>
      </c>
      <c r="E143">
        <v>99.855800000000002</v>
      </c>
      <c r="F143">
        <f t="shared" si="6"/>
        <v>99.855800000000002</v>
      </c>
      <c r="G143">
        <f t="shared" si="7"/>
        <v>99.855800000000002</v>
      </c>
      <c r="H143">
        <f t="shared" si="8"/>
        <v>1.1427579999999882E-2</v>
      </c>
    </row>
    <row r="144" spans="1:8" x14ac:dyDescent="0.35">
      <c r="A144" t="s">
        <v>294</v>
      </c>
      <c r="B144" t="str">
        <f>VLOOKUP(A144,LinkingTableNameISO3!B:C,2,FALSE)</f>
        <v>LUX</v>
      </c>
      <c r="C144" t="s">
        <v>10</v>
      </c>
      <c r="D144" t="s">
        <v>11</v>
      </c>
      <c r="E144">
        <v>-250</v>
      </c>
      <c r="F144" t="str">
        <f t="shared" si="6"/>
        <v/>
      </c>
      <c r="G144">
        <f t="shared" si="7"/>
        <v>100</v>
      </c>
      <c r="H144">
        <f t="shared" si="8"/>
        <v>9.9999999999998979E-3</v>
      </c>
    </row>
    <row r="145" spans="1:8" x14ac:dyDescent="0.35">
      <c r="A145" t="s">
        <v>296</v>
      </c>
      <c r="B145" t="str">
        <f>VLOOKUP(A145,LinkingTableNameISO3!B:C,2,FALSE)</f>
        <v>LVA</v>
      </c>
      <c r="C145" t="s">
        <v>10</v>
      </c>
      <c r="D145" t="s">
        <v>11</v>
      </c>
      <c r="E145">
        <v>99.835430000000002</v>
      </c>
      <c r="F145">
        <f t="shared" si="6"/>
        <v>99.835430000000002</v>
      </c>
      <c r="G145">
        <f t="shared" si="7"/>
        <v>99.835430000000002</v>
      </c>
      <c r="H145">
        <f t="shared" si="8"/>
        <v>1.16292429999999E-2</v>
      </c>
    </row>
    <row r="146" spans="1:8" x14ac:dyDescent="0.35">
      <c r="A146" t="s">
        <v>298</v>
      </c>
      <c r="B146" t="str">
        <f>VLOOKUP(A146,LinkingTableNameISO3!B:C,2,FALSE)</f>
        <v>MAC</v>
      </c>
      <c r="C146" t="s">
        <v>10</v>
      </c>
      <c r="D146" t="s">
        <v>11</v>
      </c>
      <c r="E146">
        <v>99.798739999999995</v>
      </c>
      <c r="F146">
        <f t="shared" si="6"/>
        <v>99.798739999999995</v>
      </c>
      <c r="G146">
        <f t="shared" si="7"/>
        <v>99.798739999999995</v>
      </c>
      <c r="H146">
        <f t="shared" si="8"/>
        <v>1.199247399999992E-2</v>
      </c>
    </row>
    <row r="147" spans="1:8" x14ac:dyDescent="0.35">
      <c r="A147" t="s">
        <v>300</v>
      </c>
      <c r="B147" t="str">
        <f>VLOOKUP(A147,LinkingTableNameISO3!B:C,2,FALSE)</f>
        <v>MAF</v>
      </c>
      <c r="C147" t="s">
        <v>10</v>
      </c>
      <c r="D147" t="s">
        <v>11</v>
      </c>
      <c r="E147">
        <v>-250</v>
      </c>
      <c r="F147" t="str">
        <f t="shared" si="6"/>
        <v/>
      </c>
      <c r="G147">
        <f t="shared" si="7"/>
        <v>100</v>
      </c>
      <c r="H147">
        <f t="shared" si="8"/>
        <v>9.9999999999998979E-3</v>
      </c>
    </row>
    <row r="148" spans="1:8" x14ac:dyDescent="0.35">
      <c r="A148" t="s">
        <v>302</v>
      </c>
      <c r="B148" t="str">
        <f>VLOOKUP(A148,LinkingTableNameISO3!B:C,2,FALSE)</f>
        <v>MAR</v>
      </c>
      <c r="C148" t="s">
        <v>10</v>
      </c>
      <c r="D148" t="s">
        <v>11</v>
      </c>
      <c r="E148">
        <v>97.73</v>
      </c>
      <c r="F148">
        <f t="shared" si="6"/>
        <v>97.73</v>
      </c>
      <c r="G148">
        <f t="shared" si="7"/>
        <v>97.73</v>
      </c>
      <c r="H148">
        <f t="shared" si="8"/>
        <v>3.2472999999999863E-2</v>
      </c>
    </row>
    <row r="149" spans="1:8" x14ac:dyDescent="0.35">
      <c r="A149" t="s">
        <v>304</v>
      </c>
      <c r="B149" t="str">
        <f>VLOOKUP(A149,LinkingTableNameISO3!B:C,2,FALSE)</f>
        <v>MCO</v>
      </c>
      <c r="C149" t="s">
        <v>10</v>
      </c>
      <c r="D149" t="s">
        <v>11</v>
      </c>
      <c r="E149">
        <v>-250</v>
      </c>
      <c r="F149" t="str">
        <f t="shared" si="6"/>
        <v/>
      </c>
      <c r="G149">
        <f t="shared" si="7"/>
        <v>100</v>
      </c>
      <c r="H149">
        <f t="shared" si="8"/>
        <v>9.9999999999998979E-3</v>
      </c>
    </row>
    <row r="150" spans="1:8" x14ac:dyDescent="0.35">
      <c r="A150" t="s">
        <v>306</v>
      </c>
      <c r="B150" t="str">
        <f>VLOOKUP(A150,LinkingTableNameISO3!B:C,2,FALSE)</f>
        <v>MDA</v>
      </c>
      <c r="C150" t="s">
        <v>10</v>
      </c>
      <c r="D150" t="s">
        <v>11</v>
      </c>
      <c r="E150">
        <v>99.811009999999996</v>
      </c>
      <c r="F150">
        <f t="shared" si="6"/>
        <v>99.811009999999996</v>
      </c>
      <c r="G150">
        <f t="shared" si="7"/>
        <v>99.811009999999996</v>
      </c>
      <c r="H150">
        <f t="shared" si="8"/>
        <v>1.1871000999999937E-2</v>
      </c>
    </row>
    <row r="151" spans="1:8" x14ac:dyDescent="0.35">
      <c r="A151" t="s">
        <v>308</v>
      </c>
      <c r="B151" t="str">
        <f>VLOOKUP(A151,LinkingTableNameISO3!B:C,2,FALSE)</f>
        <v>MDG</v>
      </c>
      <c r="C151" t="s">
        <v>10</v>
      </c>
      <c r="D151" t="s">
        <v>11</v>
      </c>
      <c r="E151">
        <v>81.198369999999997</v>
      </c>
      <c r="F151">
        <f t="shared" si="6"/>
        <v>81.198369999999997</v>
      </c>
      <c r="G151">
        <f t="shared" si="7"/>
        <v>81.198369999999997</v>
      </c>
      <c r="H151">
        <f t="shared" si="8"/>
        <v>0.19613613699999999</v>
      </c>
    </row>
    <row r="152" spans="1:8" x14ac:dyDescent="0.35">
      <c r="A152" t="s">
        <v>310</v>
      </c>
      <c r="B152" t="str">
        <f>VLOOKUP(A152,LinkingTableNameISO3!B:C,2,FALSE)</f>
        <v>B13</v>
      </c>
      <c r="C152" t="s">
        <v>10</v>
      </c>
      <c r="D152" t="s">
        <v>11</v>
      </c>
      <c r="E152">
        <v>98.753649999999993</v>
      </c>
      <c r="F152">
        <f t="shared" si="6"/>
        <v>98.753649999999993</v>
      </c>
      <c r="G152">
        <f t="shared" si="7"/>
        <v>98.753649999999993</v>
      </c>
      <c r="H152">
        <f t="shared" si="8"/>
        <v>2.2338865000000041E-2</v>
      </c>
    </row>
    <row r="153" spans="1:8" hidden="1" x14ac:dyDescent="0.35">
      <c r="A153" t="s">
        <v>312</v>
      </c>
      <c r="B153" t="e">
        <f>VLOOKUP(A153,LinkingTableNameISO3!B:C,2,FALSE)</f>
        <v>#N/A</v>
      </c>
      <c r="C153" t="s">
        <v>10</v>
      </c>
      <c r="D153" t="s">
        <v>11</v>
      </c>
      <c r="E153">
        <v>89.895390000000006</v>
      </c>
      <c r="F153">
        <f t="shared" si="6"/>
        <v>89.895390000000006</v>
      </c>
      <c r="G153">
        <f t="shared" si="7"/>
        <v>89.895390000000006</v>
      </c>
      <c r="H153">
        <f t="shared" si="8"/>
        <v>0.11003563899999991</v>
      </c>
    </row>
    <row r="154" spans="1:8" x14ac:dyDescent="0.35">
      <c r="A154" t="s">
        <v>314</v>
      </c>
      <c r="B154" t="str">
        <f>VLOOKUP(A154,LinkingTableNameISO3!B:C,2,FALSE)</f>
        <v>MEX</v>
      </c>
      <c r="C154" t="s">
        <v>10</v>
      </c>
      <c r="D154" t="s">
        <v>11</v>
      </c>
      <c r="E154">
        <v>99.318449999999999</v>
      </c>
      <c r="F154">
        <f t="shared" si="6"/>
        <v>99.318449999999999</v>
      </c>
      <c r="G154">
        <f t="shared" si="7"/>
        <v>99.318449999999999</v>
      </c>
      <c r="H154">
        <f t="shared" si="8"/>
        <v>1.6747344999999969E-2</v>
      </c>
    </row>
    <row r="155" spans="1:8" x14ac:dyDescent="0.35">
      <c r="A155" t="s">
        <v>316</v>
      </c>
      <c r="B155" t="str">
        <f>VLOOKUP(A155,LinkingTableNameISO3!B:C,2,FALSE)</f>
        <v>MHL</v>
      </c>
      <c r="C155" t="s">
        <v>10</v>
      </c>
      <c r="D155" t="s">
        <v>11</v>
      </c>
      <c r="E155">
        <v>98.458780000000004</v>
      </c>
      <c r="F155">
        <f t="shared" si="6"/>
        <v>98.458780000000004</v>
      </c>
      <c r="G155">
        <f t="shared" si="7"/>
        <v>98.458780000000004</v>
      </c>
      <c r="H155">
        <f t="shared" si="8"/>
        <v>2.5258077999999906E-2</v>
      </c>
    </row>
    <row r="156" spans="1:8" hidden="1" x14ac:dyDescent="0.35">
      <c r="A156" t="s">
        <v>318</v>
      </c>
      <c r="B156" t="e">
        <f>VLOOKUP(A156,LinkingTableNameISO3!B:C,2,FALSE)</f>
        <v>#N/A</v>
      </c>
      <c r="C156" t="s">
        <v>10</v>
      </c>
      <c r="D156" t="s">
        <v>11</v>
      </c>
      <c r="E156">
        <v>93.116190000000003</v>
      </c>
      <c r="F156">
        <f t="shared" si="6"/>
        <v>93.116190000000003</v>
      </c>
      <c r="G156">
        <f t="shared" si="7"/>
        <v>93.116190000000003</v>
      </c>
      <c r="H156">
        <f t="shared" si="8"/>
        <v>7.8149718999999895E-2</v>
      </c>
    </row>
    <row r="157" spans="1:8" x14ac:dyDescent="0.35">
      <c r="A157" t="s">
        <v>320</v>
      </c>
      <c r="B157" t="str">
        <f>VLOOKUP(A157,LinkingTableNameISO3!B:C,2,FALSE)</f>
        <v>MKD</v>
      </c>
      <c r="C157" t="s">
        <v>10</v>
      </c>
      <c r="D157" t="s">
        <v>11</v>
      </c>
      <c r="E157">
        <v>98.6</v>
      </c>
      <c r="F157">
        <f t="shared" si="6"/>
        <v>98.6</v>
      </c>
      <c r="G157">
        <f t="shared" si="7"/>
        <v>98.6</v>
      </c>
      <c r="H157">
        <f t="shared" si="8"/>
        <v>2.3859999999999992E-2</v>
      </c>
    </row>
    <row r="158" spans="1:8" x14ac:dyDescent="0.35">
      <c r="A158" t="s">
        <v>322</v>
      </c>
      <c r="B158" t="str">
        <f>VLOOKUP(A158,LinkingTableNameISO3!B:C,2,FALSE)</f>
        <v>MLI</v>
      </c>
      <c r="C158" t="s">
        <v>10</v>
      </c>
      <c r="D158" t="s">
        <v>11</v>
      </c>
      <c r="E158">
        <v>50.134700000000002</v>
      </c>
      <c r="F158">
        <f t="shared" si="6"/>
        <v>50.134700000000002</v>
      </c>
      <c r="G158">
        <f t="shared" si="7"/>
        <v>50.134700000000002</v>
      </c>
      <c r="H158">
        <f t="shared" si="8"/>
        <v>0.50366646999999998</v>
      </c>
    </row>
    <row r="159" spans="1:8" x14ac:dyDescent="0.35">
      <c r="A159" t="s">
        <v>324</v>
      </c>
      <c r="B159" t="str">
        <f>VLOOKUP(A159,LinkingTableNameISO3!B:C,2,FALSE)</f>
        <v>MLT</v>
      </c>
      <c r="C159" t="s">
        <v>10</v>
      </c>
      <c r="D159" t="s">
        <v>11</v>
      </c>
      <c r="E159">
        <v>99.300709999999995</v>
      </c>
      <c r="F159">
        <f t="shared" si="6"/>
        <v>99.300709999999995</v>
      </c>
      <c r="G159">
        <f t="shared" si="7"/>
        <v>99.300709999999995</v>
      </c>
      <c r="H159">
        <f t="shared" si="8"/>
        <v>1.6922970999999953E-2</v>
      </c>
    </row>
    <row r="160" spans="1:8" x14ac:dyDescent="0.35">
      <c r="A160" t="s">
        <v>326</v>
      </c>
      <c r="B160" t="str">
        <f>VLOOKUP(A160,LinkingTableNameISO3!B:C,2,FALSE)</f>
        <v>MMR</v>
      </c>
      <c r="C160" t="s">
        <v>10</v>
      </c>
      <c r="D160" t="s">
        <v>11</v>
      </c>
      <c r="E160">
        <v>84.751159999999999</v>
      </c>
      <c r="F160">
        <f t="shared" si="6"/>
        <v>84.751159999999999</v>
      </c>
      <c r="G160">
        <f t="shared" si="7"/>
        <v>84.751159999999999</v>
      </c>
      <c r="H160">
        <f t="shared" si="8"/>
        <v>0.16096351599999992</v>
      </c>
    </row>
    <row r="161" spans="1:8" hidden="1" x14ac:dyDescent="0.35">
      <c r="A161" t="s">
        <v>328</v>
      </c>
      <c r="B161" t="e">
        <f>VLOOKUP(A161,LinkingTableNameISO3!B:C,2,FALSE)</f>
        <v>#N/A</v>
      </c>
      <c r="C161" t="s">
        <v>10</v>
      </c>
      <c r="D161" t="s">
        <v>11</v>
      </c>
      <c r="E161">
        <v>88.647319999999993</v>
      </c>
      <c r="F161">
        <f t="shared" si="6"/>
        <v>88.647319999999993</v>
      </c>
      <c r="G161">
        <f t="shared" si="7"/>
        <v>88.647319999999993</v>
      </c>
      <c r="H161">
        <f t="shared" si="8"/>
        <v>0.12239153199999997</v>
      </c>
    </row>
    <row r="162" spans="1:8" x14ac:dyDescent="0.35">
      <c r="A162" t="s">
        <v>330</v>
      </c>
      <c r="B162" t="str">
        <f>VLOOKUP(A162,LinkingTableNameISO3!B:C,2,FALSE)</f>
        <v>MNE</v>
      </c>
      <c r="C162" t="s">
        <v>10</v>
      </c>
      <c r="D162" t="s">
        <v>11</v>
      </c>
      <c r="E162">
        <v>99.11</v>
      </c>
      <c r="F162">
        <f t="shared" si="6"/>
        <v>99.11</v>
      </c>
      <c r="G162">
        <f t="shared" si="7"/>
        <v>99.11</v>
      </c>
      <c r="H162">
        <f t="shared" si="8"/>
        <v>1.8810999999999911E-2</v>
      </c>
    </row>
    <row r="163" spans="1:8" x14ac:dyDescent="0.35">
      <c r="A163" t="s">
        <v>332</v>
      </c>
      <c r="B163" t="str">
        <f>VLOOKUP(A163,LinkingTableNameISO3!B:C,2,FALSE)</f>
        <v>MNG</v>
      </c>
      <c r="C163" t="s">
        <v>10</v>
      </c>
      <c r="D163" t="s">
        <v>11</v>
      </c>
      <c r="E163">
        <v>98.63</v>
      </c>
      <c r="F163">
        <f t="shared" si="6"/>
        <v>98.63</v>
      </c>
      <c r="G163">
        <f t="shared" si="7"/>
        <v>98.63</v>
      </c>
      <c r="H163">
        <f t="shared" si="8"/>
        <v>2.3563000000000001E-2</v>
      </c>
    </row>
    <row r="164" spans="1:8" x14ac:dyDescent="0.35">
      <c r="A164" t="s">
        <v>334</v>
      </c>
      <c r="B164" t="str">
        <f>VLOOKUP(A164,LinkingTableNameISO3!B:C,2,FALSE)</f>
        <v>MNP</v>
      </c>
      <c r="C164" t="s">
        <v>10</v>
      </c>
      <c r="D164" t="s">
        <v>11</v>
      </c>
      <c r="E164">
        <v>-250</v>
      </c>
      <c r="F164" t="str">
        <f t="shared" si="6"/>
        <v/>
      </c>
      <c r="G164">
        <f t="shared" si="7"/>
        <v>100</v>
      </c>
      <c r="H164">
        <f t="shared" si="8"/>
        <v>9.9999999999998979E-3</v>
      </c>
    </row>
    <row r="165" spans="1:8" x14ac:dyDescent="0.35">
      <c r="A165" t="s">
        <v>336</v>
      </c>
      <c r="B165" t="str">
        <f>VLOOKUP(A165,LinkingTableNameISO3!B:C,2,FALSE)</f>
        <v>MOZ</v>
      </c>
      <c r="C165" t="s">
        <v>10</v>
      </c>
      <c r="D165" t="s">
        <v>11</v>
      </c>
      <c r="E165">
        <v>70.912450000000007</v>
      </c>
      <c r="F165">
        <f t="shared" si="6"/>
        <v>70.912450000000007</v>
      </c>
      <c r="G165">
        <f t="shared" si="7"/>
        <v>70.912450000000007</v>
      </c>
      <c r="H165">
        <f t="shared" si="8"/>
        <v>0.29796674499999987</v>
      </c>
    </row>
    <row r="166" spans="1:8" x14ac:dyDescent="0.35">
      <c r="A166" t="s">
        <v>338</v>
      </c>
      <c r="B166" t="str">
        <f>VLOOKUP(A166,LinkingTableNameISO3!B:C,2,FALSE)</f>
        <v>MRT</v>
      </c>
      <c r="C166" t="s">
        <v>10</v>
      </c>
      <c r="D166" t="s">
        <v>11</v>
      </c>
      <c r="E166">
        <v>63.947809999999997</v>
      </c>
      <c r="F166">
        <f t="shared" si="6"/>
        <v>63.947809999999997</v>
      </c>
      <c r="G166">
        <f t="shared" si="7"/>
        <v>63.947809999999997</v>
      </c>
      <c r="H166">
        <f t="shared" si="8"/>
        <v>0.36691668099999997</v>
      </c>
    </row>
    <row r="167" spans="1:8" x14ac:dyDescent="0.35">
      <c r="A167" t="s">
        <v>340</v>
      </c>
      <c r="B167" t="str">
        <f>VLOOKUP(A167,LinkingTableNameISO3!B:C,2,FALSE)</f>
        <v>MUS</v>
      </c>
      <c r="C167" t="s">
        <v>10</v>
      </c>
      <c r="D167" t="s">
        <v>11</v>
      </c>
      <c r="E167">
        <v>99.042029999999997</v>
      </c>
      <c r="F167">
        <f t="shared" si="6"/>
        <v>99.042029999999997</v>
      </c>
      <c r="G167">
        <f t="shared" si="7"/>
        <v>99.042029999999997</v>
      </c>
      <c r="H167">
        <f t="shared" si="8"/>
        <v>1.9483902999999914E-2</v>
      </c>
    </row>
    <row r="168" spans="1:8" x14ac:dyDescent="0.35">
      <c r="A168" t="s">
        <v>342</v>
      </c>
      <c r="B168" t="str">
        <f>VLOOKUP(A168,LinkingTableNameISO3!B:C,2,FALSE)</f>
        <v>MWI</v>
      </c>
      <c r="C168" t="s">
        <v>10</v>
      </c>
      <c r="D168" t="s">
        <v>11</v>
      </c>
      <c r="E168">
        <v>72.935609999999997</v>
      </c>
      <c r="F168">
        <f t="shared" si="6"/>
        <v>72.935609999999997</v>
      </c>
      <c r="G168">
        <f t="shared" si="7"/>
        <v>72.935609999999997</v>
      </c>
      <c r="H168">
        <f t="shared" si="8"/>
        <v>0.27793746099999994</v>
      </c>
    </row>
    <row r="169" spans="1:8" x14ac:dyDescent="0.35">
      <c r="A169" t="s">
        <v>344</v>
      </c>
      <c r="B169" t="str">
        <f>VLOOKUP(A169,LinkingTableNameISO3!B:C,2,FALSE)</f>
        <v>MYS</v>
      </c>
      <c r="C169" t="s">
        <v>10</v>
      </c>
      <c r="D169" t="s">
        <v>11</v>
      </c>
      <c r="E169">
        <v>97.614469999999997</v>
      </c>
      <c r="F169">
        <f t="shared" si="6"/>
        <v>97.614469999999997</v>
      </c>
      <c r="G169">
        <f t="shared" si="7"/>
        <v>97.614469999999997</v>
      </c>
      <c r="H169">
        <f t="shared" si="8"/>
        <v>3.3616746999999947E-2</v>
      </c>
    </row>
    <row r="170" spans="1:8" hidden="1" x14ac:dyDescent="0.35">
      <c r="A170" t="s">
        <v>346</v>
      </c>
      <c r="B170" t="e">
        <f>VLOOKUP(A170,LinkingTableNameISO3!B:C,2,FALSE)</f>
        <v>#N/A</v>
      </c>
      <c r="C170" t="s">
        <v>10</v>
      </c>
      <c r="D170" t="s">
        <v>11</v>
      </c>
      <c r="E170">
        <v>-250</v>
      </c>
      <c r="F170" t="str">
        <f t="shared" si="6"/>
        <v/>
      </c>
      <c r="G170">
        <f t="shared" si="7"/>
        <v>100</v>
      </c>
      <c r="H170">
        <f t="shared" si="8"/>
        <v>9.9999999999998979E-3</v>
      </c>
    </row>
    <row r="171" spans="1:8" x14ac:dyDescent="0.35">
      <c r="A171" t="s">
        <v>348</v>
      </c>
      <c r="B171" t="str">
        <f>VLOOKUP(A171,LinkingTableNameISO3!B:C,2,FALSE)</f>
        <v>NAM</v>
      </c>
      <c r="C171" t="s">
        <v>10</v>
      </c>
      <c r="D171" t="s">
        <v>11</v>
      </c>
      <c r="E171">
        <v>-250</v>
      </c>
      <c r="F171" t="str">
        <f t="shared" si="6"/>
        <v/>
      </c>
      <c r="G171">
        <f t="shared" si="7"/>
        <v>100</v>
      </c>
      <c r="H171">
        <f t="shared" si="8"/>
        <v>9.9999999999998979E-3</v>
      </c>
    </row>
    <row r="172" spans="1:8" x14ac:dyDescent="0.35">
      <c r="A172" t="s">
        <v>350</v>
      </c>
      <c r="B172" t="str">
        <f>VLOOKUP(A172,LinkingTableNameISO3!B:C,2,FALSE)</f>
        <v>NCL</v>
      </c>
      <c r="C172" t="s">
        <v>10</v>
      </c>
      <c r="D172" t="s">
        <v>11</v>
      </c>
      <c r="E172">
        <v>99.2</v>
      </c>
      <c r="F172">
        <f t="shared" si="6"/>
        <v>99.2</v>
      </c>
      <c r="G172">
        <f t="shared" si="7"/>
        <v>99.2</v>
      </c>
      <c r="H172">
        <f t="shared" si="8"/>
        <v>1.7919999999999936E-2</v>
      </c>
    </row>
    <row r="173" spans="1:8" x14ac:dyDescent="0.35">
      <c r="A173" t="s">
        <v>352</v>
      </c>
      <c r="B173" t="str">
        <f>VLOOKUP(A173,LinkingTableNameISO3!B:C,2,FALSE)</f>
        <v>NER</v>
      </c>
      <c r="C173" t="s">
        <v>10</v>
      </c>
      <c r="D173" t="s">
        <v>11</v>
      </c>
      <c r="E173">
        <v>39.787730000000003</v>
      </c>
      <c r="F173">
        <f t="shared" si="6"/>
        <v>39.787730000000003</v>
      </c>
      <c r="G173">
        <f t="shared" si="7"/>
        <v>39.787730000000003</v>
      </c>
      <c r="H173">
        <f t="shared" si="8"/>
        <v>0.60610147299999995</v>
      </c>
    </row>
    <row r="174" spans="1:8" x14ac:dyDescent="0.35">
      <c r="A174" t="s">
        <v>354</v>
      </c>
      <c r="B174" t="str">
        <f>VLOOKUP(A174,LinkingTableNameISO3!B:C,2,FALSE)</f>
        <v>NGA</v>
      </c>
      <c r="C174" t="s">
        <v>10</v>
      </c>
      <c r="D174" t="s">
        <v>11</v>
      </c>
      <c r="E174">
        <v>75.028750000000002</v>
      </c>
      <c r="F174">
        <f t="shared" si="6"/>
        <v>75.028750000000002</v>
      </c>
      <c r="G174">
        <f t="shared" si="7"/>
        <v>75.028750000000002</v>
      </c>
      <c r="H174">
        <f t="shared" si="8"/>
        <v>0.25721537499999991</v>
      </c>
    </row>
    <row r="175" spans="1:8" x14ac:dyDescent="0.35">
      <c r="A175" t="s">
        <v>356</v>
      </c>
      <c r="B175" t="str">
        <f>VLOOKUP(A175,LinkingTableNameISO3!B:C,2,FALSE)</f>
        <v>NIC</v>
      </c>
      <c r="C175" t="s">
        <v>10</v>
      </c>
      <c r="D175" t="s">
        <v>11</v>
      </c>
      <c r="E175">
        <v>91.571780000000004</v>
      </c>
      <c r="F175">
        <f t="shared" si="6"/>
        <v>91.571780000000004</v>
      </c>
      <c r="G175">
        <f t="shared" si="7"/>
        <v>91.571780000000004</v>
      </c>
      <c r="H175">
        <f t="shared" si="8"/>
        <v>9.3439377999999906E-2</v>
      </c>
    </row>
    <row r="176" spans="1:8" x14ac:dyDescent="0.35">
      <c r="A176" t="s">
        <v>358</v>
      </c>
      <c r="B176" t="str">
        <f>VLOOKUP(A176,LinkingTableNameISO3!B:C,2,FALSE)</f>
        <v>NLD</v>
      </c>
      <c r="C176" t="s">
        <v>10</v>
      </c>
      <c r="D176" t="s">
        <v>11</v>
      </c>
      <c r="E176">
        <v>-250</v>
      </c>
      <c r="F176" t="str">
        <f t="shared" si="6"/>
        <v/>
      </c>
      <c r="G176">
        <f t="shared" si="7"/>
        <v>100</v>
      </c>
      <c r="H176">
        <f t="shared" si="8"/>
        <v>9.9999999999998979E-3</v>
      </c>
    </row>
    <row r="177" spans="1:8" x14ac:dyDescent="0.35">
      <c r="A177" t="s">
        <v>360</v>
      </c>
      <c r="B177" t="str">
        <f>VLOOKUP(A177,LinkingTableNameISO3!B:C,2,FALSE)</f>
        <v>NOR</v>
      </c>
      <c r="C177" t="s">
        <v>10</v>
      </c>
      <c r="D177" t="s">
        <v>11</v>
      </c>
      <c r="E177">
        <v>-250</v>
      </c>
      <c r="F177" t="str">
        <f t="shared" si="6"/>
        <v/>
      </c>
      <c r="G177">
        <f t="shared" si="7"/>
        <v>100</v>
      </c>
      <c r="H177">
        <f t="shared" si="8"/>
        <v>9.9999999999998979E-3</v>
      </c>
    </row>
    <row r="178" spans="1:8" x14ac:dyDescent="0.35">
      <c r="A178" t="s">
        <v>362</v>
      </c>
      <c r="B178" t="str">
        <f>VLOOKUP(A178,LinkingTableNameISO3!B:C,2,FALSE)</f>
        <v>NPL</v>
      </c>
      <c r="C178" t="s">
        <v>10</v>
      </c>
      <c r="D178" t="s">
        <v>11</v>
      </c>
      <c r="E178">
        <v>92.393810000000002</v>
      </c>
      <c r="F178">
        <f t="shared" si="6"/>
        <v>92.393810000000002</v>
      </c>
      <c r="G178">
        <f t="shared" si="7"/>
        <v>92.393810000000002</v>
      </c>
      <c r="H178">
        <f t="shared" si="8"/>
        <v>8.5301280999999896E-2</v>
      </c>
    </row>
    <row r="179" spans="1:8" x14ac:dyDescent="0.35">
      <c r="A179" t="s">
        <v>364</v>
      </c>
      <c r="B179" t="str">
        <f>VLOOKUP(A179,LinkingTableNameISO3!B:C,2,FALSE)</f>
        <v>NRU</v>
      </c>
      <c r="C179" t="s">
        <v>10</v>
      </c>
      <c r="D179" t="s">
        <v>11</v>
      </c>
      <c r="E179">
        <v>-250</v>
      </c>
      <c r="F179" t="str">
        <f t="shared" si="6"/>
        <v/>
      </c>
      <c r="G179">
        <f t="shared" si="7"/>
        <v>100</v>
      </c>
      <c r="H179">
        <f t="shared" si="8"/>
        <v>9.9999999999998979E-3</v>
      </c>
    </row>
    <row r="180" spans="1:8" x14ac:dyDescent="0.35">
      <c r="A180" t="s">
        <v>366</v>
      </c>
      <c r="B180" t="str">
        <f>VLOOKUP(A180,LinkingTableNameISO3!B:C,2,FALSE)</f>
        <v>COK</v>
      </c>
      <c r="C180" t="s">
        <v>10</v>
      </c>
      <c r="D180" t="s">
        <v>11</v>
      </c>
      <c r="E180">
        <v>-250</v>
      </c>
      <c r="F180" t="str">
        <f t="shared" si="6"/>
        <v/>
      </c>
      <c r="G180">
        <f t="shared" si="7"/>
        <v>100</v>
      </c>
      <c r="H180">
        <f t="shared" si="8"/>
        <v>9.9999999999998979E-3</v>
      </c>
    </row>
    <row r="181" spans="1:8" hidden="1" x14ac:dyDescent="0.35">
      <c r="A181" t="s">
        <v>368</v>
      </c>
      <c r="B181" t="e">
        <f>VLOOKUP(A181,LinkingTableNameISO3!B:C,2,FALSE)</f>
        <v>#N/A</v>
      </c>
      <c r="C181" t="s">
        <v>10</v>
      </c>
      <c r="D181" t="s">
        <v>11</v>
      </c>
      <c r="E181">
        <v>-250</v>
      </c>
      <c r="F181" t="str">
        <f t="shared" si="6"/>
        <v/>
      </c>
      <c r="G181">
        <f t="shared" si="7"/>
        <v>100</v>
      </c>
      <c r="H181">
        <f t="shared" si="8"/>
        <v>9.9999999999998979E-3</v>
      </c>
    </row>
    <row r="182" spans="1:8" x14ac:dyDescent="0.35">
      <c r="A182" t="s">
        <v>370</v>
      </c>
      <c r="B182" t="str">
        <f>VLOOKUP(A182,LinkingTableNameISO3!B:C,2,FALSE)</f>
        <v>OMN</v>
      </c>
      <c r="C182" t="s">
        <v>10</v>
      </c>
      <c r="D182" t="s">
        <v>11</v>
      </c>
      <c r="E182">
        <v>98.617829999999998</v>
      </c>
      <c r="F182">
        <f t="shared" si="6"/>
        <v>98.617829999999998</v>
      </c>
      <c r="G182">
        <f t="shared" si="7"/>
        <v>98.617829999999998</v>
      </c>
      <c r="H182">
        <f t="shared" si="8"/>
        <v>2.3683482999999894E-2</v>
      </c>
    </row>
    <row r="183" spans="1:8" hidden="1" x14ac:dyDescent="0.35">
      <c r="A183" t="s">
        <v>372</v>
      </c>
      <c r="B183" t="e">
        <f>VLOOKUP(A183,LinkingTableNameISO3!B:C,2,FALSE)</f>
        <v>#N/A</v>
      </c>
      <c r="C183" t="s">
        <v>10</v>
      </c>
      <c r="D183" t="s">
        <v>11</v>
      </c>
      <c r="E183">
        <v>89.648409999999998</v>
      </c>
      <c r="F183">
        <f t="shared" si="6"/>
        <v>89.648409999999998</v>
      </c>
      <c r="G183">
        <f t="shared" si="7"/>
        <v>89.648409999999998</v>
      </c>
      <c r="H183">
        <f t="shared" si="8"/>
        <v>0.11248074099999994</v>
      </c>
    </row>
    <row r="184" spans="1:8" x14ac:dyDescent="0.35">
      <c r="A184" t="s">
        <v>374</v>
      </c>
      <c r="B184" t="str">
        <f>VLOOKUP(A184,LinkingTableNameISO3!B:C,2,FALSE)</f>
        <v>PAK</v>
      </c>
      <c r="C184" t="s">
        <v>10</v>
      </c>
      <c r="D184" t="s">
        <v>11</v>
      </c>
      <c r="E184">
        <v>74.526380000000003</v>
      </c>
      <c r="F184">
        <f t="shared" si="6"/>
        <v>74.526380000000003</v>
      </c>
      <c r="G184">
        <f t="shared" si="7"/>
        <v>74.526380000000003</v>
      </c>
      <c r="H184">
        <f t="shared" si="8"/>
        <v>0.26218883799999992</v>
      </c>
    </row>
    <row r="185" spans="1:8" x14ac:dyDescent="0.35">
      <c r="A185" t="s">
        <v>376</v>
      </c>
      <c r="B185" t="str">
        <f>VLOOKUP(A185,LinkingTableNameISO3!B:C,2,FALSE)</f>
        <v>PAN</v>
      </c>
      <c r="C185" t="s">
        <v>10</v>
      </c>
      <c r="D185" t="s">
        <v>11</v>
      </c>
      <c r="E185">
        <v>99.099090000000004</v>
      </c>
      <c r="F185">
        <f t="shared" si="6"/>
        <v>99.099090000000004</v>
      </c>
      <c r="G185">
        <f t="shared" si="7"/>
        <v>99.099090000000004</v>
      </c>
      <c r="H185">
        <f t="shared" si="8"/>
        <v>1.8919008999999876E-2</v>
      </c>
    </row>
    <row r="186" spans="1:8" x14ac:dyDescent="0.35">
      <c r="A186" t="s">
        <v>378</v>
      </c>
      <c r="B186" t="str">
        <f>VLOOKUP(A186,LinkingTableNameISO3!B:C,2,FALSE)</f>
        <v>PER</v>
      </c>
      <c r="C186" t="s">
        <v>10</v>
      </c>
      <c r="D186" t="s">
        <v>11</v>
      </c>
      <c r="E186">
        <v>99.023759999999996</v>
      </c>
      <c r="F186">
        <f t="shared" si="6"/>
        <v>99.023759999999996</v>
      </c>
      <c r="G186">
        <f t="shared" si="7"/>
        <v>99.023759999999996</v>
      </c>
      <c r="H186">
        <f t="shared" si="8"/>
        <v>1.9664775999999939E-2</v>
      </c>
    </row>
    <row r="187" spans="1:8" x14ac:dyDescent="0.35">
      <c r="A187" t="s">
        <v>380</v>
      </c>
      <c r="B187" t="str">
        <f>VLOOKUP(A187,LinkingTableNameISO3!B:C,2,FALSE)</f>
        <v>PHL</v>
      </c>
      <c r="C187" t="s">
        <v>10</v>
      </c>
      <c r="D187" t="s">
        <v>11</v>
      </c>
      <c r="E187">
        <v>99.082599999999999</v>
      </c>
      <c r="F187">
        <f t="shared" si="6"/>
        <v>99.082599999999999</v>
      </c>
      <c r="G187">
        <f t="shared" si="7"/>
        <v>99.082599999999999</v>
      </c>
      <c r="H187">
        <f t="shared" si="8"/>
        <v>1.9082259999999907E-2</v>
      </c>
    </row>
    <row r="188" spans="1:8" x14ac:dyDescent="0.35">
      <c r="A188" t="s">
        <v>382</v>
      </c>
      <c r="B188" t="str">
        <f>VLOOKUP(A188,LinkingTableNameISO3!B:C,2,FALSE)</f>
        <v>PLW</v>
      </c>
      <c r="C188" t="s">
        <v>10</v>
      </c>
      <c r="D188" t="s">
        <v>11</v>
      </c>
      <c r="E188">
        <v>98.664439999999999</v>
      </c>
      <c r="F188">
        <f t="shared" si="6"/>
        <v>98.664439999999999</v>
      </c>
      <c r="G188">
        <f t="shared" si="7"/>
        <v>98.664439999999999</v>
      </c>
      <c r="H188">
        <f t="shared" si="8"/>
        <v>2.3222043999999942E-2</v>
      </c>
    </row>
    <row r="189" spans="1:8" x14ac:dyDescent="0.35">
      <c r="A189" t="s">
        <v>384</v>
      </c>
      <c r="B189" t="str">
        <f>VLOOKUP(A189,LinkingTableNameISO3!B:C,2,FALSE)</f>
        <v>PNG</v>
      </c>
      <c r="C189" t="s">
        <v>10</v>
      </c>
      <c r="D189" t="s">
        <v>11</v>
      </c>
      <c r="E189">
        <v>67.900000000000006</v>
      </c>
      <c r="F189">
        <f t="shared" si="6"/>
        <v>67.900000000000006</v>
      </c>
      <c r="G189">
        <f t="shared" si="7"/>
        <v>67.900000000000006</v>
      </c>
      <c r="H189">
        <f t="shared" si="8"/>
        <v>0.32778999999999991</v>
      </c>
    </row>
    <row r="190" spans="1:8" x14ac:dyDescent="0.35">
      <c r="A190" t="s">
        <v>386</v>
      </c>
      <c r="B190" t="str">
        <f>VLOOKUP(A190,LinkingTableNameISO3!B:C,2,FALSE)</f>
        <v>POL</v>
      </c>
      <c r="C190" t="s">
        <v>10</v>
      </c>
      <c r="D190" t="s">
        <v>11</v>
      </c>
      <c r="E190">
        <v>99.79683</v>
      </c>
      <c r="F190">
        <f t="shared" si="6"/>
        <v>99.79683</v>
      </c>
      <c r="G190">
        <f t="shared" si="7"/>
        <v>99.79683</v>
      </c>
      <c r="H190">
        <f t="shared" si="8"/>
        <v>1.2011382999999931E-2</v>
      </c>
    </row>
    <row r="191" spans="1:8" hidden="1" x14ac:dyDescent="0.35">
      <c r="A191" t="s">
        <v>388</v>
      </c>
      <c r="B191" t="e">
        <f>VLOOKUP(A191,LinkingTableNameISO3!B:C,2,FALSE)</f>
        <v>#N/A</v>
      </c>
      <c r="C191" t="s">
        <v>10</v>
      </c>
      <c r="D191" t="s">
        <v>11</v>
      </c>
      <c r="E191">
        <v>73.699539999999999</v>
      </c>
      <c r="F191">
        <f t="shared" si="6"/>
        <v>73.699539999999999</v>
      </c>
      <c r="G191">
        <f t="shared" si="7"/>
        <v>73.699539999999999</v>
      </c>
      <c r="H191">
        <f t="shared" si="8"/>
        <v>0.27037455399999999</v>
      </c>
    </row>
    <row r="192" spans="1:8" x14ac:dyDescent="0.35">
      <c r="A192" t="s">
        <v>390</v>
      </c>
      <c r="B192" t="str">
        <f>VLOOKUP(A192,LinkingTableNameISO3!B:C,2,FALSE)</f>
        <v>PRI</v>
      </c>
      <c r="C192" t="s">
        <v>10</v>
      </c>
      <c r="D192" t="s">
        <v>11</v>
      </c>
      <c r="E192">
        <v>92.389830000000003</v>
      </c>
      <c r="F192">
        <f t="shared" si="6"/>
        <v>92.389830000000003</v>
      </c>
      <c r="G192">
        <f t="shared" si="7"/>
        <v>92.389830000000003</v>
      </c>
      <c r="H192">
        <f t="shared" si="8"/>
        <v>8.5340682999999862E-2</v>
      </c>
    </row>
    <row r="193" spans="1:8" x14ac:dyDescent="0.35">
      <c r="A193" t="s">
        <v>392</v>
      </c>
      <c r="B193" t="str">
        <f>VLOOKUP(A193,LinkingTableNameISO3!B:C,2,FALSE)</f>
        <v>PRK</v>
      </c>
      <c r="C193" t="s">
        <v>10</v>
      </c>
      <c r="D193" t="s">
        <v>11</v>
      </c>
      <c r="E193">
        <v>99.999639999999999</v>
      </c>
      <c r="F193">
        <f t="shared" si="6"/>
        <v>99.999639999999999</v>
      </c>
      <c r="G193">
        <f t="shared" si="7"/>
        <v>99.999639999999999</v>
      </c>
      <c r="H193">
        <f t="shared" si="8"/>
        <v>1.0003563999999909E-2</v>
      </c>
    </row>
    <row r="194" spans="1:8" x14ac:dyDescent="0.35">
      <c r="A194" t="s">
        <v>394</v>
      </c>
      <c r="B194" t="str">
        <f>VLOOKUP(A194,LinkingTableNameISO3!B:C,2,FALSE)</f>
        <v>PRT</v>
      </c>
      <c r="C194" t="s">
        <v>10</v>
      </c>
      <c r="D194" t="s">
        <v>11</v>
      </c>
      <c r="E194">
        <v>99.663920000000005</v>
      </c>
      <c r="F194">
        <f t="shared" si="6"/>
        <v>99.663920000000005</v>
      </c>
      <c r="G194">
        <f t="shared" si="7"/>
        <v>99.663920000000005</v>
      </c>
      <c r="H194">
        <f t="shared" si="8"/>
        <v>1.3327191999999877E-2</v>
      </c>
    </row>
    <row r="195" spans="1:8" x14ac:dyDescent="0.35">
      <c r="A195" t="s">
        <v>396</v>
      </c>
      <c r="B195" t="str">
        <f>VLOOKUP(A195,LinkingTableNameISO3!B:C,2,FALSE)</f>
        <v>PRY</v>
      </c>
      <c r="C195" t="s">
        <v>10</v>
      </c>
      <c r="D195" t="s">
        <v>11</v>
      </c>
      <c r="E195">
        <v>98.28152</v>
      </c>
      <c r="F195">
        <f t="shared" ref="F195:F258" si="9">IF(E195=-250,"",E195)</f>
        <v>98.28152</v>
      </c>
      <c r="G195">
        <f t="shared" ref="G195:G258" si="10">IF(E195=-250,100,E195)</f>
        <v>98.28152</v>
      </c>
      <c r="H195">
        <f t="shared" ref="H195:H258" si="11">-0.0099*G195 + 1</f>
        <v>2.7012951999999868E-2</v>
      </c>
    </row>
    <row r="196" spans="1:8" x14ac:dyDescent="0.35">
      <c r="A196" t="s">
        <v>398</v>
      </c>
      <c r="B196" t="str">
        <f>VLOOKUP(A196,LinkingTableNameISO3!B:C,2,FALSE)</f>
        <v>PSX</v>
      </c>
      <c r="C196" t="s">
        <v>10</v>
      </c>
      <c r="D196" t="s">
        <v>11</v>
      </c>
      <c r="E196">
        <v>99.336250000000007</v>
      </c>
      <c r="F196">
        <f t="shared" si="9"/>
        <v>99.336250000000007</v>
      </c>
      <c r="G196">
        <f t="shared" si="10"/>
        <v>99.336250000000007</v>
      </c>
      <c r="H196">
        <f t="shared" si="11"/>
        <v>1.6571124999999798E-2</v>
      </c>
    </row>
    <row r="197" spans="1:8" hidden="1" x14ac:dyDescent="0.35">
      <c r="A197" t="s">
        <v>400</v>
      </c>
      <c r="B197" t="e">
        <f>VLOOKUP(A197,LinkingTableNameISO3!B:C,2,FALSE)</f>
        <v>#N/A</v>
      </c>
      <c r="C197" t="s">
        <v>10</v>
      </c>
      <c r="D197" t="s">
        <v>11</v>
      </c>
      <c r="E197">
        <v>96.089111328125</v>
      </c>
      <c r="F197">
        <f t="shared" si="9"/>
        <v>96.089111328125</v>
      </c>
      <c r="G197">
        <f t="shared" si="10"/>
        <v>96.089111328125</v>
      </c>
      <c r="H197">
        <f t="shared" si="11"/>
        <v>4.8717797851562383E-2</v>
      </c>
    </row>
    <row r="198" spans="1:8" hidden="1" x14ac:dyDescent="0.35">
      <c r="A198" t="s">
        <v>402</v>
      </c>
      <c r="B198" t="e">
        <f>VLOOKUP(A198,LinkingTableNameISO3!B:C,2,FALSE)</f>
        <v>#N/A</v>
      </c>
      <c r="C198" t="s">
        <v>10</v>
      </c>
      <c r="D198" t="s">
        <v>11</v>
      </c>
      <c r="E198">
        <v>-250</v>
      </c>
      <c r="F198" t="str">
        <f t="shared" si="9"/>
        <v/>
      </c>
      <c r="G198">
        <f t="shared" si="10"/>
        <v>100</v>
      </c>
      <c r="H198">
        <f t="shared" si="11"/>
        <v>9.9999999999998979E-3</v>
      </c>
    </row>
    <row r="199" spans="1:8" x14ac:dyDescent="0.35">
      <c r="A199" t="s">
        <v>404</v>
      </c>
      <c r="B199" t="str">
        <f>VLOOKUP(A199,LinkingTableNameISO3!B:C,2,FALSE)</f>
        <v>PYF</v>
      </c>
      <c r="C199" t="s">
        <v>10</v>
      </c>
      <c r="D199" t="s">
        <v>11</v>
      </c>
      <c r="E199">
        <v>-250</v>
      </c>
      <c r="F199" t="str">
        <f t="shared" si="9"/>
        <v/>
      </c>
      <c r="G199">
        <f t="shared" si="10"/>
        <v>100</v>
      </c>
      <c r="H199">
        <f t="shared" si="11"/>
        <v>9.9999999999998979E-3</v>
      </c>
    </row>
    <row r="200" spans="1:8" x14ac:dyDescent="0.35">
      <c r="A200" t="s">
        <v>406</v>
      </c>
      <c r="B200" t="str">
        <f>VLOOKUP(A200,LinkingTableNameISO3!B:C,2,FALSE)</f>
        <v>QAT</v>
      </c>
      <c r="C200" t="s">
        <v>10</v>
      </c>
      <c r="D200" t="s">
        <v>11</v>
      </c>
      <c r="E200">
        <v>94.644109999999998</v>
      </c>
      <c r="F200">
        <f t="shared" si="9"/>
        <v>94.644109999999998</v>
      </c>
      <c r="G200">
        <f t="shared" si="10"/>
        <v>94.644109999999998</v>
      </c>
      <c r="H200">
        <f t="shared" si="11"/>
        <v>6.3023310999999915E-2</v>
      </c>
    </row>
    <row r="201" spans="1:8" x14ac:dyDescent="0.35">
      <c r="A201" t="s">
        <v>408</v>
      </c>
      <c r="B201" t="str">
        <f>VLOOKUP(A201,LinkingTableNameISO3!B:C,2,FALSE)</f>
        <v>ROU</v>
      </c>
      <c r="C201" t="s">
        <v>10</v>
      </c>
      <c r="D201" t="s">
        <v>11</v>
      </c>
      <c r="E201">
        <v>99.429190000000006</v>
      </c>
      <c r="F201">
        <f t="shared" si="9"/>
        <v>99.429190000000006</v>
      </c>
      <c r="G201">
        <f t="shared" si="10"/>
        <v>99.429190000000006</v>
      </c>
      <c r="H201">
        <f t="shared" si="11"/>
        <v>1.5651018999999877E-2</v>
      </c>
    </row>
    <row r="202" spans="1:8" x14ac:dyDescent="0.35">
      <c r="A202" t="s">
        <v>410</v>
      </c>
      <c r="B202" t="str">
        <f>VLOOKUP(A202,LinkingTableNameISO3!B:C,2,FALSE)</f>
        <v>RUS</v>
      </c>
      <c r="C202" t="s">
        <v>10</v>
      </c>
      <c r="D202" t="s">
        <v>11</v>
      </c>
      <c r="E202">
        <v>99.698449999999994</v>
      </c>
      <c r="F202">
        <f t="shared" si="9"/>
        <v>99.698449999999994</v>
      </c>
      <c r="G202">
        <f t="shared" si="10"/>
        <v>99.698449999999994</v>
      </c>
      <c r="H202">
        <f t="shared" si="11"/>
        <v>1.2985344999999926E-2</v>
      </c>
    </row>
    <row r="203" spans="1:8" x14ac:dyDescent="0.35">
      <c r="A203" t="s">
        <v>412</v>
      </c>
      <c r="B203" t="str">
        <f>VLOOKUP(A203,LinkingTableNameISO3!B:C,2,FALSE)</f>
        <v>RWA</v>
      </c>
      <c r="C203" t="s">
        <v>10</v>
      </c>
      <c r="D203" t="s">
        <v>11</v>
      </c>
      <c r="E203">
        <v>86.492769999999993</v>
      </c>
      <c r="F203">
        <f t="shared" si="9"/>
        <v>86.492769999999993</v>
      </c>
      <c r="G203">
        <f t="shared" si="10"/>
        <v>86.492769999999993</v>
      </c>
      <c r="H203">
        <f t="shared" si="11"/>
        <v>0.14372157699999999</v>
      </c>
    </row>
    <row r="204" spans="1:8" hidden="1" x14ac:dyDescent="0.35">
      <c r="A204" t="s">
        <v>414</v>
      </c>
      <c r="B204" t="e">
        <f>VLOOKUP(A204,LinkingTableNameISO3!B:C,2,FALSE)</f>
        <v>#N/A</v>
      </c>
      <c r="C204" t="s">
        <v>10</v>
      </c>
      <c r="D204" t="s">
        <v>11</v>
      </c>
      <c r="E204">
        <v>89.268550000000005</v>
      </c>
      <c r="F204">
        <f t="shared" si="9"/>
        <v>89.268550000000005</v>
      </c>
      <c r="G204">
        <f t="shared" si="10"/>
        <v>89.268550000000005</v>
      </c>
      <c r="H204">
        <f t="shared" si="11"/>
        <v>0.11624135499999988</v>
      </c>
    </row>
    <row r="205" spans="1:8" x14ac:dyDescent="0.35">
      <c r="A205" t="s">
        <v>416</v>
      </c>
      <c r="B205" t="str">
        <f>VLOOKUP(A205,LinkingTableNameISO3!B:C,2,FALSE)</f>
        <v>SAU</v>
      </c>
      <c r="C205" t="s">
        <v>10</v>
      </c>
      <c r="D205" t="s">
        <v>11</v>
      </c>
      <c r="E205">
        <v>99.301879999999997</v>
      </c>
      <c r="F205">
        <f t="shared" si="9"/>
        <v>99.301879999999997</v>
      </c>
      <c r="G205">
        <f t="shared" si="10"/>
        <v>99.301879999999997</v>
      </c>
      <c r="H205">
        <f t="shared" si="11"/>
        <v>1.6911387999999916E-2</v>
      </c>
    </row>
    <row r="206" spans="1:8" x14ac:dyDescent="0.35">
      <c r="A206" t="s">
        <v>418</v>
      </c>
      <c r="B206" t="str">
        <f>VLOOKUP(A206,LinkingTableNameISO3!B:C,2,FALSE)</f>
        <v>SDN</v>
      </c>
      <c r="C206" t="s">
        <v>10</v>
      </c>
      <c r="D206" t="s">
        <v>11</v>
      </c>
      <c r="E206">
        <v>73</v>
      </c>
      <c r="F206">
        <f t="shared" si="9"/>
        <v>73</v>
      </c>
      <c r="G206">
        <f t="shared" si="10"/>
        <v>73</v>
      </c>
      <c r="H206">
        <f t="shared" si="11"/>
        <v>0.27729999999999999</v>
      </c>
    </row>
    <row r="207" spans="1:8" x14ac:dyDescent="0.35">
      <c r="A207" t="s">
        <v>420</v>
      </c>
      <c r="B207" t="str">
        <f>VLOOKUP(A207,LinkingTableNameISO3!B:C,2,FALSE)</f>
        <v>SEN</v>
      </c>
      <c r="C207" t="s">
        <v>10</v>
      </c>
      <c r="D207" t="s">
        <v>11</v>
      </c>
      <c r="E207">
        <v>69.478409999999997</v>
      </c>
      <c r="F207">
        <f t="shared" si="9"/>
        <v>69.478409999999997</v>
      </c>
      <c r="G207">
        <f t="shared" si="10"/>
        <v>69.478409999999997</v>
      </c>
      <c r="H207">
        <f t="shared" si="11"/>
        <v>0.31216374099999999</v>
      </c>
    </row>
    <row r="208" spans="1:8" x14ac:dyDescent="0.35">
      <c r="A208" t="s">
        <v>422</v>
      </c>
      <c r="B208" t="str">
        <f>VLOOKUP(A208,LinkingTableNameISO3!B:C,2,FALSE)</f>
        <v>SGP</v>
      </c>
      <c r="C208" t="s">
        <v>10</v>
      </c>
      <c r="D208" t="s">
        <v>11</v>
      </c>
      <c r="E208">
        <v>99.929630000000003</v>
      </c>
      <c r="F208">
        <f t="shared" si="9"/>
        <v>99.929630000000003</v>
      </c>
      <c r="G208">
        <f t="shared" si="10"/>
        <v>99.929630000000003</v>
      </c>
      <c r="H208">
        <f t="shared" si="11"/>
        <v>1.069666299999994E-2</v>
      </c>
    </row>
    <row r="209" spans="1:8" x14ac:dyDescent="0.35">
      <c r="A209" t="s">
        <v>424</v>
      </c>
      <c r="B209" t="str">
        <f>VLOOKUP(A209,LinkingTableNameISO3!B:C,2,FALSE)</f>
        <v>SLB</v>
      </c>
      <c r="C209" t="s">
        <v>10</v>
      </c>
      <c r="D209" t="s">
        <v>11</v>
      </c>
      <c r="E209">
        <v>-250</v>
      </c>
      <c r="F209" t="str">
        <f t="shared" si="9"/>
        <v/>
      </c>
      <c r="G209">
        <f t="shared" si="10"/>
        <v>100</v>
      </c>
      <c r="H209">
        <f t="shared" si="11"/>
        <v>9.9999999999998979E-3</v>
      </c>
    </row>
    <row r="210" spans="1:8" x14ac:dyDescent="0.35">
      <c r="A210" t="s">
        <v>426</v>
      </c>
      <c r="B210" t="str">
        <f>VLOOKUP(A210,LinkingTableNameISO3!B:C,2,FALSE)</f>
        <v>SLE</v>
      </c>
      <c r="C210" t="s">
        <v>10</v>
      </c>
      <c r="D210" t="s">
        <v>11</v>
      </c>
      <c r="E210">
        <v>66.648600000000002</v>
      </c>
      <c r="F210">
        <f t="shared" si="9"/>
        <v>66.648600000000002</v>
      </c>
      <c r="G210">
        <f t="shared" si="10"/>
        <v>66.648600000000002</v>
      </c>
      <c r="H210">
        <f t="shared" si="11"/>
        <v>0.34017885999999997</v>
      </c>
    </row>
    <row r="211" spans="1:8" x14ac:dyDescent="0.35">
      <c r="A211" t="s">
        <v>428</v>
      </c>
      <c r="B211" t="str">
        <f>VLOOKUP(A211,LinkingTableNameISO3!B:C,2,FALSE)</f>
        <v>SLV</v>
      </c>
      <c r="C211" t="s">
        <v>10</v>
      </c>
      <c r="D211" t="s">
        <v>11</v>
      </c>
      <c r="E211">
        <v>97.980450000000005</v>
      </c>
      <c r="F211">
        <f t="shared" si="9"/>
        <v>97.980450000000005</v>
      </c>
      <c r="G211">
        <f t="shared" si="10"/>
        <v>97.980450000000005</v>
      </c>
      <c r="H211">
        <f t="shared" si="11"/>
        <v>2.9993544999999844E-2</v>
      </c>
    </row>
    <row r="212" spans="1:8" x14ac:dyDescent="0.35">
      <c r="A212" t="s">
        <v>430</v>
      </c>
      <c r="B212" t="str">
        <f>VLOOKUP(A212,LinkingTableNameISO3!B:C,2,FALSE)</f>
        <v>SMR</v>
      </c>
      <c r="C212" t="s">
        <v>10</v>
      </c>
      <c r="D212" t="s">
        <v>11</v>
      </c>
      <c r="E212">
        <v>100</v>
      </c>
      <c r="F212">
        <f t="shared" si="9"/>
        <v>100</v>
      </c>
      <c r="G212">
        <f t="shared" si="10"/>
        <v>100</v>
      </c>
      <c r="H212">
        <f t="shared" si="11"/>
        <v>9.9999999999998979E-3</v>
      </c>
    </row>
    <row r="213" spans="1:8" x14ac:dyDescent="0.35">
      <c r="A213" t="s">
        <v>432</v>
      </c>
      <c r="B213" t="str">
        <f>VLOOKUP(A213,LinkingTableNameISO3!B:C,2,FALSE)</f>
        <v>SOM</v>
      </c>
      <c r="C213" t="s">
        <v>10</v>
      </c>
      <c r="D213" t="s">
        <v>11</v>
      </c>
      <c r="E213">
        <v>13.1400003433228</v>
      </c>
      <c r="F213">
        <f t="shared" si="9"/>
        <v>13.1400003433228</v>
      </c>
      <c r="G213">
        <f t="shared" si="10"/>
        <v>13.1400003433228</v>
      </c>
      <c r="H213">
        <f t="shared" si="11"/>
        <v>0.86991399660110424</v>
      </c>
    </row>
    <row r="214" spans="1:8" x14ac:dyDescent="0.35">
      <c r="A214" t="s">
        <v>434</v>
      </c>
      <c r="B214" t="str">
        <f>VLOOKUP(A214,LinkingTableNameISO3!B:C,2,FALSE)</f>
        <v>SRB</v>
      </c>
      <c r="C214" t="s">
        <v>10</v>
      </c>
      <c r="D214" t="s">
        <v>11</v>
      </c>
      <c r="E214">
        <v>98.3</v>
      </c>
      <c r="F214">
        <f t="shared" si="9"/>
        <v>98.3</v>
      </c>
      <c r="G214">
        <f t="shared" si="10"/>
        <v>98.3</v>
      </c>
      <c r="H214">
        <f t="shared" si="11"/>
        <v>2.6829999999999909E-2</v>
      </c>
    </row>
    <row r="215" spans="1:8" hidden="1" x14ac:dyDescent="0.35">
      <c r="A215" t="s">
        <v>436</v>
      </c>
      <c r="B215" t="e">
        <f>VLOOKUP(A215,LinkingTableNameISO3!B:C,2,FALSE)</f>
        <v>#N/A</v>
      </c>
      <c r="C215" t="s">
        <v>10</v>
      </c>
      <c r="D215" t="s">
        <v>11</v>
      </c>
      <c r="E215">
        <v>76.578109999999995</v>
      </c>
      <c r="F215">
        <f t="shared" si="9"/>
        <v>76.578109999999995</v>
      </c>
      <c r="G215">
        <f t="shared" si="10"/>
        <v>76.578109999999995</v>
      </c>
      <c r="H215">
        <f t="shared" si="11"/>
        <v>0.24187671099999997</v>
      </c>
    </row>
    <row r="216" spans="1:8" x14ac:dyDescent="0.35">
      <c r="A216" t="s">
        <v>438</v>
      </c>
      <c r="B216" t="str">
        <f>VLOOKUP(A216,LinkingTableNameISO3!B:C,2,FALSE)</f>
        <v>SDS</v>
      </c>
      <c r="C216" t="s">
        <v>10</v>
      </c>
      <c r="D216" t="s">
        <v>11</v>
      </c>
      <c r="E216">
        <v>47.900959999999998</v>
      </c>
      <c r="F216">
        <f t="shared" si="9"/>
        <v>47.900959999999998</v>
      </c>
      <c r="G216">
        <f t="shared" si="10"/>
        <v>47.900959999999998</v>
      </c>
      <c r="H216">
        <f t="shared" si="11"/>
        <v>0.52578049599999999</v>
      </c>
    </row>
    <row r="217" spans="1:8" hidden="1" x14ac:dyDescent="0.35">
      <c r="A217" t="s">
        <v>440</v>
      </c>
      <c r="B217" t="e">
        <f>VLOOKUP(A217,LinkingTableNameISO3!B:C,2,FALSE)</f>
        <v>#N/A</v>
      </c>
      <c r="C217" t="s">
        <v>10</v>
      </c>
      <c r="D217" t="s">
        <v>11</v>
      </c>
      <c r="E217">
        <v>76.579480000000004</v>
      </c>
      <c r="F217">
        <f t="shared" si="9"/>
        <v>76.579480000000004</v>
      </c>
      <c r="G217">
        <f t="shared" si="10"/>
        <v>76.579480000000004</v>
      </c>
      <c r="H217">
        <f t="shared" si="11"/>
        <v>0.24186314799999986</v>
      </c>
    </row>
    <row r="218" spans="1:8" hidden="1" x14ac:dyDescent="0.35">
      <c r="A218" t="s">
        <v>442</v>
      </c>
      <c r="B218" t="e">
        <f>VLOOKUP(A218,LinkingTableNameISO3!B:C,2,FALSE)</f>
        <v>#N/A</v>
      </c>
      <c r="C218" t="s">
        <v>10</v>
      </c>
      <c r="D218" t="s">
        <v>11</v>
      </c>
      <c r="E218">
        <v>91.270570000000006</v>
      </c>
      <c r="F218">
        <f t="shared" si="9"/>
        <v>91.270570000000006</v>
      </c>
      <c r="G218">
        <f t="shared" si="10"/>
        <v>91.270570000000006</v>
      </c>
      <c r="H218">
        <f t="shared" si="11"/>
        <v>9.6421356999999874E-2</v>
      </c>
    </row>
    <row r="219" spans="1:8" x14ac:dyDescent="0.35">
      <c r="A219" t="s">
        <v>444</v>
      </c>
      <c r="B219" t="str">
        <f>VLOOKUP(A219,LinkingTableNameISO3!B:C,2,FALSE)</f>
        <v>STP</v>
      </c>
      <c r="C219" t="s">
        <v>10</v>
      </c>
      <c r="D219" t="s">
        <v>11</v>
      </c>
      <c r="E219">
        <v>97.782550000000001</v>
      </c>
      <c r="F219">
        <f t="shared" si="9"/>
        <v>97.782550000000001</v>
      </c>
      <c r="G219">
        <f t="shared" si="10"/>
        <v>97.782550000000001</v>
      </c>
      <c r="H219">
        <f t="shared" si="11"/>
        <v>3.1952754999999944E-2</v>
      </c>
    </row>
    <row r="220" spans="1:8" x14ac:dyDescent="0.35">
      <c r="A220" t="s">
        <v>446</v>
      </c>
      <c r="B220" t="str">
        <f>VLOOKUP(A220,LinkingTableNameISO3!B:C,2,FALSE)</f>
        <v>SUR</v>
      </c>
      <c r="C220" t="s">
        <v>10</v>
      </c>
      <c r="D220" t="s">
        <v>11</v>
      </c>
      <c r="E220">
        <v>98.645560000000003</v>
      </c>
      <c r="F220">
        <f t="shared" si="9"/>
        <v>98.645560000000003</v>
      </c>
      <c r="G220">
        <f t="shared" si="10"/>
        <v>98.645560000000003</v>
      </c>
      <c r="H220">
        <f t="shared" si="11"/>
        <v>2.3408955999999925E-2</v>
      </c>
    </row>
    <row r="221" spans="1:8" x14ac:dyDescent="0.35">
      <c r="A221" t="s">
        <v>448</v>
      </c>
      <c r="B221" t="str">
        <f>VLOOKUP(A221,LinkingTableNameISO3!B:C,2,FALSE)</f>
        <v>SVK</v>
      </c>
      <c r="C221" t="s">
        <v>10</v>
      </c>
      <c r="D221" t="s">
        <v>11</v>
      </c>
      <c r="E221">
        <v>-250</v>
      </c>
      <c r="F221" t="str">
        <f t="shared" si="9"/>
        <v/>
      </c>
      <c r="G221">
        <f t="shared" si="10"/>
        <v>100</v>
      </c>
      <c r="H221">
        <f t="shared" si="11"/>
        <v>9.9999999999998979E-3</v>
      </c>
    </row>
    <row r="222" spans="1:8" x14ac:dyDescent="0.35">
      <c r="A222" t="s">
        <v>450</v>
      </c>
      <c r="B222" t="str">
        <f>VLOOKUP(A222,LinkingTableNameISO3!B:C,2,FALSE)</f>
        <v>SVN</v>
      </c>
      <c r="C222" t="s">
        <v>10</v>
      </c>
      <c r="D222" t="s">
        <v>11</v>
      </c>
      <c r="E222">
        <v>99.8</v>
      </c>
      <c r="F222">
        <f t="shared" si="9"/>
        <v>99.8</v>
      </c>
      <c r="G222">
        <f t="shared" si="10"/>
        <v>99.8</v>
      </c>
      <c r="H222">
        <f t="shared" si="11"/>
        <v>1.1979999999999991E-2</v>
      </c>
    </row>
    <row r="223" spans="1:8" x14ac:dyDescent="0.35">
      <c r="A223" t="s">
        <v>452</v>
      </c>
      <c r="B223" t="str">
        <f>VLOOKUP(A223,LinkingTableNameISO3!B:C,2,FALSE)</f>
        <v>SWE</v>
      </c>
      <c r="C223" t="s">
        <v>10</v>
      </c>
      <c r="D223" t="s">
        <v>11</v>
      </c>
      <c r="E223">
        <v>-250</v>
      </c>
      <c r="F223" t="str">
        <f t="shared" si="9"/>
        <v/>
      </c>
      <c r="G223">
        <f t="shared" si="10"/>
        <v>100</v>
      </c>
      <c r="H223">
        <f t="shared" si="11"/>
        <v>9.9999999999998979E-3</v>
      </c>
    </row>
    <row r="224" spans="1:8" x14ac:dyDescent="0.35">
      <c r="A224" t="s">
        <v>454</v>
      </c>
      <c r="B224" t="str">
        <f>VLOOKUP(A224,LinkingTableNameISO3!B:C,2,FALSE)</f>
        <v>SWZ</v>
      </c>
      <c r="C224" t="s">
        <v>10</v>
      </c>
      <c r="D224" t="s">
        <v>11</v>
      </c>
      <c r="E224">
        <v>95.469369999999998</v>
      </c>
      <c r="F224">
        <f t="shared" si="9"/>
        <v>95.469369999999998</v>
      </c>
      <c r="G224">
        <f t="shared" si="10"/>
        <v>95.469369999999998</v>
      </c>
      <c r="H224">
        <f t="shared" si="11"/>
        <v>5.4853236999999999E-2</v>
      </c>
    </row>
    <row r="225" spans="1:8" x14ac:dyDescent="0.35">
      <c r="A225" t="s">
        <v>456</v>
      </c>
      <c r="B225" t="str">
        <f>VLOOKUP(A225,LinkingTableNameISO3!B:C,2,FALSE)</f>
        <v>SXM</v>
      </c>
      <c r="C225" t="s">
        <v>10</v>
      </c>
      <c r="D225" t="s">
        <v>11</v>
      </c>
      <c r="E225">
        <v>-250</v>
      </c>
      <c r="F225" t="str">
        <f t="shared" si="9"/>
        <v/>
      </c>
      <c r="G225">
        <f t="shared" si="10"/>
        <v>100</v>
      </c>
      <c r="H225">
        <f t="shared" si="11"/>
        <v>9.9999999999998979E-3</v>
      </c>
    </row>
    <row r="226" spans="1:8" x14ac:dyDescent="0.35">
      <c r="A226" t="s">
        <v>458</v>
      </c>
      <c r="B226" t="str">
        <f>VLOOKUP(A226,LinkingTableNameISO3!B:C,2,FALSE)</f>
        <v>SYC</v>
      </c>
      <c r="C226" t="s">
        <v>10</v>
      </c>
      <c r="D226" t="s">
        <v>11</v>
      </c>
      <c r="E226">
        <v>99.07</v>
      </c>
      <c r="F226">
        <f t="shared" si="9"/>
        <v>99.07</v>
      </c>
      <c r="G226">
        <f t="shared" si="10"/>
        <v>99.07</v>
      </c>
      <c r="H226">
        <f t="shared" si="11"/>
        <v>1.9206999999999974E-2</v>
      </c>
    </row>
    <row r="227" spans="1:8" x14ac:dyDescent="0.35">
      <c r="A227" t="s">
        <v>460</v>
      </c>
      <c r="B227" t="str">
        <f>VLOOKUP(A227,LinkingTableNameISO3!B:C,2,FALSE)</f>
        <v>SYR</v>
      </c>
      <c r="C227" t="s">
        <v>10</v>
      </c>
      <c r="D227" t="s">
        <v>11</v>
      </c>
      <c r="E227">
        <v>92.453810000000004</v>
      </c>
      <c r="F227">
        <f t="shared" si="9"/>
        <v>92.453810000000004</v>
      </c>
      <c r="G227">
        <f t="shared" si="10"/>
        <v>92.453810000000004</v>
      </c>
      <c r="H227">
        <f t="shared" si="11"/>
        <v>8.4707280999999912E-2</v>
      </c>
    </row>
    <row r="228" spans="1:8" x14ac:dyDescent="0.35">
      <c r="A228" t="s">
        <v>462</v>
      </c>
      <c r="B228" t="str">
        <f>VLOOKUP(A228,LinkingTableNameISO3!B:C,2,FALSE)</f>
        <v>TCA</v>
      </c>
      <c r="C228" t="s">
        <v>10</v>
      </c>
      <c r="D228" t="s">
        <v>11</v>
      </c>
      <c r="E228">
        <v>-250</v>
      </c>
      <c r="F228" t="str">
        <f t="shared" si="9"/>
        <v/>
      </c>
      <c r="G228">
        <f t="shared" si="10"/>
        <v>100</v>
      </c>
      <c r="H228">
        <f t="shared" si="11"/>
        <v>9.9999999999998979E-3</v>
      </c>
    </row>
    <row r="229" spans="1:8" x14ac:dyDescent="0.35">
      <c r="A229" t="s">
        <v>464</v>
      </c>
      <c r="B229" t="str">
        <f>VLOOKUP(A229,LinkingTableNameISO3!B:C,2,FALSE)</f>
        <v>TCD</v>
      </c>
      <c r="C229" t="s">
        <v>10</v>
      </c>
      <c r="D229" t="s">
        <v>11</v>
      </c>
      <c r="E229">
        <v>30.791609999999999</v>
      </c>
      <c r="F229">
        <f t="shared" si="9"/>
        <v>30.791609999999999</v>
      </c>
      <c r="G229">
        <f t="shared" si="10"/>
        <v>30.791609999999999</v>
      </c>
      <c r="H229">
        <f t="shared" si="11"/>
        <v>0.69516306099999992</v>
      </c>
    </row>
    <row r="230" spans="1:8" hidden="1" x14ac:dyDescent="0.35">
      <c r="A230" t="s">
        <v>466</v>
      </c>
      <c r="B230" t="e">
        <f>VLOOKUP(A230,LinkingTableNameISO3!B:C,2,FALSE)</f>
        <v>#N/A</v>
      </c>
      <c r="C230" t="s">
        <v>10</v>
      </c>
      <c r="D230" t="s">
        <v>11</v>
      </c>
      <c r="E230">
        <v>98.783439999999999</v>
      </c>
      <c r="F230">
        <f t="shared" si="9"/>
        <v>98.783439999999999</v>
      </c>
      <c r="G230">
        <f t="shared" si="10"/>
        <v>98.783439999999999</v>
      </c>
      <c r="H230">
        <f t="shared" si="11"/>
        <v>2.2043943999999982E-2</v>
      </c>
    </row>
    <row r="231" spans="1:8" hidden="1" x14ac:dyDescent="0.35">
      <c r="A231" t="s">
        <v>468</v>
      </c>
      <c r="B231" t="e">
        <f>VLOOKUP(A231,LinkingTableNameISO3!B:C,2,FALSE)</f>
        <v>#N/A</v>
      </c>
      <c r="C231" t="s">
        <v>10</v>
      </c>
      <c r="D231" t="s">
        <v>11</v>
      </c>
      <c r="E231">
        <v>99.746899999999997</v>
      </c>
      <c r="F231">
        <f t="shared" si="9"/>
        <v>99.746899999999997</v>
      </c>
      <c r="G231">
        <f t="shared" si="10"/>
        <v>99.746899999999997</v>
      </c>
      <c r="H231">
        <f t="shared" si="11"/>
        <v>1.2505689999999903E-2</v>
      </c>
    </row>
    <row r="232" spans="1:8" x14ac:dyDescent="0.35">
      <c r="A232" t="s">
        <v>470</v>
      </c>
      <c r="B232" t="str">
        <f>VLOOKUP(A232,LinkingTableNameISO3!B:C,2,FALSE)</f>
        <v>TGO</v>
      </c>
      <c r="C232" t="s">
        <v>10</v>
      </c>
      <c r="D232" t="s">
        <v>11</v>
      </c>
      <c r="E232">
        <v>84.290109999999999</v>
      </c>
      <c r="F232">
        <f t="shared" si="9"/>
        <v>84.290109999999999</v>
      </c>
      <c r="G232">
        <f t="shared" si="10"/>
        <v>84.290109999999999</v>
      </c>
      <c r="H232">
        <f t="shared" si="11"/>
        <v>0.16552791099999997</v>
      </c>
    </row>
    <row r="233" spans="1:8" x14ac:dyDescent="0.35">
      <c r="A233" t="s">
        <v>472</v>
      </c>
      <c r="B233" t="str">
        <f>VLOOKUP(A233,LinkingTableNameISO3!B:C,2,FALSE)</f>
        <v>THA</v>
      </c>
      <c r="C233" t="s">
        <v>10</v>
      </c>
      <c r="D233" t="s">
        <v>11</v>
      </c>
      <c r="E233">
        <v>98.146630000000002</v>
      </c>
      <c r="F233">
        <f t="shared" si="9"/>
        <v>98.146630000000002</v>
      </c>
      <c r="G233">
        <f t="shared" si="10"/>
        <v>98.146630000000002</v>
      </c>
      <c r="H233">
        <f t="shared" si="11"/>
        <v>2.8348362999999877E-2</v>
      </c>
    </row>
    <row r="234" spans="1:8" x14ac:dyDescent="0.35">
      <c r="A234" t="s">
        <v>474</v>
      </c>
      <c r="B234" t="str">
        <f>VLOOKUP(A234,LinkingTableNameISO3!B:C,2,FALSE)</f>
        <v>TJK</v>
      </c>
      <c r="C234" t="s">
        <v>10</v>
      </c>
      <c r="D234" t="s">
        <v>11</v>
      </c>
      <c r="E234">
        <v>99.9</v>
      </c>
      <c r="F234">
        <f t="shared" si="9"/>
        <v>99.9</v>
      </c>
      <c r="G234">
        <f t="shared" si="10"/>
        <v>99.9</v>
      </c>
      <c r="H234">
        <f t="shared" si="11"/>
        <v>1.0989999999999833E-2</v>
      </c>
    </row>
    <row r="235" spans="1:8" x14ac:dyDescent="0.35">
      <c r="A235" t="s">
        <v>476</v>
      </c>
      <c r="B235" t="str">
        <f>VLOOKUP(A235,LinkingTableNameISO3!B:C,2,FALSE)</f>
        <v>TKM</v>
      </c>
      <c r="C235" t="s">
        <v>10</v>
      </c>
      <c r="D235" t="s">
        <v>11</v>
      </c>
      <c r="E235">
        <v>99.8</v>
      </c>
      <c r="F235">
        <f t="shared" si="9"/>
        <v>99.8</v>
      </c>
      <c r="G235">
        <f t="shared" si="10"/>
        <v>99.8</v>
      </c>
      <c r="H235">
        <f t="shared" si="11"/>
        <v>1.1979999999999991E-2</v>
      </c>
    </row>
    <row r="236" spans="1:8" hidden="1" x14ac:dyDescent="0.35">
      <c r="A236" t="s">
        <v>478</v>
      </c>
      <c r="B236" t="e">
        <f>VLOOKUP(A236,LinkingTableNameISO3!B:C,2,FALSE)</f>
        <v>#N/A</v>
      </c>
      <c r="C236" t="s">
        <v>10</v>
      </c>
      <c r="D236" t="s">
        <v>11</v>
      </c>
      <c r="E236">
        <v>98.547830000000005</v>
      </c>
      <c r="F236">
        <f t="shared" si="9"/>
        <v>98.547830000000005</v>
      </c>
      <c r="G236">
        <f t="shared" si="10"/>
        <v>98.547830000000005</v>
      </c>
      <c r="H236">
        <f t="shared" si="11"/>
        <v>2.4376482999999838E-2</v>
      </c>
    </row>
    <row r="237" spans="1:8" x14ac:dyDescent="0.35">
      <c r="A237" t="s">
        <v>480</v>
      </c>
      <c r="B237" t="str">
        <f>VLOOKUP(A237,LinkingTableNameISO3!B:C,2,FALSE)</f>
        <v>TLS</v>
      </c>
      <c r="C237" t="s">
        <v>10</v>
      </c>
      <c r="D237" t="s">
        <v>11</v>
      </c>
      <c r="E237">
        <v>83.539029999999997</v>
      </c>
      <c r="F237">
        <f t="shared" si="9"/>
        <v>83.539029999999997</v>
      </c>
      <c r="G237">
        <f t="shared" si="10"/>
        <v>83.539029999999997</v>
      </c>
      <c r="H237">
        <f t="shared" si="11"/>
        <v>0.17296360299999991</v>
      </c>
    </row>
    <row r="238" spans="1:8" hidden="1" x14ac:dyDescent="0.35">
      <c r="A238" t="s">
        <v>482</v>
      </c>
      <c r="B238" t="e">
        <f>VLOOKUP(A238,LinkingTableNameISO3!B:C,2,FALSE)</f>
        <v>#N/A</v>
      </c>
      <c r="C238" t="s">
        <v>10</v>
      </c>
      <c r="D238" t="s">
        <v>11</v>
      </c>
      <c r="E238">
        <v>88.476849999999999</v>
      </c>
      <c r="F238">
        <f t="shared" si="9"/>
        <v>88.476849999999999</v>
      </c>
      <c r="G238">
        <f t="shared" si="10"/>
        <v>88.476849999999999</v>
      </c>
      <c r="H238">
        <f t="shared" si="11"/>
        <v>0.12407918499999993</v>
      </c>
    </row>
    <row r="239" spans="1:8" x14ac:dyDescent="0.35">
      <c r="A239" t="s">
        <v>484</v>
      </c>
      <c r="B239" t="str">
        <f>VLOOKUP(A239,LinkingTableNameISO3!B:C,2,FALSE)</f>
        <v>TON</v>
      </c>
      <c r="C239" t="s">
        <v>10</v>
      </c>
      <c r="D239" t="s">
        <v>11</v>
      </c>
      <c r="E239">
        <v>99.441119999999998</v>
      </c>
      <c r="F239">
        <f t="shared" si="9"/>
        <v>99.441119999999998</v>
      </c>
      <c r="G239">
        <f t="shared" si="10"/>
        <v>99.441119999999998</v>
      </c>
      <c r="H239">
        <f t="shared" si="11"/>
        <v>1.5532911999999954E-2</v>
      </c>
    </row>
    <row r="240" spans="1:8" hidden="1" x14ac:dyDescent="0.35">
      <c r="A240" t="s">
        <v>486</v>
      </c>
      <c r="B240" t="e">
        <f>VLOOKUP(A240,LinkingTableNameISO3!B:C,2,FALSE)</f>
        <v>#N/A</v>
      </c>
      <c r="C240" t="s">
        <v>10</v>
      </c>
      <c r="D240" t="s">
        <v>11</v>
      </c>
      <c r="E240">
        <v>89.268550000000005</v>
      </c>
      <c r="F240">
        <f t="shared" si="9"/>
        <v>89.268550000000005</v>
      </c>
      <c r="G240">
        <f t="shared" si="10"/>
        <v>89.268550000000005</v>
      </c>
      <c r="H240">
        <f t="shared" si="11"/>
        <v>0.11624135499999988</v>
      </c>
    </row>
    <row r="241" spans="1:8" hidden="1" x14ac:dyDescent="0.35">
      <c r="A241" t="s">
        <v>488</v>
      </c>
      <c r="B241" t="e">
        <f>VLOOKUP(A241,LinkingTableNameISO3!B:C,2,FALSE)</f>
        <v>#N/A</v>
      </c>
      <c r="C241" t="s">
        <v>10</v>
      </c>
      <c r="D241" t="s">
        <v>11</v>
      </c>
      <c r="E241">
        <v>76.579480000000004</v>
      </c>
      <c r="F241">
        <f t="shared" si="9"/>
        <v>76.579480000000004</v>
      </c>
      <c r="G241">
        <f t="shared" si="10"/>
        <v>76.579480000000004</v>
      </c>
      <c r="H241">
        <f t="shared" si="11"/>
        <v>0.24186314799999986</v>
      </c>
    </row>
    <row r="242" spans="1:8" x14ac:dyDescent="0.35">
      <c r="A242" t="s">
        <v>490</v>
      </c>
      <c r="B242" t="str">
        <f>VLOOKUP(A242,LinkingTableNameISO3!B:C,2,FALSE)</f>
        <v>TTO</v>
      </c>
      <c r="C242" t="s">
        <v>10</v>
      </c>
      <c r="D242" t="s">
        <v>11</v>
      </c>
      <c r="E242">
        <v>99.6</v>
      </c>
      <c r="F242">
        <f t="shared" si="9"/>
        <v>99.6</v>
      </c>
      <c r="G242">
        <f t="shared" si="10"/>
        <v>99.6</v>
      </c>
      <c r="H242">
        <f t="shared" si="11"/>
        <v>1.3959999999999972E-2</v>
      </c>
    </row>
    <row r="243" spans="1:8" x14ac:dyDescent="0.35">
      <c r="A243" t="s">
        <v>492</v>
      </c>
      <c r="B243" t="str">
        <f>VLOOKUP(A243,LinkingTableNameISO3!B:C,2,FALSE)</f>
        <v>TUN</v>
      </c>
      <c r="C243" t="s">
        <v>10</v>
      </c>
      <c r="D243" t="s">
        <v>11</v>
      </c>
      <c r="E243">
        <v>96.209100000000007</v>
      </c>
      <c r="F243">
        <f t="shared" si="9"/>
        <v>96.209100000000007</v>
      </c>
      <c r="G243">
        <f t="shared" si="10"/>
        <v>96.209100000000007</v>
      </c>
      <c r="H243">
        <f t="shared" si="11"/>
        <v>4.7529909999999842E-2</v>
      </c>
    </row>
    <row r="244" spans="1:8" x14ac:dyDescent="0.35">
      <c r="A244" t="s">
        <v>494</v>
      </c>
      <c r="B244" t="str">
        <f>VLOOKUP(A244,LinkingTableNameISO3!B:C,2,FALSE)</f>
        <v>TUR</v>
      </c>
      <c r="C244" t="s">
        <v>10</v>
      </c>
      <c r="D244" t="s">
        <v>11</v>
      </c>
      <c r="E244">
        <v>99.750870000000006</v>
      </c>
      <c r="F244">
        <f t="shared" si="9"/>
        <v>99.750870000000006</v>
      </c>
      <c r="G244">
        <f t="shared" si="10"/>
        <v>99.750870000000006</v>
      </c>
      <c r="H244">
        <f t="shared" si="11"/>
        <v>1.2466386999999912E-2</v>
      </c>
    </row>
    <row r="245" spans="1:8" x14ac:dyDescent="0.35">
      <c r="A245" t="s">
        <v>496</v>
      </c>
      <c r="B245" t="str">
        <f>VLOOKUP(A245,LinkingTableNameISO3!B:C,2,FALSE)</f>
        <v>TUV</v>
      </c>
      <c r="C245" t="s">
        <v>10</v>
      </c>
      <c r="D245" t="s">
        <v>11</v>
      </c>
      <c r="E245">
        <v>-250</v>
      </c>
      <c r="F245" t="str">
        <f t="shared" si="9"/>
        <v/>
      </c>
      <c r="G245">
        <f t="shared" si="10"/>
        <v>100</v>
      </c>
      <c r="H245">
        <f t="shared" si="11"/>
        <v>9.9999999999998979E-3</v>
      </c>
    </row>
    <row r="246" spans="1:8" x14ac:dyDescent="0.35">
      <c r="A246" t="s">
        <v>498</v>
      </c>
      <c r="B246" t="str">
        <f>VLOOKUP(A246,LinkingTableNameISO3!B:C,2,FALSE)</f>
        <v>TZA</v>
      </c>
      <c r="C246" t="s">
        <v>10</v>
      </c>
      <c r="D246" t="s">
        <v>11</v>
      </c>
      <c r="E246">
        <v>85.755139999999997</v>
      </c>
      <c r="F246">
        <f t="shared" si="9"/>
        <v>85.755139999999997</v>
      </c>
      <c r="G246">
        <f t="shared" si="10"/>
        <v>85.755139999999997</v>
      </c>
      <c r="H246">
        <f t="shared" si="11"/>
        <v>0.15102411399999993</v>
      </c>
    </row>
    <row r="247" spans="1:8" x14ac:dyDescent="0.35">
      <c r="A247" t="s">
        <v>500</v>
      </c>
      <c r="B247" t="str">
        <f>VLOOKUP(A247,LinkingTableNameISO3!B:C,2,FALSE)</f>
        <v>UGA</v>
      </c>
      <c r="C247" t="s">
        <v>10</v>
      </c>
      <c r="D247" t="s">
        <v>11</v>
      </c>
      <c r="E247">
        <v>89.39631</v>
      </c>
      <c r="F247">
        <f t="shared" si="9"/>
        <v>89.39631</v>
      </c>
      <c r="G247">
        <f t="shared" si="10"/>
        <v>89.39631</v>
      </c>
      <c r="H247">
        <f t="shared" si="11"/>
        <v>0.11497653099999994</v>
      </c>
    </row>
    <row r="248" spans="1:8" x14ac:dyDescent="0.35">
      <c r="A248" t="s">
        <v>502</v>
      </c>
      <c r="B248" t="str">
        <f>VLOOKUP(A248,LinkingTableNameISO3!B:C,2,FALSE)</f>
        <v>UKR</v>
      </c>
      <c r="C248" t="s">
        <v>10</v>
      </c>
      <c r="D248" t="s">
        <v>11</v>
      </c>
      <c r="E248">
        <v>99.969759999999994</v>
      </c>
      <c r="F248">
        <f t="shared" si="9"/>
        <v>99.969759999999994</v>
      </c>
      <c r="G248">
        <f t="shared" si="10"/>
        <v>99.969759999999994</v>
      </c>
      <c r="H248">
        <f t="shared" si="11"/>
        <v>1.0299375999999971E-2</v>
      </c>
    </row>
    <row r="249" spans="1:8" hidden="1" x14ac:dyDescent="0.35">
      <c r="A249" t="s">
        <v>504</v>
      </c>
      <c r="B249" t="e">
        <f>VLOOKUP(A249,LinkingTableNameISO3!B:C,2,FALSE)</f>
        <v>#N/A</v>
      </c>
      <c r="C249" t="s">
        <v>10</v>
      </c>
      <c r="D249" t="s">
        <v>11</v>
      </c>
      <c r="E249">
        <v>98.316969999999998</v>
      </c>
      <c r="F249">
        <f t="shared" si="9"/>
        <v>98.316969999999998</v>
      </c>
      <c r="G249">
        <f t="shared" si="10"/>
        <v>98.316969999999998</v>
      </c>
      <c r="H249">
        <f t="shared" si="11"/>
        <v>2.6661996999999937E-2</v>
      </c>
    </row>
    <row r="250" spans="1:8" x14ac:dyDescent="0.35">
      <c r="A250" t="s">
        <v>506</v>
      </c>
      <c r="B250" t="str">
        <f>VLOOKUP(A250,LinkingTableNameISO3!B:C,2,FALSE)</f>
        <v>URY</v>
      </c>
      <c r="C250" t="s">
        <v>10</v>
      </c>
      <c r="D250" t="s">
        <v>11</v>
      </c>
      <c r="E250">
        <v>98.880269999999996</v>
      </c>
      <c r="F250">
        <f t="shared" si="9"/>
        <v>98.880269999999996</v>
      </c>
      <c r="G250">
        <f t="shared" si="10"/>
        <v>98.880269999999996</v>
      </c>
      <c r="H250">
        <f t="shared" si="11"/>
        <v>2.1085326999999987E-2</v>
      </c>
    </row>
    <row r="251" spans="1:8" x14ac:dyDescent="0.35">
      <c r="A251" t="s">
        <v>508</v>
      </c>
      <c r="B251" t="str">
        <f>VLOOKUP(A251,LinkingTableNameISO3!B:C,2,FALSE)</f>
        <v>USA</v>
      </c>
      <c r="C251" t="s">
        <v>10</v>
      </c>
      <c r="D251" t="s">
        <v>11</v>
      </c>
      <c r="E251">
        <v>-250</v>
      </c>
      <c r="F251" t="str">
        <f t="shared" si="9"/>
        <v/>
      </c>
      <c r="G251">
        <f t="shared" si="10"/>
        <v>100</v>
      </c>
      <c r="H251">
        <f t="shared" si="11"/>
        <v>9.9999999999998979E-3</v>
      </c>
    </row>
    <row r="252" spans="1:8" x14ac:dyDescent="0.35">
      <c r="A252" t="s">
        <v>510</v>
      </c>
      <c r="B252" t="str">
        <f>VLOOKUP(A252,LinkingTableNameISO3!B:C,2,FALSE)</f>
        <v>UZB</v>
      </c>
      <c r="C252" t="s">
        <v>10</v>
      </c>
      <c r="D252" t="s">
        <v>11</v>
      </c>
      <c r="E252">
        <v>100</v>
      </c>
      <c r="F252">
        <f t="shared" si="9"/>
        <v>100</v>
      </c>
      <c r="G252">
        <f t="shared" si="10"/>
        <v>100</v>
      </c>
      <c r="H252">
        <f t="shared" si="11"/>
        <v>9.9999999999998979E-3</v>
      </c>
    </row>
    <row r="253" spans="1:8" x14ac:dyDescent="0.35">
      <c r="A253" t="s">
        <v>512</v>
      </c>
      <c r="B253" t="str">
        <f>VLOOKUP(A253,LinkingTableNameISO3!B:C,2,FALSE)</f>
        <v>VCT</v>
      </c>
      <c r="C253" t="s">
        <v>10</v>
      </c>
      <c r="D253" t="s">
        <v>11</v>
      </c>
      <c r="E253">
        <v>97.962921142578097</v>
      </c>
      <c r="F253">
        <f t="shared" si="9"/>
        <v>97.962921142578097</v>
      </c>
      <c r="G253">
        <f t="shared" si="10"/>
        <v>97.962921142578097</v>
      </c>
      <c r="H253">
        <f t="shared" si="11"/>
        <v>3.0167080688476733E-2</v>
      </c>
    </row>
    <row r="254" spans="1:8" x14ac:dyDescent="0.35">
      <c r="A254" t="s">
        <v>514</v>
      </c>
      <c r="B254" t="str">
        <f>VLOOKUP(A254,LinkingTableNameISO3!B:C,2,FALSE)</f>
        <v>VEN</v>
      </c>
      <c r="C254" t="s">
        <v>10</v>
      </c>
      <c r="D254" t="s">
        <v>11</v>
      </c>
      <c r="E254">
        <v>98.759510000000006</v>
      </c>
      <c r="F254">
        <f t="shared" si="9"/>
        <v>98.759510000000006</v>
      </c>
      <c r="G254">
        <f t="shared" si="10"/>
        <v>98.759510000000006</v>
      </c>
      <c r="H254">
        <f t="shared" si="11"/>
        <v>2.2280850999999879E-2</v>
      </c>
    </row>
    <row r="255" spans="1:8" x14ac:dyDescent="0.35">
      <c r="A255" t="s">
        <v>516</v>
      </c>
      <c r="B255" t="str">
        <f>VLOOKUP(A255,LinkingTableNameISO3!B:C,2,FALSE)</f>
        <v>VGB</v>
      </c>
      <c r="C255" t="s">
        <v>10</v>
      </c>
      <c r="D255" t="s">
        <v>11</v>
      </c>
      <c r="E255">
        <v>-250</v>
      </c>
      <c r="F255" t="str">
        <f t="shared" si="9"/>
        <v/>
      </c>
      <c r="G255">
        <f t="shared" si="10"/>
        <v>100</v>
      </c>
      <c r="H255">
        <f t="shared" si="11"/>
        <v>9.9999999999998979E-3</v>
      </c>
    </row>
    <row r="256" spans="1:8" x14ac:dyDescent="0.35">
      <c r="A256" t="s">
        <v>518</v>
      </c>
      <c r="B256" t="str">
        <f>VLOOKUP(A256,LinkingTableNameISO3!B:C,2,FALSE)</f>
        <v>VIR</v>
      </c>
      <c r="C256" t="s">
        <v>10</v>
      </c>
      <c r="D256" t="s">
        <v>11</v>
      </c>
      <c r="E256">
        <v>-250</v>
      </c>
      <c r="F256" t="str">
        <f t="shared" si="9"/>
        <v/>
      </c>
      <c r="G256">
        <f t="shared" si="10"/>
        <v>100</v>
      </c>
      <c r="H256">
        <f t="shared" si="11"/>
        <v>9.9999999999998979E-3</v>
      </c>
    </row>
    <row r="257" spans="1:8" x14ac:dyDescent="0.35">
      <c r="A257" t="s">
        <v>520</v>
      </c>
      <c r="B257" t="str">
        <f>VLOOKUP(A257,LinkingTableNameISO3!B:C,2,FALSE)</f>
        <v>VNM</v>
      </c>
      <c r="C257" t="s">
        <v>10</v>
      </c>
      <c r="D257" t="s">
        <v>11</v>
      </c>
      <c r="E257">
        <v>98.408100000000005</v>
      </c>
      <c r="F257">
        <f t="shared" si="9"/>
        <v>98.408100000000005</v>
      </c>
      <c r="G257">
        <f t="shared" si="10"/>
        <v>98.408100000000005</v>
      </c>
      <c r="H257">
        <f t="shared" si="11"/>
        <v>2.5759809999999828E-2</v>
      </c>
    </row>
    <row r="258" spans="1:8" x14ac:dyDescent="0.35">
      <c r="A258" t="s">
        <v>522</v>
      </c>
      <c r="B258" t="str">
        <f>VLOOKUP(A258,LinkingTableNameISO3!B:C,2,FALSE)</f>
        <v>VUT</v>
      </c>
      <c r="C258" t="s">
        <v>10</v>
      </c>
      <c r="D258" t="s">
        <v>11</v>
      </c>
      <c r="E258">
        <v>96.282120000000006</v>
      </c>
      <c r="F258">
        <f t="shared" si="9"/>
        <v>96.282120000000006</v>
      </c>
      <c r="G258">
        <f t="shared" si="10"/>
        <v>96.282120000000006</v>
      </c>
      <c r="H258">
        <f t="shared" si="11"/>
        <v>4.6807011999999815E-2</v>
      </c>
    </row>
    <row r="259" spans="1:8" hidden="1" x14ac:dyDescent="0.35">
      <c r="A259" t="s">
        <v>524</v>
      </c>
      <c r="B259" t="e">
        <f>VLOOKUP(A259,LinkingTableNameISO3!B:C,2,FALSE)</f>
        <v>#N/A</v>
      </c>
      <c r="C259" t="s">
        <v>10</v>
      </c>
      <c r="D259" t="s">
        <v>11</v>
      </c>
      <c r="E259">
        <v>91.669370000000001</v>
      </c>
      <c r="F259">
        <f t="shared" ref="F259:F265" si="12">IF(E259=-250,"",E259)</f>
        <v>91.669370000000001</v>
      </c>
      <c r="G259">
        <f t="shared" ref="G259:G265" si="13">IF(E259=-250,100,E259)</f>
        <v>91.669370000000001</v>
      </c>
      <c r="H259">
        <f t="shared" ref="H259:H265" si="14">-0.0099*G259 + 1</f>
        <v>9.2473236999999875E-2</v>
      </c>
    </row>
    <row r="260" spans="1:8" x14ac:dyDescent="0.35">
      <c r="A260" t="s">
        <v>526</v>
      </c>
      <c r="B260" t="str">
        <f>VLOOKUP(A260,LinkingTableNameISO3!B:C,2,FALSE)</f>
        <v>WSM</v>
      </c>
      <c r="C260" t="s">
        <v>10</v>
      </c>
      <c r="D260" t="s">
        <v>11</v>
      </c>
      <c r="E260">
        <v>99.123480000000001</v>
      </c>
      <c r="F260">
        <f t="shared" si="12"/>
        <v>99.123480000000001</v>
      </c>
      <c r="G260">
        <f t="shared" si="13"/>
        <v>99.123480000000001</v>
      </c>
      <c r="H260">
        <f t="shared" si="14"/>
        <v>1.8677547999999877E-2</v>
      </c>
    </row>
    <row r="261" spans="1:8" x14ac:dyDescent="0.35">
      <c r="A261" t="s">
        <v>528</v>
      </c>
      <c r="B261" t="str">
        <f>VLOOKUP(A261,LinkingTableNameISO3!B:C,2,FALSE)</f>
        <v>KOS</v>
      </c>
      <c r="C261" t="s">
        <v>10</v>
      </c>
      <c r="D261" t="s">
        <v>11</v>
      </c>
      <c r="E261">
        <v>-250</v>
      </c>
      <c r="F261" t="str">
        <f t="shared" si="12"/>
        <v/>
      </c>
      <c r="G261">
        <f t="shared" si="13"/>
        <v>100</v>
      </c>
      <c r="H261">
        <f t="shared" si="14"/>
        <v>9.9999999999998979E-3</v>
      </c>
    </row>
    <row r="262" spans="1:8" x14ac:dyDescent="0.35">
      <c r="A262" t="s">
        <v>530</v>
      </c>
      <c r="B262" t="str">
        <f>VLOOKUP(A262,LinkingTableNameISO3!B:C,2,FALSE)</f>
        <v>YEM</v>
      </c>
      <c r="C262" t="s">
        <v>10</v>
      </c>
      <c r="D262" t="s">
        <v>11</v>
      </c>
      <c r="E262">
        <v>77</v>
      </c>
      <c r="F262">
        <f t="shared" si="12"/>
        <v>77</v>
      </c>
      <c r="G262">
        <f t="shared" si="13"/>
        <v>77</v>
      </c>
      <c r="H262">
        <f t="shared" si="14"/>
        <v>0.23769999999999991</v>
      </c>
    </row>
    <row r="263" spans="1:8" x14ac:dyDescent="0.35">
      <c r="A263" t="s">
        <v>532</v>
      </c>
      <c r="B263" t="str">
        <f>VLOOKUP(A263,LinkingTableNameISO3!B:C,2,FALSE)</f>
        <v>ZAF</v>
      </c>
      <c r="C263" t="s">
        <v>10</v>
      </c>
      <c r="D263" t="s">
        <v>11</v>
      </c>
      <c r="E263">
        <v>95.323819999999998</v>
      </c>
      <c r="F263">
        <f t="shared" si="12"/>
        <v>95.323819999999998</v>
      </c>
      <c r="G263">
        <f t="shared" si="13"/>
        <v>95.323819999999998</v>
      </c>
      <c r="H263">
        <f t="shared" si="14"/>
        <v>5.6294181999999915E-2</v>
      </c>
    </row>
    <row r="264" spans="1:8" x14ac:dyDescent="0.35">
      <c r="A264" t="s">
        <v>534</v>
      </c>
      <c r="B264" t="str">
        <f>VLOOKUP(A264,LinkingTableNameISO3!B:C,2,FALSE)</f>
        <v>ZMB</v>
      </c>
      <c r="C264" t="s">
        <v>10</v>
      </c>
      <c r="D264" t="s">
        <v>11</v>
      </c>
      <c r="E264">
        <v>92.091570000000004</v>
      </c>
      <c r="F264">
        <f t="shared" si="12"/>
        <v>92.091570000000004</v>
      </c>
      <c r="G264">
        <f t="shared" si="13"/>
        <v>92.091570000000004</v>
      </c>
      <c r="H264">
        <f t="shared" si="14"/>
        <v>8.8293456999999909E-2</v>
      </c>
    </row>
    <row r="265" spans="1:8" x14ac:dyDescent="0.35">
      <c r="A265" t="s">
        <v>536</v>
      </c>
      <c r="B265" t="str">
        <f>VLOOKUP(A265,LinkingTableNameISO3!B:C,2,FALSE)</f>
        <v>ZWE</v>
      </c>
      <c r="C265" t="s">
        <v>10</v>
      </c>
      <c r="D265" t="s">
        <v>11</v>
      </c>
      <c r="E265">
        <v>90.428120000000007</v>
      </c>
      <c r="F265">
        <f t="shared" si="12"/>
        <v>90.428120000000007</v>
      </c>
      <c r="G265">
        <f t="shared" si="13"/>
        <v>90.428120000000007</v>
      </c>
      <c r="H265">
        <f t="shared" si="14"/>
        <v>0.10476161199999989</v>
      </c>
    </row>
  </sheetData>
  <autoFilter ref="A1:H265" xr:uid="{00000000-0009-0000-0000-000001000000}">
    <filterColumn colId="1">
      <filters>
        <filter val="ABW"/>
        <filter val="AFG"/>
        <filter val="AGO"/>
        <filter val="ALB"/>
        <filter val="AND"/>
        <filter val="ARE"/>
        <filter val="ARG"/>
        <filter val="ARM"/>
        <filter val="ASM"/>
        <filter val="ATG"/>
        <filter val="AUS"/>
        <filter val="AUT"/>
        <filter val="AZE"/>
        <filter val="B13"/>
        <filter val="BDI"/>
        <filter val="BEL"/>
        <filter val="BEN"/>
        <filter val="BFA"/>
        <filter val="BGD"/>
        <filter val="BGR"/>
        <filter val="BHR"/>
        <filter val="BHS"/>
        <filter val="BIH"/>
        <filter val="BLR"/>
        <filter val="BLZ"/>
        <filter val="BMU"/>
        <filter val="BOL"/>
        <filter val="BRA"/>
        <filter val="BRB"/>
        <filter val="BRN"/>
        <filter val="BTN"/>
        <filter val="BWA"/>
        <filter val="CAF"/>
        <filter val="CAN"/>
        <filter val="CHE"/>
        <filter val="CHL"/>
        <filter val="CHN"/>
        <filter val="CIV"/>
        <filter val="CMR"/>
        <filter val="COD"/>
        <filter val="COG"/>
        <filter val="COK"/>
        <filter val="COL"/>
        <filter val="COM"/>
        <filter val="CPV"/>
        <filter val="CRI"/>
        <filter val="CUB"/>
        <filter val="CUW"/>
        <filter val="CYM"/>
        <filter val="CYP"/>
        <filter val="CZE"/>
        <filter val="DEU"/>
        <filter val="DJI"/>
        <filter val="DMA"/>
        <filter val="DNK"/>
        <filter val="DOM"/>
        <filter val="DZA"/>
        <filter val="ECU"/>
        <filter val="EGY"/>
        <filter val="ERI"/>
        <filter val="ESP"/>
        <filter val="EST"/>
        <filter val="ETH"/>
        <filter val="FIN"/>
        <filter val="FJI"/>
        <filter val="FRA"/>
        <filter val="FRO"/>
        <filter val="FSM"/>
        <filter val="GAB"/>
        <filter val="GBR"/>
        <filter val="GEO"/>
        <filter val="GHA"/>
        <filter val="GIB"/>
        <filter val="GIN"/>
        <filter val="GMB"/>
        <filter val="GNB"/>
        <filter val="GNQ"/>
        <filter val="GRC"/>
        <filter val="GRD"/>
        <filter val="GRL"/>
        <filter val="GTM"/>
        <filter val="GUM"/>
        <filter val="GUY"/>
        <filter val="HKG"/>
        <filter val="HND"/>
        <filter val="HRV"/>
        <filter val="HTI"/>
        <filter val="HUN"/>
        <filter val="IDN"/>
        <filter val="IMN"/>
        <filter val="IND"/>
        <filter val="IRL"/>
        <filter val="IRN"/>
        <filter val="IRQ"/>
        <filter val="ISL"/>
        <filter val="ISR"/>
        <filter val="ITA"/>
        <filter val="JAM"/>
        <filter val="JOR"/>
        <filter val="JPN"/>
        <filter val="KAZ"/>
        <filter val="KEN"/>
        <filter val="KGZ"/>
        <filter val="KHM"/>
        <filter val="KIR"/>
        <filter val="KNA"/>
        <filter val="KOR"/>
        <filter val="KOS"/>
        <filter val="KWT"/>
        <filter val="LAO"/>
        <filter val="LBN"/>
        <filter val="LBR"/>
        <filter val="LBY"/>
        <filter val="LCA"/>
        <filter val="LIE"/>
        <filter val="LKA"/>
        <filter val="LSO"/>
        <filter val="LTU"/>
        <filter val="LUX"/>
        <filter val="LVA"/>
        <filter val="MAC"/>
        <filter val="MAF"/>
        <filter val="MAR"/>
        <filter val="MCO"/>
        <filter val="MDA"/>
        <filter val="MDG"/>
        <filter val="MEX"/>
        <filter val="MHL"/>
        <filter val="MKD"/>
        <filter val="MLI"/>
        <filter val="MLT"/>
        <filter val="MMR"/>
        <filter val="MNE"/>
        <filter val="MNG"/>
        <filter val="MNP"/>
        <filter val="MOZ"/>
        <filter val="MRT"/>
        <filter val="MUS"/>
        <filter val="MWI"/>
        <filter val="MYS"/>
        <filter val="NAM"/>
        <filter val="NCL"/>
        <filter val="NER"/>
        <filter val="NGA"/>
        <filter val="NIC"/>
        <filter val="NLD"/>
        <filter val="NOR"/>
        <filter val="NPL"/>
        <filter val="NRU"/>
        <filter val="OMN"/>
        <filter val="PAK"/>
        <filter val="PAN"/>
        <filter val="PER"/>
        <filter val="PHL"/>
        <filter val="PLW"/>
        <filter val="PNG"/>
        <filter val="POL"/>
        <filter val="PRI"/>
        <filter val="PRK"/>
        <filter val="PRT"/>
        <filter val="PRY"/>
        <filter val="PSX"/>
        <filter val="PYF"/>
        <filter val="QAT"/>
        <filter val="ROU"/>
        <filter val="RUS"/>
        <filter val="RWA"/>
        <filter val="SAU"/>
        <filter val="SDN"/>
        <filter val="SDS"/>
        <filter val="SEN"/>
        <filter val="SGP"/>
        <filter val="SLB"/>
        <filter val="SLE"/>
        <filter val="SLV"/>
        <filter val="SMR"/>
        <filter val="SOM"/>
        <filter val="SRB"/>
        <filter val="STP"/>
        <filter val="SUR"/>
        <filter val="SVK"/>
        <filter val="SVN"/>
        <filter val="SWE"/>
        <filter val="SWZ"/>
        <filter val="SXM"/>
        <filter val="SYC"/>
        <filter val="SYR"/>
        <filter val="TCA"/>
        <filter val="TCD"/>
        <filter val="TGO"/>
        <filter val="THA"/>
        <filter val="TJK"/>
        <filter val="TKM"/>
        <filter val="TLS"/>
        <filter val="TON"/>
        <filter val="TTO"/>
        <filter val="TUN"/>
        <filter val="TUR"/>
        <filter val="TUV"/>
        <filter val="TZA"/>
        <filter val="UGA"/>
        <filter val="UKR"/>
        <filter val="URY"/>
        <filter val="USA"/>
        <filter val="UZB"/>
        <filter val="VCT"/>
        <filter val="VEN"/>
        <filter val="VGB"/>
        <filter val="VIR"/>
        <filter val="VNM"/>
        <filter val="VUT"/>
        <filter val="WSM"/>
        <filter val="YEM"/>
        <filter val="ZAF"/>
        <filter val="ZMB"/>
        <filter val="ZW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C11" sqref="C11"/>
    </sheetView>
  </sheetViews>
  <sheetFormatPr defaultRowHeight="14.5" x14ac:dyDescent="0.35"/>
  <sheetData>
    <row r="1" spans="1:3" x14ac:dyDescent="0.35">
      <c r="B1" t="s">
        <v>905</v>
      </c>
      <c r="C1" t="s">
        <v>906</v>
      </c>
    </row>
    <row r="2" spans="1:3" x14ac:dyDescent="0.35">
      <c r="A2" t="s">
        <v>907</v>
      </c>
      <c r="B2">
        <v>0</v>
      </c>
      <c r="C2">
        <v>1</v>
      </c>
    </row>
    <row r="3" spans="1:3" x14ac:dyDescent="0.35">
      <c r="A3" t="s">
        <v>908</v>
      </c>
      <c r="B3">
        <v>100</v>
      </c>
      <c r="C3">
        <v>0.01</v>
      </c>
    </row>
    <row r="4" spans="1:3" x14ac:dyDescent="0.35">
      <c r="A4" t="s">
        <v>909</v>
      </c>
      <c r="B4">
        <f>MIN(Clean!F:F)</f>
        <v>13.1400003433228</v>
      </c>
      <c r="C4">
        <f>-0.0099*B4 + 1</f>
        <v>0.86991399660110424</v>
      </c>
    </row>
    <row r="5" spans="1:3" x14ac:dyDescent="0.35">
      <c r="A5" t="s">
        <v>910</v>
      </c>
      <c r="B5">
        <f>MAX(Clean!F:F)</f>
        <v>100</v>
      </c>
      <c r="C5">
        <f t="shared" ref="C5:C8" si="0">-0.0099*B5 + 1</f>
        <v>9.9999999999998979E-3</v>
      </c>
    </row>
    <row r="6" spans="1:3" x14ac:dyDescent="0.35">
      <c r="A6" t="s">
        <v>911</v>
      </c>
      <c r="B6">
        <f>AVERAGE(Clean!F:F)</f>
        <v>90.165038056193367</v>
      </c>
      <c r="C6">
        <f t="shared" si="0"/>
        <v>0.10736612324368555</v>
      </c>
    </row>
    <row r="7" spans="1:3" x14ac:dyDescent="0.35">
      <c r="A7" t="s">
        <v>912</v>
      </c>
      <c r="B7">
        <f>_xlfn.STDEV.P(Clean!F:F)</f>
        <v>14.614128467052568</v>
      </c>
      <c r="C7">
        <f t="shared" si="0"/>
        <v>0.85532012817617953</v>
      </c>
    </row>
    <row r="8" spans="1:3" x14ac:dyDescent="0.35">
      <c r="A8" t="s">
        <v>913</v>
      </c>
      <c r="B8">
        <f>MEDIAN(Clean!F:F)</f>
        <v>97.823800000000006</v>
      </c>
      <c r="C8">
        <f t="shared" si="0"/>
        <v>3.1544379999999816E-2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7"/>
  <sheetViews>
    <sheetView topLeftCell="A529" workbookViewId="0">
      <selection activeCell="E540" sqref="E540"/>
    </sheetView>
  </sheetViews>
  <sheetFormatPr defaultRowHeight="14.5" x14ac:dyDescent="0.35"/>
  <cols>
    <col min="1" max="1" width="12.36328125" bestFit="1" customWidth="1"/>
    <col min="2" max="2" width="46.1796875" bestFit="1" customWidth="1"/>
    <col min="3" max="4" width="12.36328125" bestFit="1" customWidth="1"/>
    <col min="5" max="5" width="31.7265625" bestFit="1" customWidth="1"/>
    <col min="6" max="6" width="12.36328125" bestFit="1" customWidth="1"/>
    <col min="7" max="7" width="31.7265625" bestFit="1" customWidth="1"/>
    <col min="8" max="8" width="12.36328125" bestFit="1" customWidth="1"/>
    <col min="9" max="9" width="23" bestFit="1" customWidth="1"/>
    <col min="10" max="10" width="12.36328125" bestFit="1" customWidth="1"/>
    <col min="11" max="11" width="31.7265625" bestFit="1" customWidth="1"/>
    <col min="12" max="12" width="12.36328125" bestFit="1" customWidth="1"/>
    <col min="13" max="13" width="29.36328125" bestFit="1" customWidth="1"/>
    <col min="14" max="14" width="12.36328125" bestFit="1" customWidth="1"/>
    <col min="15" max="15" width="46.1796875" bestFit="1" customWidth="1"/>
    <col min="16" max="16" width="12.36328125" bestFit="1" customWidth="1"/>
    <col min="17" max="17" width="39.7265625" bestFit="1" customWidth="1"/>
    <col min="18" max="18" width="12.36328125" bestFit="1" customWidth="1"/>
    <col min="19" max="19" width="31.7265625" bestFit="1" customWidth="1"/>
    <col min="20" max="20" width="12.36328125" bestFit="1" customWidth="1"/>
    <col min="21" max="21" width="39.90625" bestFit="1" customWidth="1"/>
  </cols>
  <sheetData>
    <row r="1" spans="1:3" x14ac:dyDescent="0.35">
      <c r="A1" t="s">
        <v>539</v>
      </c>
      <c r="B1" t="s">
        <v>540</v>
      </c>
      <c r="C1" t="s">
        <v>541</v>
      </c>
    </row>
    <row r="2" spans="1:3" x14ac:dyDescent="0.35">
      <c r="A2" t="s">
        <v>9</v>
      </c>
      <c r="B2" t="s">
        <v>8</v>
      </c>
      <c r="C2" t="s">
        <v>9</v>
      </c>
    </row>
    <row r="3" spans="1:3" x14ac:dyDescent="0.35">
      <c r="A3" t="s">
        <v>13</v>
      </c>
      <c r="B3" t="s">
        <v>12</v>
      </c>
      <c r="C3" t="s">
        <v>13</v>
      </c>
    </row>
    <row r="4" spans="1:3" x14ac:dyDescent="0.35">
      <c r="A4" t="s">
        <v>13</v>
      </c>
      <c r="B4" t="s">
        <v>542</v>
      </c>
      <c r="C4" t="s">
        <v>13</v>
      </c>
    </row>
    <row r="5" spans="1:3" x14ac:dyDescent="0.35">
      <c r="A5" t="s">
        <v>15</v>
      </c>
      <c r="B5" t="s">
        <v>14</v>
      </c>
      <c r="C5" t="s">
        <v>15</v>
      </c>
    </row>
    <row r="6" spans="1:3" x14ac:dyDescent="0.35">
      <c r="A6" t="s">
        <v>15</v>
      </c>
      <c r="B6" t="s">
        <v>543</v>
      </c>
      <c r="C6" t="s">
        <v>15</v>
      </c>
    </row>
    <row r="7" spans="1:3" x14ac:dyDescent="0.35">
      <c r="A7" t="s">
        <v>544</v>
      </c>
      <c r="B7" t="s">
        <v>545</v>
      </c>
      <c r="C7" t="s">
        <v>544</v>
      </c>
    </row>
    <row r="8" spans="1:3" x14ac:dyDescent="0.35">
      <c r="A8" t="s">
        <v>17</v>
      </c>
      <c r="B8" t="s">
        <v>16</v>
      </c>
      <c r="C8" t="s">
        <v>17</v>
      </c>
    </row>
    <row r="9" spans="1:3" x14ac:dyDescent="0.35">
      <c r="A9" t="s">
        <v>17</v>
      </c>
      <c r="B9" t="s">
        <v>546</v>
      </c>
      <c r="C9" t="s">
        <v>17</v>
      </c>
    </row>
    <row r="10" spans="1:3" x14ac:dyDescent="0.35">
      <c r="A10" t="s">
        <v>547</v>
      </c>
      <c r="B10" t="s">
        <v>548</v>
      </c>
      <c r="C10" t="s">
        <v>547</v>
      </c>
    </row>
    <row r="11" spans="1:3" x14ac:dyDescent="0.35">
      <c r="A11" t="s">
        <v>19</v>
      </c>
      <c r="B11" t="s">
        <v>18</v>
      </c>
      <c r="C11" t="s">
        <v>19</v>
      </c>
    </row>
    <row r="12" spans="1:3" x14ac:dyDescent="0.35">
      <c r="A12" t="s">
        <v>19</v>
      </c>
      <c r="B12" t="s">
        <v>549</v>
      </c>
      <c r="C12" t="s">
        <v>19</v>
      </c>
    </row>
    <row r="13" spans="1:3" x14ac:dyDescent="0.35">
      <c r="A13" t="s">
        <v>23</v>
      </c>
      <c r="B13" t="s">
        <v>22</v>
      </c>
      <c r="C13" t="s">
        <v>23</v>
      </c>
    </row>
    <row r="14" spans="1:3" x14ac:dyDescent="0.35">
      <c r="A14" t="s">
        <v>25</v>
      </c>
      <c r="B14" t="s">
        <v>24</v>
      </c>
      <c r="C14" t="s">
        <v>25</v>
      </c>
    </row>
    <row r="15" spans="1:3" x14ac:dyDescent="0.35">
      <c r="A15" t="s">
        <v>25</v>
      </c>
      <c r="B15" t="s">
        <v>550</v>
      </c>
      <c r="C15" t="s">
        <v>25</v>
      </c>
    </row>
    <row r="16" spans="1:3" x14ac:dyDescent="0.35">
      <c r="A16" t="s">
        <v>27</v>
      </c>
      <c r="B16" t="s">
        <v>26</v>
      </c>
      <c r="C16" t="s">
        <v>27</v>
      </c>
    </row>
    <row r="17" spans="1:3" x14ac:dyDescent="0.35">
      <c r="A17" t="s">
        <v>27</v>
      </c>
      <c r="B17" t="s">
        <v>551</v>
      </c>
      <c r="C17" t="s">
        <v>27</v>
      </c>
    </row>
    <row r="18" spans="1:3" x14ac:dyDescent="0.35">
      <c r="A18" t="s">
        <v>29</v>
      </c>
      <c r="B18" t="s">
        <v>28</v>
      </c>
      <c r="C18" t="s">
        <v>29</v>
      </c>
    </row>
    <row r="19" spans="1:3" x14ac:dyDescent="0.35">
      <c r="A19" t="s">
        <v>552</v>
      </c>
      <c r="B19" t="s">
        <v>553</v>
      </c>
      <c r="C19" t="s">
        <v>552</v>
      </c>
    </row>
    <row r="20" spans="1:3" x14ac:dyDescent="0.35">
      <c r="A20" t="s">
        <v>554</v>
      </c>
      <c r="B20" t="s">
        <v>555</v>
      </c>
      <c r="C20" t="s">
        <v>554</v>
      </c>
    </row>
    <row r="21" spans="1:3" x14ac:dyDescent="0.35">
      <c r="A21" t="s">
        <v>554</v>
      </c>
      <c r="B21" t="s">
        <v>556</v>
      </c>
      <c r="C21" t="s">
        <v>554</v>
      </c>
    </row>
    <row r="22" spans="1:3" x14ac:dyDescent="0.35">
      <c r="A22" t="s">
        <v>554</v>
      </c>
      <c r="B22" t="s">
        <v>557</v>
      </c>
      <c r="C22" t="s">
        <v>554</v>
      </c>
    </row>
    <row r="23" spans="1:3" x14ac:dyDescent="0.35">
      <c r="A23" t="s">
        <v>558</v>
      </c>
      <c r="B23" t="s">
        <v>559</v>
      </c>
      <c r="C23" t="s">
        <v>558</v>
      </c>
    </row>
    <row r="24" spans="1:3" x14ac:dyDescent="0.35">
      <c r="A24" t="s">
        <v>558</v>
      </c>
      <c r="B24" t="s">
        <v>560</v>
      </c>
      <c r="C24" t="s">
        <v>558</v>
      </c>
    </row>
    <row r="25" spans="1:3" x14ac:dyDescent="0.35">
      <c r="A25" t="s">
        <v>558</v>
      </c>
      <c r="B25" t="s">
        <v>561</v>
      </c>
      <c r="C25" t="s">
        <v>558</v>
      </c>
    </row>
    <row r="26" spans="1:3" x14ac:dyDescent="0.35">
      <c r="A26" t="s">
        <v>558</v>
      </c>
      <c r="B26" t="s">
        <v>562</v>
      </c>
      <c r="C26" t="s">
        <v>558</v>
      </c>
    </row>
    <row r="27" spans="1:3" x14ac:dyDescent="0.35">
      <c r="A27" t="s">
        <v>31</v>
      </c>
      <c r="B27" t="s">
        <v>563</v>
      </c>
      <c r="C27" t="s">
        <v>31</v>
      </c>
    </row>
    <row r="28" spans="1:3" x14ac:dyDescent="0.35">
      <c r="A28" t="s">
        <v>31</v>
      </c>
      <c r="B28" t="s">
        <v>30</v>
      </c>
      <c r="C28" t="s">
        <v>31</v>
      </c>
    </row>
    <row r="29" spans="1:3" x14ac:dyDescent="0.35">
      <c r="A29" t="s">
        <v>33</v>
      </c>
      <c r="B29" t="s">
        <v>564</v>
      </c>
      <c r="C29" t="s">
        <v>33</v>
      </c>
    </row>
    <row r="30" spans="1:3" x14ac:dyDescent="0.35">
      <c r="A30" t="s">
        <v>33</v>
      </c>
      <c r="B30" t="s">
        <v>565</v>
      </c>
      <c r="C30" t="s">
        <v>33</v>
      </c>
    </row>
    <row r="31" spans="1:3" x14ac:dyDescent="0.35">
      <c r="A31" t="s">
        <v>35</v>
      </c>
      <c r="B31" t="s">
        <v>34</v>
      </c>
      <c r="C31" t="s">
        <v>35</v>
      </c>
    </row>
    <row r="32" spans="1:3" x14ac:dyDescent="0.35">
      <c r="A32" t="s">
        <v>35</v>
      </c>
      <c r="B32" t="s">
        <v>566</v>
      </c>
      <c r="C32" t="s">
        <v>35</v>
      </c>
    </row>
    <row r="33" spans="1:3" x14ac:dyDescent="0.35">
      <c r="A33" t="s">
        <v>37</v>
      </c>
      <c r="B33" t="s">
        <v>36</v>
      </c>
      <c r="C33" t="s">
        <v>37</v>
      </c>
    </row>
    <row r="34" spans="1:3" x14ac:dyDescent="0.35">
      <c r="A34" t="s">
        <v>37</v>
      </c>
      <c r="B34" t="s">
        <v>567</v>
      </c>
      <c r="C34" t="s">
        <v>37</v>
      </c>
    </row>
    <row r="35" spans="1:3" x14ac:dyDescent="0.35">
      <c r="A35" t="s">
        <v>568</v>
      </c>
      <c r="B35" t="s">
        <v>310</v>
      </c>
      <c r="C35" t="s">
        <v>568</v>
      </c>
    </row>
    <row r="36" spans="1:3" x14ac:dyDescent="0.35">
      <c r="A36" t="s">
        <v>568</v>
      </c>
      <c r="B36" t="s">
        <v>569</v>
      </c>
      <c r="C36" t="s">
        <v>568</v>
      </c>
    </row>
    <row r="37" spans="1:3" x14ac:dyDescent="0.35">
      <c r="A37" t="s">
        <v>39</v>
      </c>
      <c r="B37" t="s">
        <v>38</v>
      </c>
      <c r="C37" t="s">
        <v>39</v>
      </c>
    </row>
    <row r="38" spans="1:3" x14ac:dyDescent="0.35">
      <c r="A38" t="s">
        <v>39</v>
      </c>
      <c r="B38" t="s">
        <v>570</v>
      </c>
      <c r="C38" t="s">
        <v>39</v>
      </c>
    </row>
    <row r="39" spans="1:3" x14ac:dyDescent="0.35">
      <c r="A39" t="s">
        <v>41</v>
      </c>
      <c r="B39" t="s">
        <v>40</v>
      </c>
      <c r="C39" t="s">
        <v>41</v>
      </c>
    </row>
    <row r="40" spans="1:3" x14ac:dyDescent="0.35">
      <c r="A40" t="s">
        <v>41</v>
      </c>
      <c r="B40" t="s">
        <v>571</v>
      </c>
      <c r="C40" t="s">
        <v>41</v>
      </c>
    </row>
    <row r="41" spans="1:3" x14ac:dyDescent="0.35">
      <c r="A41" t="s">
        <v>43</v>
      </c>
      <c r="B41" t="s">
        <v>42</v>
      </c>
      <c r="C41" t="s">
        <v>43</v>
      </c>
    </row>
    <row r="42" spans="1:3" x14ac:dyDescent="0.35">
      <c r="A42" t="s">
        <v>43</v>
      </c>
      <c r="B42" t="s">
        <v>572</v>
      </c>
      <c r="C42" t="s">
        <v>43</v>
      </c>
    </row>
    <row r="43" spans="1:3" x14ac:dyDescent="0.35">
      <c r="A43" t="s">
        <v>45</v>
      </c>
      <c r="B43" t="s">
        <v>44</v>
      </c>
      <c r="C43" t="s">
        <v>45</v>
      </c>
    </row>
    <row r="44" spans="1:3" x14ac:dyDescent="0.35">
      <c r="A44" t="s">
        <v>47</v>
      </c>
      <c r="B44" t="s">
        <v>46</v>
      </c>
      <c r="C44" t="s">
        <v>47</v>
      </c>
    </row>
    <row r="45" spans="1:3" x14ac:dyDescent="0.35">
      <c r="A45" t="s">
        <v>47</v>
      </c>
      <c r="B45" t="s">
        <v>573</v>
      </c>
      <c r="C45" t="s">
        <v>47</v>
      </c>
    </row>
    <row r="46" spans="1:3" x14ac:dyDescent="0.35">
      <c r="A46" t="s">
        <v>49</v>
      </c>
      <c r="B46" t="s">
        <v>48</v>
      </c>
      <c r="C46" t="s">
        <v>49</v>
      </c>
    </row>
    <row r="47" spans="1:3" x14ac:dyDescent="0.35">
      <c r="A47" t="s">
        <v>49</v>
      </c>
      <c r="B47" t="s">
        <v>574</v>
      </c>
      <c r="C47" t="s">
        <v>49</v>
      </c>
    </row>
    <row r="48" spans="1:3" x14ac:dyDescent="0.35">
      <c r="A48" t="s">
        <v>51</v>
      </c>
      <c r="B48" t="s">
        <v>50</v>
      </c>
      <c r="C48" t="s">
        <v>51</v>
      </c>
    </row>
    <row r="49" spans="1:3" x14ac:dyDescent="0.35">
      <c r="A49" t="s">
        <v>51</v>
      </c>
      <c r="B49" t="s">
        <v>575</v>
      </c>
      <c r="C49" t="s">
        <v>51</v>
      </c>
    </row>
    <row r="50" spans="1:3" x14ac:dyDescent="0.35">
      <c r="A50" t="s">
        <v>53</v>
      </c>
      <c r="B50" t="s">
        <v>576</v>
      </c>
      <c r="C50" t="s">
        <v>53</v>
      </c>
    </row>
    <row r="51" spans="1:3" x14ac:dyDescent="0.35">
      <c r="A51" t="s">
        <v>53</v>
      </c>
      <c r="B51" t="s">
        <v>52</v>
      </c>
      <c r="C51" t="s">
        <v>53</v>
      </c>
    </row>
    <row r="52" spans="1:3" x14ac:dyDescent="0.35">
      <c r="A52" t="s">
        <v>53</v>
      </c>
      <c r="B52" t="s">
        <v>577</v>
      </c>
      <c r="C52" t="s">
        <v>53</v>
      </c>
    </row>
    <row r="53" spans="1:3" x14ac:dyDescent="0.35">
      <c r="A53" t="s">
        <v>53</v>
      </c>
      <c r="B53" t="s">
        <v>578</v>
      </c>
      <c r="C53" t="s">
        <v>53</v>
      </c>
    </row>
    <row r="54" spans="1:3" x14ac:dyDescent="0.35">
      <c r="A54" t="s">
        <v>55</v>
      </c>
      <c r="B54" t="s">
        <v>579</v>
      </c>
      <c r="C54" t="s">
        <v>55</v>
      </c>
    </row>
    <row r="55" spans="1:3" x14ac:dyDescent="0.35">
      <c r="A55" t="s">
        <v>55</v>
      </c>
      <c r="B55" t="s">
        <v>54</v>
      </c>
      <c r="C55" t="s">
        <v>55</v>
      </c>
    </row>
    <row r="56" spans="1:3" x14ac:dyDescent="0.35">
      <c r="A56" t="s">
        <v>580</v>
      </c>
      <c r="B56" t="s">
        <v>581</v>
      </c>
      <c r="C56" t="s">
        <v>580</v>
      </c>
    </row>
    <row r="57" spans="1:3" x14ac:dyDescent="0.35">
      <c r="A57" t="s">
        <v>57</v>
      </c>
      <c r="B57" t="s">
        <v>56</v>
      </c>
      <c r="C57" t="s">
        <v>57</v>
      </c>
    </row>
    <row r="58" spans="1:3" x14ac:dyDescent="0.35">
      <c r="A58" t="s">
        <v>57</v>
      </c>
      <c r="B58" t="s">
        <v>582</v>
      </c>
      <c r="C58" t="s">
        <v>57</v>
      </c>
    </row>
    <row r="59" spans="1:3" x14ac:dyDescent="0.35">
      <c r="A59" t="s">
        <v>59</v>
      </c>
      <c r="B59" t="s">
        <v>58</v>
      </c>
      <c r="C59" t="s">
        <v>59</v>
      </c>
    </row>
    <row r="60" spans="1:3" x14ac:dyDescent="0.35">
      <c r="A60" t="s">
        <v>61</v>
      </c>
      <c r="B60" t="s">
        <v>60</v>
      </c>
      <c r="C60" t="s">
        <v>61</v>
      </c>
    </row>
    <row r="61" spans="1:3" x14ac:dyDescent="0.35">
      <c r="A61" t="s">
        <v>61</v>
      </c>
      <c r="B61" t="s">
        <v>583</v>
      </c>
      <c r="C61" t="s">
        <v>61</v>
      </c>
    </row>
    <row r="62" spans="1:3" x14ac:dyDescent="0.35">
      <c r="A62" t="s">
        <v>63</v>
      </c>
      <c r="B62" t="s">
        <v>62</v>
      </c>
      <c r="C62" t="s">
        <v>63</v>
      </c>
    </row>
    <row r="63" spans="1:3" x14ac:dyDescent="0.35">
      <c r="A63" t="s">
        <v>63</v>
      </c>
      <c r="B63" t="s">
        <v>584</v>
      </c>
      <c r="C63" t="s">
        <v>63</v>
      </c>
    </row>
    <row r="64" spans="1:3" x14ac:dyDescent="0.35">
      <c r="A64" t="s">
        <v>65</v>
      </c>
      <c r="B64" t="s">
        <v>64</v>
      </c>
      <c r="C64" t="s">
        <v>65</v>
      </c>
    </row>
    <row r="65" spans="1:3" x14ac:dyDescent="0.35">
      <c r="A65" t="s">
        <v>65</v>
      </c>
      <c r="B65" t="s">
        <v>585</v>
      </c>
      <c r="C65" t="s">
        <v>65</v>
      </c>
    </row>
    <row r="66" spans="1:3" x14ac:dyDescent="0.35">
      <c r="A66" t="s">
        <v>67</v>
      </c>
      <c r="B66" t="s">
        <v>66</v>
      </c>
      <c r="C66" t="s">
        <v>67</v>
      </c>
    </row>
    <row r="67" spans="1:3" x14ac:dyDescent="0.35">
      <c r="A67" t="s">
        <v>69</v>
      </c>
      <c r="B67" t="s">
        <v>586</v>
      </c>
      <c r="C67" t="s">
        <v>69</v>
      </c>
    </row>
    <row r="68" spans="1:3" x14ac:dyDescent="0.35">
      <c r="A68" t="s">
        <v>69</v>
      </c>
      <c r="B68" t="s">
        <v>68</v>
      </c>
      <c r="C68" t="s">
        <v>69</v>
      </c>
    </row>
    <row r="69" spans="1:3" x14ac:dyDescent="0.35">
      <c r="A69" t="s">
        <v>69</v>
      </c>
      <c r="B69" t="s">
        <v>587</v>
      </c>
      <c r="C69" t="s">
        <v>69</v>
      </c>
    </row>
    <row r="70" spans="1:3" x14ac:dyDescent="0.35">
      <c r="A70" t="s">
        <v>71</v>
      </c>
      <c r="B70" t="s">
        <v>70</v>
      </c>
      <c r="C70" t="s">
        <v>71</v>
      </c>
    </row>
    <row r="71" spans="1:3" x14ac:dyDescent="0.35">
      <c r="A71" t="s">
        <v>71</v>
      </c>
      <c r="B71" t="s">
        <v>588</v>
      </c>
      <c r="C71" t="s">
        <v>71</v>
      </c>
    </row>
    <row r="72" spans="1:3" x14ac:dyDescent="0.35">
      <c r="A72" t="s">
        <v>73</v>
      </c>
      <c r="B72" t="s">
        <v>72</v>
      </c>
      <c r="C72" t="s">
        <v>73</v>
      </c>
    </row>
    <row r="73" spans="1:3" x14ac:dyDescent="0.35">
      <c r="A73" t="s">
        <v>73</v>
      </c>
      <c r="B73" t="s">
        <v>589</v>
      </c>
      <c r="C73" t="s">
        <v>73</v>
      </c>
    </row>
    <row r="74" spans="1:3" x14ac:dyDescent="0.35">
      <c r="A74" t="s">
        <v>75</v>
      </c>
      <c r="B74" t="s">
        <v>590</v>
      </c>
      <c r="C74" t="s">
        <v>75</v>
      </c>
    </row>
    <row r="75" spans="1:3" x14ac:dyDescent="0.35">
      <c r="A75" t="s">
        <v>75</v>
      </c>
      <c r="B75" t="s">
        <v>74</v>
      </c>
      <c r="C75" t="s">
        <v>75</v>
      </c>
    </row>
    <row r="76" spans="1:3" x14ac:dyDescent="0.35">
      <c r="A76" t="s">
        <v>77</v>
      </c>
      <c r="B76" t="s">
        <v>76</v>
      </c>
      <c r="C76" t="s">
        <v>77</v>
      </c>
    </row>
    <row r="77" spans="1:3" x14ac:dyDescent="0.35">
      <c r="A77" t="s">
        <v>81</v>
      </c>
      <c r="B77" t="s">
        <v>591</v>
      </c>
      <c r="C77" t="s">
        <v>81</v>
      </c>
    </row>
    <row r="78" spans="1:3" x14ac:dyDescent="0.35">
      <c r="A78" t="s">
        <v>81</v>
      </c>
      <c r="B78" t="s">
        <v>80</v>
      </c>
      <c r="C78" t="s">
        <v>81</v>
      </c>
    </row>
    <row r="79" spans="1:3" x14ac:dyDescent="0.35">
      <c r="A79" t="s">
        <v>85</v>
      </c>
      <c r="B79" t="s">
        <v>84</v>
      </c>
      <c r="C79" t="s">
        <v>85</v>
      </c>
    </row>
    <row r="80" spans="1:3" x14ac:dyDescent="0.35">
      <c r="A80" t="s">
        <v>85</v>
      </c>
      <c r="B80" t="s">
        <v>592</v>
      </c>
      <c r="C80" t="s">
        <v>85</v>
      </c>
    </row>
    <row r="81" spans="1:3" x14ac:dyDescent="0.35">
      <c r="A81" t="s">
        <v>87</v>
      </c>
      <c r="B81" t="s">
        <v>86</v>
      </c>
      <c r="C81" t="s">
        <v>87</v>
      </c>
    </row>
    <row r="82" spans="1:3" x14ac:dyDescent="0.35">
      <c r="A82" t="s">
        <v>87</v>
      </c>
      <c r="B82" t="s">
        <v>593</v>
      </c>
      <c r="C82" t="s">
        <v>87</v>
      </c>
    </row>
    <row r="83" spans="1:3" x14ac:dyDescent="0.35">
      <c r="A83" t="s">
        <v>89</v>
      </c>
      <c r="B83" t="s">
        <v>594</v>
      </c>
      <c r="C83" t="s">
        <v>89</v>
      </c>
    </row>
    <row r="84" spans="1:3" x14ac:dyDescent="0.35">
      <c r="A84" t="s">
        <v>89</v>
      </c>
      <c r="B84" t="s">
        <v>595</v>
      </c>
      <c r="C84" t="s">
        <v>89</v>
      </c>
    </row>
    <row r="85" spans="1:3" x14ac:dyDescent="0.35">
      <c r="A85" t="s">
        <v>89</v>
      </c>
      <c r="B85" t="s">
        <v>596</v>
      </c>
      <c r="C85" t="s">
        <v>89</v>
      </c>
    </row>
    <row r="86" spans="1:3" x14ac:dyDescent="0.35">
      <c r="A86" t="s">
        <v>91</v>
      </c>
      <c r="B86" t="s">
        <v>90</v>
      </c>
      <c r="C86" t="s">
        <v>91</v>
      </c>
    </row>
    <row r="87" spans="1:3" x14ac:dyDescent="0.35">
      <c r="A87" t="s">
        <v>91</v>
      </c>
      <c r="B87" t="s">
        <v>597</v>
      </c>
      <c r="C87" t="s">
        <v>91</v>
      </c>
    </row>
    <row r="88" spans="1:3" x14ac:dyDescent="0.35">
      <c r="A88" t="s">
        <v>93</v>
      </c>
      <c r="B88" t="s">
        <v>92</v>
      </c>
      <c r="C88" t="s">
        <v>93</v>
      </c>
    </row>
    <row r="89" spans="1:3" x14ac:dyDescent="0.35">
      <c r="A89" t="s">
        <v>93</v>
      </c>
      <c r="B89" t="s">
        <v>598</v>
      </c>
      <c r="C89" t="s">
        <v>93</v>
      </c>
    </row>
    <row r="90" spans="1:3" x14ac:dyDescent="0.35">
      <c r="A90" t="s">
        <v>93</v>
      </c>
      <c r="B90" t="s">
        <v>599</v>
      </c>
      <c r="C90" t="s">
        <v>93</v>
      </c>
    </row>
    <row r="91" spans="1:3" x14ac:dyDescent="0.35">
      <c r="A91" t="s">
        <v>93</v>
      </c>
      <c r="B91" t="s">
        <v>600</v>
      </c>
      <c r="C91" t="s">
        <v>93</v>
      </c>
    </row>
    <row r="92" spans="1:3" x14ac:dyDescent="0.35">
      <c r="A92" t="s">
        <v>95</v>
      </c>
      <c r="B92" t="s">
        <v>601</v>
      </c>
      <c r="C92" t="s">
        <v>95</v>
      </c>
    </row>
    <row r="93" spans="1:3" x14ac:dyDescent="0.35">
      <c r="A93" t="s">
        <v>95</v>
      </c>
      <c r="B93" t="s">
        <v>94</v>
      </c>
      <c r="C93" t="s">
        <v>95</v>
      </c>
    </row>
    <row r="94" spans="1:3" x14ac:dyDescent="0.35">
      <c r="A94" t="s">
        <v>95</v>
      </c>
      <c r="B94" t="s">
        <v>602</v>
      </c>
      <c r="C94" t="s">
        <v>95</v>
      </c>
    </row>
    <row r="95" spans="1:3" x14ac:dyDescent="0.35">
      <c r="A95" t="s">
        <v>95</v>
      </c>
      <c r="B95" t="s">
        <v>603</v>
      </c>
      <c r="C95" t="s">
        <v>95</v>
      </c>
    </row>
    <row r="96" spans="1:3" x14ac:dyDescent="0.35">
      <c r="A96" t="s">
        <v>604</v>
      </c>
      <c r="B96" t="s">
        <v>605</v>
      </c>
      <c r="C96" t="s">
        <v>604</v>
      </c>
    </row>
    <row r="97" spans="1:3" x14ac:dyDescent="0.35">
      <c r="A97" t="s">
        <v>604</v>
      </c>
      <c r="B97" t="s">
        <v>606</v>
      </c>
      <c r="C97" t="s">
        <v>604</v>
      </c>
    </row>
    <row r="98" spans="1:3" x14ac:dyDescent="0.35">
      <c r="A98" t="s">
        <v>604</v>
      </c>
      <c r="B98" t="s">
        <v>366</v>
      </c>
      <c r="C98" t="s">
        <v>604</v>
      </c>
    </row>
    <row r="99" spans="1:3" x14ac:dyDescent="0.35">
      <c r="A99" t="s">
        <v>97</v>
      </c>
      <c r="B99" t="s">
        <v>96</v>
      </c>
      <c r="C99" t="s">
        <v>97</v>
      </c>
    </row>
    <row r="100" spans="1:3" x14ac:dyDescent="0.35">
      <c r="A100" t="s">
        <v>97</v>
      </c>
      <c r="B100" t="s">
        <v>607</v>
      </c>
      <c r="C100" t="s">
        <v>97</v>
      </c>
    </row>
    <row r="101" spans="1:3" x14ac:dyDescent="0.35">
      <c r="A101" t="s">
        <v>99</v>
      </c>
      <c r="B101" t="s">
        <v>98</v>
      </c>
      <c r="C101" t="s">
        <v>99</v>
      </c>
    </row>
    <row r="102" spans="1:3" x14ac:dyDescent="0.35">
      <c r="A102" t="s">
        <v>99</v>
      </c>
      <c r="B102" t="s">
        <v>608</v>
      </c>
      <c r="C102" t="s">
        <v>99</v>
      </c>
    </row>
    <row r="103" spans="1:3" x14ac:dyDescent="0.35">
      <c r="A103" t="s">
        <v>101</v>
      </c>
      <c r="B103" t="s">
        <v>100</v>
      </c>
      <c r="C103" t="s">
        <v>101</v>
      </c>
    </row>
    <row r="104" spans="1:3" x14ac:dyDescent="0.35">
      <c r="A104" t="s">
        <v>101</v>
      </c>
      <c r="B104" t="s">
        <v>609</v>
      </c>
      <c r="C104" t="s">
        <v>101</v>
      </c>
    </row>
    <row r="105" spans="1:3" x14ac:dyDescent="0.35">
      <c r="A105" t="s">
        <v>101</v>
      </c>
      <c r="B105" t="s">
        <v>610</v>
      </c>
      <c r="C105" t="s">
        <v>101</v>
      </c>
    </row>
    <row r="106" spans="1:3" x14ac:dyDescent="0.35">
      <c r="A106" t="s">
        <v>103</v>
      </c>
      <c r="B106" t="s">
        <v>102</v>
      </c>
      <c r="C106" t="s">
        <v>103</v>
      </c>
    </row>
    <row r="107" spans="1:3" x14ac:dyDescent="0.35">
      <c r="A107" t="s">
        <v>103</v>
      </c>
      <c r="B107" t="s">
        <v>611</v>
      </c>
      <c r="C107" t="s">
        <v>103</v>
      </c>
    </row>
    <row r="108" spans="1:3" x14ac:dyDescent="0.35">
      <c r="A108" t="s">
        <v>107</v>
      </c>
      <c r="B108" t="s">
        <v>106</v>
      </c>
      <c r="C108" t="s">
        <v>107</v>
      </c>
    </row>
    <row r="109" spans="1:3" x14ac:dyDescent="0.35">
      <c r="A109" t="s">
        <v>107</v>
      </c>
      <c r="B109" t="s">
        <v>612</v>
      </c>
      <c r="C109" t="s">
        <v>107</v>
      </c>
    </row>
    <row r="110" spans="1:3" x14ac:dyDescent="0.35">
      <c r="A110" t="s">
        <v>109</v>
      </c>
      <c r="B110" t="s">
        <v>108</v>
      </c>
      <c r="C110" t="s">
        <v>109</v>
      </c>
    </row>
    <row r="111" spans="1:3" x14ac:dyDescent="0.35">
      <c r="A111" t="s">
        <v>111</v>
      </c>
      <c r="B111" t="s">
        <v>613</v>
      </c>
      <c r="C111" t="s">
        <v>111</v>
      </c>
    </row>
    <row r="112" spans="1:3" x14ac:dyDescent="0.35">
      <c r="A112" t="s">
        <v>111</v>
      </c>
      <c r="B112" t="s">
        <v>110</v>
      </c>
      <c r="C112" t="s">
        <v>111</v>
      </c>
    </row>
    <row r="113" spans="1:3" x14ac:dyDescent="0.35">
      <c r="A113" t="s">
        <v>113</v>
      </c>
      <c r="B113" t="s">
        <v>112</v>
      </c>
      <c r="C113" t="s">
        <v>113</v>
      </c>
    </row>
    <row r="114" spans="1:3" x14ac:dyDescent="0.35">
      <c r="A114" t="s">
        <v>113</v>
      </c>
      <c r="B114" t="s">
        <v>614</v>
      </c>
      <c r="C114" t="s">
        <v>113</v>
      </c>
    </row>
    <row r="115" spans="1:3" x14ac:dyDescent="0.35">
      <c r="A115" t="s">
        <v>113</v>
      </c>
      <c r="B115" t="s">
        <v>615</v>
      </c>
      <c r="C115" t="s">
        <v>113</v>
      </c>
    </row>
    <row r="116" spans="1:3" x14ac:dyDescent="0.35">
      <c r="A116" t="s">
        <v>113</v>
      </c>
      <c r="B116" t="s">
        <v>616</v>
      </c>
      <c r="C116" t="s">
        <v>113</v>
      </c>
    </row>
    <row r="117" spans="1:3" x14ac:dyDescent="0.35">
      <c r="A117" t="s">
        <v>113</v>
      </c>
      <c r="B117" t="s">
        <v>617</v>
      </c>
      <c r="C117" t="s">
        <v>113</v>
      </c>
    </row>
    <row r="118" spans="1:3" x14ac:dyDescent="0.35">
      <c r="A118" t="s">
        <v>113</v>
      </c>
      <c r="B118" t="s">
        <v>618</v>
      </c>
      <c r="C118" t="s">
        <v>113</v>
      </c>
    </row>
    <row r="119" spans="1:3" x14ac:dyDescent="0.35">
      <c r="A119" t="s">
        <v>115</v>
      </c>
      <c r="B119" t="s">
        <v>114</v>
      </c>
      <c r="C119" t="s">
        <v>115</v>
      </c>
    </row>
    <row r="120" spans="1:3" x14ac:dyDescent="0.35">
      <c r="A120" t="s">
        <v>115</v>
      </c>
      <c r="B120" t="s">
        <v>619</v>
      </c>
      <c r="C120" t="s">
        <v>115</v>
      </c>
    </row>
    <row r="121" spans="1:3" x14ac:dyDescent="0.35">
      <c r="A121" t="s">
        <v>117</v>
      </c>
      <c r="B121" t="s">
        <v>620</v>
      </c>
      <c r="C121" t="s">
        <v>117</v>
      </c>
    </row>
    <row r="122" spans="1:3" x14ac:dyDescent="0.35">
      <c r="A122" t="s">
        <v>117</v>
      </c>
      <c r="B122" t="s">
        <v>116</v>
      </c>
      <c r="C122" t="s">
        <v>117</v>
      </c>
    </row>
    <row r="123" spans="1:3" x14ac:dyDescent="0.35">
      <c r="A123" t="s">
        <v>119</v>
      </c>
      <c r="B123" t="s">
        <v>118</v>
      </c>
      <c r="C123" t="s">
        <v>119</v>
      </c>
    </row>
    <row r="124" spans="1:3" x14ac:dyDescent="0.35">
      <c r="A124" t="s">
        <v>119</v>
      </c>
      <c r="B124" t="s">
        <v>621</v>
      </c>
      <c r="C124" t="s">
        <v>119</v>
      </c>
    </row>
    <row r="125" spans="1:3" x14ac:dyDescent="0.35">
      <c r="A125" t="s">
        <v>121</v>
      </c>
      <c r="B125" t="s">
        <v>622</v>
      </c>
      <c r="C125" t="s">
        <v>121</v>
      </c>
    </row>
    <row r="126" spans="1:3" x14ac:dyDescent="0.35">
      <c r="A126" t="s">
        <v>121</v>
      </c>
      <c r="B126" t="s">
        <v>120</v>
      </c>
      <c r="C126" t="s">
        <v>121</v>
      </c>
    </row>
    <row r="127" spans="1:3" x14ac:dyDescent="0.35">
      <c r="A127" t="s">
        <v>123</v>
      </c>
      <c r="B127" t="s">
        <v>122</v>
      </c>
      <c r="C127" t="s">
        <v>123</v>
      </c>
    </row>
    <row r="128" spans="1:3" x14ac:dyDescent="0.35">
      <c r="A128" t="s">
        <v>123</v>
      </c>
      <c r="B128" t="s">
        <v>623</v>
      </c>
      <c r="C128" t="s">
        <v>123</v>
      </c>
    </row>
    <row r="129" spans="1:3" x14ac:dyDescent="0.35">
      <c r="A129" t="s">
        <v>125</v>
      </c>
      <c r="B129" t="s">
        <v>624</v>
      </c>
      <c r="C129" t="s">
        <v>125</v>
      </c>
    </row>
    <row r="130" spans="1:3" x14ac:dyDescent="0.35">
      <c r="A130" t="s">
        <v>125</v>
      </c>
      <c r="B130" t="s">
        <v>124</v>
      </c>
      <c r="C130" t="s">
        <v>125</v>
      </c>
    </row>
    <row r="131" spans="1:3" x14ac:dyDescent="0.35">
      <c r="A131" t="s">
        <v>127</v>
      </c>
      <c r="B131" t="s">
        <v>126</v>
      </c>
      <c r="C131" t="s">
        <v>127</v>
      </c>
    </row>
    <row r="132" spans="1:3" x14ac:dyDescent="0.35">
      <c r="A132" t="s">
        <v>127</v>
      </c>
      <c r="B132" t="s">
        <v>625</v>
      </c>
      <c r="C132" t="s">
        <v>127</v>
      </c>
    </row>
    <row r="133" spans="1:3" x14ac:dyDescent="0.35">
      <c r="A133" t="s">
        <v>139</v>
      </c>
      <c r="B133" t="s">
        <v>138</v>
      </c>
      <c r="C133" t="s">
        <v>139</v>
      </c>
    </row>
    <row r="134" spans="1:3" x14ac:dyDescent="0.35">
      <c r="A134" t="s">
        <v>139</v>
      </c>
      <c r="B134" t="s">
        <v>626</v>
      </c>
      <c r="C134" t="s">
        <v>139</v>
      </c>
    </row>
    <row r="135" spans="1:3" x14ac:dyDescent="0.35">
      <c r="A135" t="s">
        <v>141</v>
      </c>
      <c r="B135" t="s">
        <v>627</v>
      </c>
      <c r="C135" t="s">
        <v>141</v>
      </c>
    </row>
    <row r="136" spans="1:3" x14ac:dyDescent="0.35">
      <c r="A136" t="s">
        <v>141</v>
      </c>
      <c r="B136" t="s">
        <v>628</v>
      </c>
      <c r="C136" t="s">
        <v>141</v>
      </c>
    </row>
    <row r="137" spans="1:3" x14ac:dyDescent="0.35">
      <c r="A137" t="s">
        <v>141</v>
      </c>
      <c r="B137" t="s">
        <v>140</v>
      </c>
      <c r="C137" t="s">
        <v>141</v>
      </c>
    </row>
    <row r="138" spans="1:3" x14ac:dyDescent="0.35">
      <c r="A138" t="s">
        <v>145</v>
      </c>
      <c r="B138" t="s">
        <v>144</v>
      </c>
      <c r="C138" t="s">
        <v>145</v>
      </c>
    </row>
    <row r="139" spans="1:3" x14ac:dyDescent="0.35">
      <c r="A139" t="s">
        <v>145</v>
      </c>
      <c r="B139" t="s">
        <v>629</v>
      </c>
      <c r="C139" t="s">
        <v>145</v>
      </c>
    </row>
    <row r="140" spans="1:3" x14ac:dyDescent="0.35">
      <c r="A140" t="s">
        <v>147</v>
      </c>
      <c r="B140" t="s">
        <v>630</v>
      </c>
      <c r="C140" t="s">
        <v>147</v>
      </c>
    </row>
    <row r="141" spans="1:3" x14ac:dyDescent="0.35">
      <c r="A141" t="s">
        <v>147</v>
      </c>
      <c r="B141" t="s">
        <v>146</v>
      </c>
      <c r="C141" t="s">
        <v>147</v>
      </c>
    </row>
    <row r="142" spans="1:3" x14ac:dyDescent="0.35">
      <c r="A142" t="s">
        <v>149</v>
      </c>
      <c r="B142" t="s">
        <v>148</v>
      </c>
      <c r="C142" t="s">
        <v>149</v>
      </c>
    </row>
    <row r="143" spans="1:3" x14ac:dyDescent="0.35">
      <c r="A143" t="s">
        <v>149</v>
      </c>
      <c r="B143" t="s">
        <v>631</v>
      </c>
      <c r="C143" t="s">
        <v>149</v>
      </c>
    </row>
    <row r="144" spans="1:3" x14ac:dyDescent="0.35">
      <c r="A144" t="s">
        <v>151</v>
      </c>
      <c r="B144" t="s">
        <v>150</v>
      </c>
      <c r="C144" t="s">
        <v>151</v>
      </c>
    </row>
    <row r="145" spans="1:3" x14ac:dyDescent="0.35">
      <c r="A145" t="s">
        <v>151</v>
      </c>
      <c r="B145" t="s">
        <v>632</v>
      </c>
      <c r="C145" t="s">
        <v>151</v>
      </c>
    </row>
    <row r="146" spans="1:3" x14ac:dyDescent="0.35">
      <c r="A146" t="s">
        <v>157</v>
      </c>
      <c r="B146" t="s">
        <v>156</v>
      </c>
      <c r="C146" t="s">
        <v>157</v>
      </c>
    </row>
    <row r="147" spans="1:3" x14ac:dyDescent="0.35">
      <c r="A147" t="s">
        <v>157</v>
      </c>
      <c r="B147" t="s">
        <v>633</v>
      </c>
      <c r="C147" t="s">
        <v>157</v>
      </c>
    </row>
    <row r="148" spans="1:3" x14ac:dyDescent="0.35">
      <c r="A148" t="s">
        <v>159</v>
      </c>
      <c r="B148" t="s">
        <v>158</v>
      </c>
      <c r="C148" t="s">
        <v>159</v>
      </c>
    </row>
    <row r="149" spans="1:3" x14ac:dyDescent="0.35">
      <c r="A149" t="s">
        <v>159</v>
      </c>
      <c r="B149" t="s">
        <v>634</v>
      </c>
      <c r="C149" t="s">
        <v>159</v>
      </c>
    </row>
    <row r="150" spans="1:3" x14ac:dyDescent="0.35">
      <c r="A150" t="s">
        <v>635</v>
      </c>
      <c r="B150" t="s">
        <v>636</v>
      </c>
      <c r="C150" t="s">
        <v>635</v>
      </c>
    </row>
    <row r="151" spans="1:3" x14ac:dyDescent="0.35">
      <c r="A151" t="s">
        <v>635</v>
      </c>
      <c r="B151" t="s">
        <v>637</v>
      </c>
      <c r="C151" t="s">
        <v>635</v>
      </c>
    </row>
    <row r="152" spans="1:3" x14ac:dyDescent="0.35">
      <c r="A152" t="s">
        <v>635</v>
      </c>
      <c r="B152" t="s">
        <v>638</v>
      </c>
      <c r="C152" t="s">
        <v>635</v>
      </c>
    </row>
    <row r="153" spans="1:3" x14ac:dyDescent="0.35">
      <c r="A153" t="s">
        <v>635</v>
      </c>
      <c r="B153" t="s">
        <v>639</v>
      </c>
      <c r="C153" t="s">
        <v>635</v>
      </c>
    </row>
    <row r="154" spans="1:3" x14ac:dyDescent="0.35">
      <c r="A154" t="s">
        <v>161</v>
      </c>
      <c r="B154" t="s">
        <v>640</v>
      </c>
      <c r="C154" t="s">
        <v>161</v>
      </c>
    </row>
    <row r="155" spans="1:3" x14ac:dyDescent="0.35">
      <c r="A155" t="s">
        <v>161</v>
      </c>
      <c r="B155" t="s">
        <v>160</v>
      </c>
      <c r="C155" t="s">
        <v>161</v>
      </c>
    </row>
    <row r="156" spans="1:3" x14ac:dyDescent="0.35">
      <c r="A156" t="s">
        <v>163</v>
      </c>
      <c r="B156" t="s">
        <v>641</v>
      </c>
      <c r="C156" t="s">
        <v>163</v>
      </c>
    </row>
    <row r="157" spans="1:3" x14ac:dyDescent="0.35">
      <c r="A157" t="s">
        <v>163</v>
      </c>
      <c r="B157" t="s">
        <v>642</v>
      </c>
      <c r="C157" t="s">
        <v>163</v>
      </c>
    </row>
    <row r="158" spans="1:3" x14ac:dyDescent="0.35">
      <c r="A158" t="s">
        <v>163</v>
      </c>
      <c r="B158" t="s">
        <v>162</v>
      </c>
      <c r="C158" t="s">
        <v>163</v>
      </c>
    </row>
    <row r="159" spans="1:3" x14ac:dyDescent="0.35">
      <c r="A159" t="s">
        <v>165</v>
      </c>
      <c r="B159" t="s">
        <v>643</v>
      </c>
      <c r="C159" t="s">
        <v>165</v>
      </c>
    </row>
    <row r="160" spans="1:3" x14ac:dyDescent="0.35">
      <c r="A160" t="s">
        <v>165</v>
      </c>
      <c r="B160" t="s">
        <v>644</v>
      </c>
      <c r="C160" t="s">
        <v>165</v>
      </c>
    </row>
    <row r="161" spans="1:3" x14ac:dyDescent="0.35">
      <c r="A161" t="s">
        <v>165</v>
      </c>
      <c r="B161" t="s">
        <v>645</v>
      </c>
      <c r="C161" t="s">
        <v>165</v>
      </c>
    </row>
    <row r="162" spans="1:3" x14ac:dyDescent="0.35">
      <c r="A162" t="s">
        <v>167</v>
      </c>
      <c r="B162" t="s">
        <v>166</v>
      </c>
      <c r="C162" t="s">
        <v>167</v>
      </c>
    </row>
    <row r="163" spans="1:3" x14ac:dyDescent="0.35">
      <c r="A163" t="s">
        <v>167</v>
      </c>
      <c r="B163" t="s">
        <v>646</v>
      </c>
      <c r="C163" t="s">
        <v>167</v>
      </c>
    </row>
    <row r="164" spans="1:3" x14ac:dyDescent="0.35">
      <c r="A164" t="s">
        <v>169</v>
      </c>
      <c r="B164" t="s">
        <v>647</v>
      </c>
      <c r="C164" t="s">
        <v>169</v>
      </c>
    </row>
    <row r="165" spans="1:3" x14ac:dyDescent="0.35">
      <c r="A165" t="s">
        <v>171</v>
      </c>
      <c r="B165" t="s">
        <v>170</v>
      </c>
      <c r="C165" t="s">
        <v>171</v>
      </c>
    </row>
    <row r="166" spans="1:3" x14ac:dyDescent="0.35">
      <c r="A166" t="s">
        <v>648</v>
      </c>
      <c r="B166" t="s">
        <v>649</v>
      </c>
      <c r="C166" t="s">
        <v>648</v>
      </c>
    </row>
    <row r="167" spans="1:3" x14ac:dyDescent="0.35">
      <c r="A167" t="s">
        <v>648</v>
      </c>
      <c r="B167" t="s">
        <v>650</v>
      </c>
      <c r="C167" t="s">
        <v>648</v>
      </c>
    </row>
    <row r="168" spans="1:3" x14ac:dyDescent="0.35">
      <c r="A168" t="s">
        <v>173</v>
      </c>
      <c r="B168" t="s">
        <v>172</v>
      </c>
      <c r="C168" t="s">
        <v>173</v>
      </c>
    </row>
    <row r="169" spans="1:3" x14ac:dyDescent="0.35">
      <c r="A169" t="s">
        <v>173</v>
      </c>
      <c r="B169" t="s">
        <v>651</v>
      </c>
      <c r="C169" t="s">
        <v>173</v>
      </c>
    </row>
    <row r="170" spans="1:3" x14ac:dyDescent="0.35">
      <c r="A170" t="s">
        <v>177</v>
      </c>
      <c r="B170" t="s">
        <v>176</v>
      </c>
      <c r="C170" t="s">
        <v>177</v>
      </c>
    </row>
    <row r="171" spans="1:3" x14ac:dyDescent="0.35">
      <c r="A171" t="s">
        <v>177</v>
      </c>
      <c r="B171" t="s">
        <v>652</v>
      </c>
      <c r="C171" t="s">
        <v>177</v>
      </c>
    </row>
    <row r="172" spans="1:3" x14ac:dyDescent="0.35">
      <c r="A172" t="s">
        <v>179</v>
      </c>
      <c r="B172" t="s">
        <v>653</v>
      </c>
      <c r="C172" t="s">
        <v>179</v>
      </c>
    </row>
    <row r="173" spans="1:3" x14ac:dyDescent="0.35">
      <c r="A173" t="s">
        <v>179</v>
      </c>
      <c r="B173" t="s">
        <v>178</v>
      </c>
      <c r="C173" t="s">
        <v>179</v>
      </c>
    </row>
    <row r="174" spans="1:3" x14ac:dyDescent="0.35">
      <c r="A174" t="s">
        <v>179</v>
      </c>
      <c r="B174" t="s">
        <v>654</v>
      </c>
      <c r="C174" t="s">
        <v>179</v>
      </c>
    </row>
    <row r="175" spans="1:3" x14ac:dyDescent="0.35">
      <c r="A175" t="s">
        <v>179</v>
      </c>
      <c r="B175" t="s">
        <v>655</v>
      </c>
      <c r="C175" t="s">
        <v>179</v>
      </c>
    </row>
    <row r="176" spans="1:3" x14ac:dyDescent="0.35">
      <c r="A176" t="s">
        <v>181</v>
      </c>
      <c r="B176" t="s">
        <v>180</v>
      </c>
      <c r="C176" t="s">
        <v>181</v>
      </c>
    </row>
    <row r="177" spans="1:3" x14ac:dyDescent="0.35">
      <c r="A177" t="s">
        <v>181</v>
      </c>
      <c r="B177" t="s">
        <v>656</v>
      </c>
      <c r="C177" t="s">
        <v>181</v>
      </c>
    </row>
    <row r="178" spans="1:3" x14ac:dyDescent="0.35">
      <c r="A178" t="s">
        <v>183</v>
      </c>
      <c r="B178" t="s">
        <v>657</v>
      </c>
      <c r="C178" t="s">
        <v>183</v>
      </c>
    </row>
    <row r="179" spans="1:3" x14ac:dyDescent="0.35">
      <c r="A179" t="s">
        <v>183</v>
      </c>
      <c r="B179" t="s">
        <v>182</v>
      </c>
      <c r="C179" t="s">
        <v>183</v>
      </c>
    </row>
    <row r="180" spans="1:3" x14ac:dyDescent="0.35">
      <c r="A180" t="s">
        <v>183</v>
      </c>
      <c r="B180" t="s">
        <v>658</v>
      </c>
      <c r="C180" t="s">
        <v>183</v>
      </c>
    </row>
    <row r="181" spans="1:3" x14ac:dyDescent="0.35">
      <c r="A181" t="s">
        <v>185</v>
      </c>
      <c r="B181" t="s">
        <v>184</v>
      </c>
      <c r="C181" t="s">
        <v>185</v>
      </c>
    </row>
    <row r="182" spans="1:3" x14ac:dyDescent="0.35">
      <c r="A182" t="s">
        <v>185</v>
      </c>
      <c r="B182" t="s">
        <v>659</v>
      </c>
      <c r="C182" t="s">
        <v>185</v>
      </c>
    </row>
    <row r="183" spans="1:3" x14ac:dyDescent="0.35">
      <c r="A183" t="s">
        <v>187</v>
      </c>
      <c r="B183" t="s">
        <v>186</v>
      </c>
      <c r="C183" t="s">
        <v>187</v>
      </c>
    </row>
    <row r="184" spans="1:3" x14ac:dyDescent="0.35">
      <c r="A184" t="s">
        <v>189</v>
      </c>
      <c r="B184" t="s">
        <v>188</v>
      </c>
      <c r="C184" t="s">
        <v>189</v>
      </c>
    </row>
    <row r="185" spans="1:3" x14ac:dyDescent="0.35">
      <c r="A185" t="s">
        <v>191</v>
      </c>
      <c r="B185" t="s">
        <v>190</v>
      </c>
      <c r="C185" t="s">
        <v>191</v>
      </c>
    </row>
    <row r="186" spans="1:3" x14ac:dyDescent="0.35">
      <c r="A186" t="s">
        <v>191</v>
      </c>
      <c r="B186" t="s">
        <v>660</v>
      </c>
      <c r="C186" t="s">
        <v>191</v>
      </c>
    </row>
    <row r="187" spans="1:3" x14ac:dyDescent="0.35">
      <c r="A187" t="s">
        <v>193</v>
      </c>
      <c r="B187" t="s">
        <v>192</v>
      </c>
      <c r="C187" t="s">
        <v>193</v>
      </c>
    </row>
    <row r="188" spans="1:3" x14ac:dyDescent="0.35">
      <c r="A188" t="s">
        <v>193</v>
      </c>
      <c r="B188" t="s">
        <v>661</v>
      </c>
      <c r="C188" t="s">
        <v>193</v>
      </c>
    </row>
    <row r="189" spans="1:3" x14ac:dyDescent="0.35">
      <c r="A189" t="s">
        <v>195</v>
      </c>
      <c r="B189" t="s">
        <v>662</v>
      </c>
      <c r="C189" t="s">
        <v>195</v>
      </c>
    </row>
    <row r="190" spans="1:3" x14ac:dyDescent="0.35">
      <c r="A190" t="s">
        <v>195</v>
      </c>
      <c r="B190" t="s">
        <v>194</v>
      </c>
      <c r="C190" t="s">
        <v>195</v>
      </c>
    </row>
    <row r="191" spans="1:3" x14ac:dyDescent="0.35">
      <c r="A191" t="s">
        <v>199</v>
      </c>
      <c r="B191" t="s">
        <v>663</v>
      </c>
      <c r="C191" t="s">
        <v>199</v>
      </c>
    </row>
    <row r="192" spans="1:3" x14ac:dyDescent="0.35">
      <c r="A192" t="s">
        <v>199</v>
      </c>
      <c r="B192" t="s">
        <v>664</v>
      </c>
      <c r="C192" t="s">
        <v>199</v>
      </c>
    </row>
    <row r="193" spans="1:3" x14ac:dyDescent="0.35">
      <c r="A193" t="s">
        <v>199</v>
      </c>
      <c r="B193" t="s">
        <v>198</v>
      </c>
      <c r="C193" t="s">
        <v>199</v>
      </c>
    </row>
    <row r="194" spans="1:3" x14ac:dyDescent="0.35">
      <c r="A194" t="s">
        <v>199</v>
      </c>
      <c r="B194" t="s">
        <v>665</v>
      </c>
      <c r="C194" t="s">
        <v>199</v>
      </c>
    </row>
    <row r="195" spans="1:3" x14ac:dyDescent="0.35">
      <c r="A195" t="s">
        <v>666</v>
      </c>
      <c r="B195" t="s">
        <v>667</v>
      </c>
      <c r="C195" t="s">
        <v>666</v>
      </c>
    </row>
    <row r="196" spans="1:3" x14ac:dyDescent="0.35">
      <c r="A196" t="s">
        <v>666</v>
      </c>
      <c r="B196" t="s">
        <v>668</v>
      </c>
      <c r="C196" t="s">
        <v>666</v>
      </c>
    </row>
    <row r="197" spans="1:3" x14ac:dyDescent="0.35">
      <c r="A197" t="s">
        <v>666</v>
      </c>
      <c r="B197" t="s">
        <v>669</v>
      </c>
      <c r="C197" t="s">
        <v>666</v>
      </c>
    </row>
    <row r="198" spans="1:3" x14ac:dyDescent="0.35">
      <c r="A198" t="s">
        <v>666</v>
      </c>
      <c r="B198" t="s">
        <v>670</v>
      </c>
      <c r="C198" t="s">
        <v>666</v>
      </c>
    </row>
    <row r="199" spans="1:3" x14ac:dyDescent="0.35">
      <c r="A199" t="s">
        <v>201</v>
      </c>
      <c r="B199" t="s">
        <v>200</v>
      </c>
      <c r="C199" t="s">
        <v>201</v>
      </c>
    </row>
    <row r="200" spans="1:3" x14ac:dyDescent="0.35">
      <c r="A200" t="s">
        <v>201</v>
      </c>
      <c r="B200" t="s">
        <v>671</v>
      </c>
      <c r="C200" t="s">
        <v>201</v>
      </c>
    </row>
    <row r="201" spans="1:3" x14ac:dyDescent="0.35">
      <c r="A201" t="s">
        <v>205</v>
      </c>
      <c r="B201" t="s">
        <v>204</v>
      </c>
      <c r="C201" t="s">
        <v>205</v>
      </c>
    </row>
    <row r="202" spans="1:3" x14ac:dyDescent="0.35">
      <c r="A202" t="s">
        <v>205</v>
      </c>
      <c r="B202" t="s">
        <v>672</v>
      </c>
      <c r="C202" t="s">
        <v>205</v>
      </c>
    </row>
    <row r="203" spans="1:3" x14ac:dyDescent="0.35">
      <c r="A203" t="s">
        <v>207</v>
      </c>
      <c r="B203" t="s">
        <v>206</v>
      </c>
      <c r="C203" t="s">
        <v>207</v>
      </c>
    </row>
    <row r="204" spans="1:3" x14ac:dyDescent="0.35">
      <c r="A204" t="s">
        <v>207</v>
      </c>
      <c r="B204" t="s">
        <v>673</v>
      </c>
      <c r="C204" t="s">
        <v>207</v>
      </c>
    </row>
    <row r="205" spans="1:3" x14ac:dyDescent="0.35">
      <c r="A205" t="s">
        <v>209</v>
      </c>
      <c r="B205" t="s">
        <v>208</v>
      </c>
      <c r="C205" t="s">
        <v>209</v>
      </c>
    </row>
    <row r="206" spans="1:3" x14ac:dyDescent="0.35">
      <c r="A206" t="s">
        <v>209</v>
      </c>
      <c r="B206" t="s">
        <v>674</v>
      </c>
      <c r="C206" t="s">
        <v>209</v>
      </c>
    </row>
    <row r="207" spans="1:3" x14ac:dyDescent="0.35">
      <c r="A207" t="s">
        <v>219</v>
      </c>
      <c r="B207" t="s">
        <v>218</v>
      </c>
      <c r="C207" t="s">
        <v>219</v>
      </c>
    </row>
    <row r="208" spans="1:3" x14ac:dyDescent="0.35">
      <c r="A208" t="s">
        <v>219</v>
      </c>
      <c r="B208" t="s">
        <v>675</v>
      </c>
      <c r="C208" t="s">
        <v>219</v>
      </c>
    </row>
    <row r="209" spans="1:3" x14ac:dyDescent="0.35">
      <c r="A209" t="s">
        <v>223</v>
      </c>
      <c r="B209" t="s">
        <v>222</v>
      </c>
      <c r="C209" t="s">
        <v>223</v>
      </c>
    </row>
    <row r="210" spans="1:3" x14ac:dyDescent="0.35">
      <c r="A210" t="s">
        <v>225</v>
      </c>
      <c r="B210" t="s">
        <v>224</v>
      </c>
      <c r="C210" t="s">
        <v>225</v>
      </c>
    </row>
    <row r="211" spans="1:3" x14ac:dyDescent="0.35">
      <c r="A211" t="s">
        <v>225</v>
      </c>
      <c r="B211" t="s">
        <v>676</v>
      </c>
      <c r="C211" t="s">
        <v>225</v>
      </c>
    </row>
    <row r="212" spans="1:3" x14ac:dyDescent="0.35">
      <c r="A212" t="s">
        <v>677</v>
      </c>
      <c r="B212" t="s">
        <v>678</v>
      </c>
      <c r="C212" t="s">
        <v>677</v>
      </c>
    </row>
    <row r="213" spans="1:3" x14ac:dyDescent="0.35">
      <c r="A213" t="s">
        <v>677</v>
      </c>
      <c r="B213" t="s">
        <v>679</v>
      </c>
      <c r="C213" t="s">
        <v>677</v>
      </c>
    </row>
    <row r="214" spans="1:3" x14ac:dyDescent="0.35">
      <c r="A214" t="s">
        <v>229</v>
      </c>
      <c r="B214" t="s">
        <v>228</v>
      </c>
      <c r="C214" t="s">
        <v>229</v>
      </c>
    </row>
    <row r="215" spans="1:3" x14ac:dyDescent="0.35">
      <c r="A215" t="s">
        <v>231</v>
      </c>
      <c r="B215" t="s">
        <v>680</v>
      </c>
      <c r="C215" t="s">
        <v>231</v>
      </c>
    </row>
    <row r="216" spans="1:3" x14ac:dyDescent="0.35">
      <c r="A216" t="s">
        <v>231</v>
      </c>
      <c r="B216" t="s">
        <v>230</v>
      </c>
      <c r="C216" t="s">
        <v>231</v>
      </c>
    </row>
    <row r="217" spans="1:3" x14ac:dyDescent="0.35">
      <c r="A217" t="s">
        <v>231</v>
      </c>
      <c r="B217" t="s">
        <v>681</v>
      </c>
      <c r="C217" t="s">
        <v>231</v>
      </c>
    </row>
    <row r="218" spans="1:3" x14ac:dyDescent="0.35">
      <c r="A218" t="s">
        <v>233</v>
      </c>
      <c r="B218" t="s">
        <v>232</v>
      </c>
      <c r="C218" t="s">
        <v>233</v>
      </c>
    </row>
    <row r="219" spans="1:3" x14ac:dyDescent="0.35">
      <c r="A219" t="s">
        <v>233</v>
      </c>
      <c r="B219" t="s">
        <v>682</v>
      </c>
      <c r="C219" t="s">
        <v>233</v>
      </c>
    </row>
    <row r="220" spans="1:3" x14ac:dyDescent="0.35">
      <c r="A220" t="s">
        <v>235</v>
      </c>
      <c r="B220" t="s">
        <v>234</v>
      </c>
      <c r="C220" t="s">
        <v>235</v>
      </c>
    </row>
    <row r="221" spans="1:3" x14ac:dyDescent="0.35">
      <c r="A221" t="s">
        <v>235</v>
      </c>
      <c r="B221" t="s">
        <v>683</v>
      </c>
      <c r="C221" t="s">
        <v>235</v>
      </c>
    </row>
    <row r="222" spans="1:3" x14ac:dyDescent="0.35">
      <c r="A222" t="s">
        <v>237</v>
      </c>
      <c r="B222" t="s">
        <v>236</v>
      </c>
      <c r="C222" t="s">
        <v>237</v>
      </c>
    </row>
    <row r="223" spans="1:3" x14ac:dyDescent="0.35">
      <c r="A223" t="s">
        <v>237</v>
      </c>
      <c r="B223" t="s">
        <v>684</v>
      </c>
      <c r="C223" t="s">
        <v>237</v>
      </c>
    </row>
    <row r="224" spans="1:3" x14ac:dyDescent="0.35">
      <c r="A224" t="s">
        <v>239</v>
      </c>
      <c r="B224" t="s">
        <v>685</v>
      </c>
      <c r="C224" t="s">
        <v>239</v>
      </c>
    </row>
    <row r="225" spans="1:3" x14ac:dyDescent="0.35">
      <c r="A225" t="s">
        <v>239</v>
      </c>
      <c r="B225" t="s">
        <v>238</v>
      </c>
      <c r="C225" t="s">
        <v>239</v>
      </c>
    </row>
    <row r="226" spans="1:3" x14ac:dyDescent="0.35">
      <c r="A226" t="s">
        <v>241</v>
      </c>
      <c r="B226" t="s">
        <v>240</v>
      </c>
      <c r="C226" t="s">
        <v>241</v>
      </c>
    </row>
    <row r="227" spans="1:3" x14ac:dyDescent="0.35">
      <c r="A227" t="s">
        <v>686</v>
      </c>
      <c r="B227" t="s">
        <v>687</v>
      </c>
      <c r="C227" t="s">
        <v>686</v>
      </c>
    </row>
    <row r="228" spans="1:3" x14ac:dyDescent="0.35">
      <c r="A228" t="s">
        <v>686</v>
      </c>
      <c r="B228" t="s">
        <v>688</v>
      </c>
      <c r="C228" t="s">
        <v>686</v>
      </c>
    </row>
    <row r="229" spans="1:3" x14ac:dyDescent="0.35">
      <c r="A229" t="s">
        <v>243</v>
      </c>
      <c r="B229" t="s">
        <v>689</v>
      </c>
      <c r="C229" t="s">
        <v>243</v>
      </c>
    </row>
    <row r="230" spans="1:3" x14ac:dyDescent="0.35">
      <c r="A230" t="s">
        <v>243</v>
      </c>
      <c r="B230" t="s">
        <v>242</v>
      </c>
      <c r="C230" t="s">
        <v>243</v>
      </c>
    </row>
    <row r="231" spans="1:3" x14ac:dyDescent="0.35">
      <c r="A231" t="s">
        <v>245</v>
      </c>
      <c r="B231" t="s">
        <v>244</v>
      </c>
      <c r="C231" t="s">
        <v>245</v>
      </c>
    </row>
    <row r="232" spans="1:3" x14ac:dyDescent="0.35">
      <c r="A232" t="s">
        <v>690</v>
      </c>
      <c r="B232" t="s">
        <v>691</v>
      </c>
      <c r="C232" t="s">
        <v>690</v>
      </c>
    </row>
    <row r="233" spans="1:3" x14ac:dyDescent="0.35">
      <c r="A233" t="s">
        <v>690</v>
      </c>
      <c r="B233" t="s">
        <v>692</v>
      </c>
      <c r="C233" t="s">
        <v>690</v>
      </c>
    </row>
    <row r="234" spans="1:3" x14ac:dyDescent="0.35">
      <c r="A234" t="s">
        <v>247</v>
      </c>
      <c r="B234" t="s">
        <v>246</v>
      </c>
      <c r="C234" t="s">
        <v>247</v>
      </c>
    </row>
    <row r="235" spans="1:3" x14ac:dyDescent="0.35">
      <c r="A235" t="s">
        <v>247</v>
      </c>
      <c r="B235" t="s">
        <v>693</v>
      </c>
      <c r="C235" t="s">
        <v>247</v>
      </c>
    </row>
    <row r="236" spans="1:3" x14ac:dyDescent="0.35">
      <c r="A236" t="s">
        <v>249</v>
      </c>
      <c r="B236" t="s">
        <v>248</v>
      </c>
      <c r="C236" t="s">
        <v>249</v>
      </c>
    </row>
    <row r="237" spans="1:3" x14ac:dyDescent="0.35">
      <c r="A237" t="s">
        <v>249</v>
      </c>
      <c r="B237" t="s">
        <v>694</v>
      </c>
      <c r="C237" t="s">
        <v>249</v>
      </c>
    </row>
    <row r="238" spans="1:3" x14ac:dyDescent="0.35">
      <c r="A238" t="s">
        <v>251</v>
      </c>
      <c r="B238" t="s">
        <v>250</v>
      </c>
      <c r="C238" t="s">
        <v>251</v>
      </c>
    </row>
    <row r="239" spans="1:3" x14ac:dyDescent="0.35">
      <c r="A239" t="s">
        <v>251</v>
      </c>
      <c r="B239" t="s">
        <v>695</v>
      </c>
      <c r="C239" t="s">
        <v>251</v>
      </c>
    </row>
    <row r="240" spans="1:3" x14ac:dyDescent="0.35">
      <c r="A240" t="s">
        <v>253</v>
      </c>
      <c r="B240" t="s">
        <v>252</v>
      </c>
      <c r="C240" t="s">
        <v>253</v>
      </c>
    </row>
    <row r="241" spans="1:3" x14ac:dyDescent="0.35">
      <c r="A241" t="s">
        <v>253</v>
      </c>
      <c r="B241" t="s">
        <v>696</v>
      </c>
      <c r="C241" t="s">
        <v>253</v>
      </c>
    </row>
    <row r="242" spans="1:3" x14ac:dyDescent="0.35">
      <c r="A242" t="s">
        <v>255</v>
      </c>
      <c r="B242" t="s">
        <v>254</v>
      </c>
      <c r="C242" t="s">
        <v>255</v>
      </c>
    </row>
    <row r="243" spans="1:3" x14ac:dyDescent="0.35">
      <c r="A243" t="s">
        <v>255</v>
      </c>
      <c r="B243" t="s">
        <v>697</v>
      </c>
      <c r="C243" t="s">
        <v>255</v>
      </c>
    </row>
    <row r="244" spans="1:3" x14ac:dyDescent="0.35">
      <c r="A244" t="s">
        <v>257</v>
      </c>
      <c r="B244" t="s">
        <v>698</v>
      </c>
      <c r="C244" t="s">
        <v>257</v>
      </c>
    </row>
    <row r="245" spans="1:3" x14ac:dyDescent="0.35">
      <c r="A245" t="s">
        <v>257</v>
      </c>
      <c r="B245" t="s">
        <v>699</v>
      </c>
      <c r="C245" t="s">
        <v>257</v>
      </c>
    </row>
    <row r="246" spans="1:3" x14ac:dyDescent="0.35">
      <c r="A246" t="s">
        <v>257</v>
      </c>
      <c r="B246" t="s">
        <v>256</v>
      </c>
      <c r="C246" t="s">
        <v>257</v>
      </c>
    </row>
    <row r="247" spans="1:3" x14ac:dyDescent="0.35">
      <c r="A247" t="s">
        <v>259</v>
      </c>
      <c r="B247" t="s">
        <v>258</v>
      </c>
      <c r="C247" t="s">
        <v>259</v>
      </c>
    </row>
    <row r="248" spans="1:3" x14ac:dyDescent="0.35">
      <c r="A248" t="s">
        <v>259</v>
      </c>
      <c r="B248" t="s">
        <v>700</v>
      </c>
      <c r="C248" t="s">
        <v>259</v>
      </c>
    </row>
    <row r="249" spans="1:3" x14ac:dyDescent="0.35">
      <c r="A249" t="s">
        <v>259</v>
      </c>
      <c r="B249" t="s">
        <v>701</v>
      </c>
      <c r="C249" t="s">
        <v>259</v>
      </c>
    </row>
    <row r="250" spans="1:3" x14ac:dyDescent="0.35">
      <c r="A250" t="s">
        <v>259</v>
      </c>
      <c r="B250" t="s">
        <v>702</v>
      </c>
      <c r="C250" t="s">
        <v>259</v>
      </c>
    </row>
    <row r="251" spans="1:3" x14ac:dyDescent="0.35">
      <c r="A251" t="s">
        <v>703</v>
      </c>
      <c r="B251" t="s">
        <v>528</v>
      </c>
      <c r="C251" t="s">
        <v>703</v>
      </c>
    </row>
    <row r="252" spans="1:3" x14ac:dyDescent="0.35">
      <c r="A252" t="s">
        <v>703</v>
      </c>
      <c r="B252" t="s">
        <v>704</v>
      </c>
      <c r="C252" t="s">
        <v>703</v>
      </c>
    </row>
    <row r="253" spans="1:3" x14ac:dyDescent="0.35">
      <c r="A253" t="s">
        <v>261</v>
      </c>
      <c r="B253" t="s">
        <v>260</v>
      </c>
      <c r="C253" t="s">
        <v>261</v>
      </c>
    </row>
    <row r="254" spans="1:3" x14ac:dyDescent="0.35">
      <c r="A254" t="s">
        <v>261</v>
      </c>
      <c r="B254" t="s">
        <v>705</v>
      </c>
      <c r="C254" t="s">
        <v>261</v>
      </c>
    </row>
    <row r="255" spans="1:3" x14ac:dyDescent="0.35">
      <c r="A255" t="s">
        <v>265</v>
      </c>
      <c r="B255" t="s">
        <v>264</v>
      </c>
      <c r="C255" t="s">
        <v>265</v>
      </c>
    </row>
    <row r="256" spans="1:3" x14ac:dyDescent="0.35">
      <c r="A256" t="s">
        <v>265</v>
      </c>
      <c r="B256" t="s">
        <v>706</v>
      </c>
      <c r="C256" t="s">
        <v>265</v>
      </c>
    </row>
    <row r="257" spans="1:3" x14ac:dyDescent="0.35">
      <c r="A257" t="s">
        <v>265</v>
      </c>
      <c r="B257" t="s">
        <v>707</v>
      </c>
      <c r="C257" t="s">
        <v>265</v>
      </c>
    </row>
    <row r="258" spans="1:3" x14ac:dyDescent="0.35">
      <c r="A258" t="s">
        <v>267</v>
      </c>
      <c r="B258" t="s">
        <v>708</v>
      </c>
      <c r="C258" t="s">
        <v>267</v>
      </c>
    </row>
    <row r="259" spans="1:3" x14ac:dyDescent="0.35">
      <c r="A259" t="s">
        <v>267</v>
      </c>
      <c r="B259" t="s">
        <v>266</v>
      </c>
      <c r="C259" t="s">
        <v>267</v>
      </c>
    </row>
    <row r="260" spans="1:3" x14ac:dyDescent="0.35">
      <c r="A260" t="s">
        <v>269</v>
      </c>
      <c r="B260" t="s">
        <v>268</v>
      </c>
      <c r="C260" t="s">
        <v>269</v>
      </c>
    </row>
    <row r="261" spans="1:3" x14ac:dyDescent="0.35">
      <c r="A261" t="s">
        <v>269</v>
      </c>
      <c r="B261" t="s">
        <v>709</v>
      </c>
      <c r="C261" t="s">
        <v>269</v>
      </c>
    </row>
    <row r="262" spans="1:3" x14ac:dyDescent="0.35">
      <c r="A262" t="s">
        <v>271</v>
      </c>
      <c r="B262" t="s">
        <v>270</v>
      </c>
      <c r="C262" t="s">
        <v>271</v>
      </c>
    </row>
    <row r="263" spans="1:3" x14ac:dyDescent="0.35">
      <c r="A263" t="s">
        <v>273</v>
      </c>
      <c r="B263" t="s">
        <v>710</v>
      </c>
      <c r="C263" t="s">
        <v>273</v>
      </c>
    </row>
    <row r="264" spans="1:3" x14ac:dyDescent="0.35">
      <c r="A264" t="s">
        <v>273</v>
      </c>
      <c r="B264" t="s">
        <v>272</v>
      </c>
      <c r="C264" t="s">
        <v>273</v>
      </c>
    </row>
    <row r="265" spans="1:3" x14ac:dyDescent="0.35">
      <c r="A265" t="s">
        <v>281</v>
      </c>
      <c r="B265" t="s">
        <v>280</v>
      </c>
      <c r="C265" t="s">
        <v>281</v>
      </c>
    </row>
    <row r="266" spans="1:3" x14ac:dyDescent="0.35">
      <c r="A266" t="s">
        <v>281</v>
      </c>
      <c r="B266" t="s">
        <v>711</v>
      </c>
      <c r="C266" t="s">
        <v>281</v>
      </c>
    </row>
    <row r="267" spans="1:3" x14ac:dyDescent="0.35">
      <c r="A267" t="s">
        <v>283</v>
      </c>
      <c r="B267" t="s">
        <v>712</v>
      </c>
      <c r="C267" t="s">
        <v>283</v>
      </c>
    </row>
    <row r="268" spans="1:3" x14ac:dyDescent="0.35">
      <c r="A268" t="s">
        <v>283</v>
      </c>
      <c r="B268" t="s">
        <v>282</v>
      </c>
      <c r="C268" t="s">
        <v>283</v>
      </c>
    </row>
    <row r="269" spans="1:3" x14ac:dyDescent="0.35">
      <c r="A269" t="s">
        <v>289</v>
      </c>
      <c r="B269" t="s">
        <v>713</v>
      </c>
      <c r="C269" t="s">
        <v>289</v>
      </c>
    </row>
    <row r="270" spans="1:3" x14ac:dyDescent="0.35">
      <c r="A270" t="s">
        <v>289</v>
      </c>
      <c r="B270" t="s">
        <v>288</v>
      </c>
      <c r="C270" t="s">
        <v>289</v>
      </c>
    </row>
    <row r="271" spans="1:3" x14ac:dyDescent="0.35">
      <c r="A271" t="s">
        <v>293</v>
      </c>
      <c r="B271" t="s">
        <v>292</v>
      </c>
      <c r="C271" t="s">
        <v>293</v>
      </c>
    </row>
    <row r="272" spans="1:3" x14ac:dyDescent="0.35">
      <c r="A272" t="s">
        <v>293</v>
      </c>
      <c r="B272" t="s">
        <v>714</v>
      </c>
      <c r="C272" t="s">
        <v>293</v>
      </c>
    </row>
    <row r="273" spans="1:3" x14ac:dyDescent="0.35">
      <c r="A273" t="s">
        <v>295</v>
      </c>
      <c r="B273" t="s">
        <v>715</v>
      </c>
      <c r="C273" t="s">
        <v>295</v>
      </c>
    </row>
    <row r="274" spans="1:3" x14ac:dyDescent="0.35">
      <c r="A274" t="s">
        <v>295</v>
      </c>
      <c r="B274" t="s">
        <v>294</v>
      </c>
      <c r="C274" t="s">
        <v>295</v>
      </c>
    </row>
    <row r="275" spans="1:3" x14ac:dyDescent="0.35">
      <c r="A275" t="s">
        <v>297</v>
      </c>
      <c r="B275" t="s">
        <v>296</v>
      </c>
      <c r="C275" t="s">
        <v>297</v>
      </c>
    </row>
    <row r="276" spans="1:3" x14ac:dyDescent="0.35">
      <c r="A276" t="s">
        <v>297</v>
      </c>
      <c r="B276" t="s">
        <v>716</v>
      </c>
      <c r="C276" t="s">
        <v>297</v>
      </c>
    </row>
    <row r="277" spans="1:3" x14ac:dyDescent="0.35">
      <c r="A277" t="s">
        <v>299</v>
      </c>
      <c r="B277" t="s">
        <v>717</v>
      </c>
      <c r="C277" t="s">
        <v>299</v>
      </c>
    </row>
    <row r="278" spans="1:3" x14ac:dyDescent="0.35">
      <c r="A278" t="s">
        <v>299</v>
      </c>
      <c r="B278" t="s">
        <v>718</v>
      </c>
      <c r="C278" t="s">
        <v>299</v>
      </c>
    </row>
    <row r="279" spans="1:3" x14ac:dyDescent="0.35">
      <c r="A279" t="s">
        <v>299</v>
      </c>
      <c r="B279" t="s">
        <v>298</v>
      </c>
      <c r="C279" t="s">
        <v>299</v>
      </c>
    </row>
    <row r="280" spans="1:3" x14ac:dyDescent="0.35">
      <c r="A280" t="s">
        <v>299</v>
      </c>
      <c r="B280" t="s">
        <v>719</v>
      </c>
      <c r="C280" t="s">
        <v>299</v>
      </c>
    </row>
    <row r="281" spans="1:3" x14ac:dyDescent="0.35">
      <c r="A281" t="s">
        <v>299</v>
      </c>
      <c r="B281" t="s">
        <v>720</v>
      </c>
      <c r="C281" t="s">
        <v>299</v>
      </c>
    </row>
    <row r="282" spans="1:3" x14ac:dyDescent="0.35">
      <c r="A282" t="s">
        <v>301</v>
      </c>
      <c r="B282" t="s">
        <v>721</v>
      </c>
      <c r="C282" t="s">
        <v>301</v>
      </c>
    </row>
    <row r="283" spans="1:3" x14ac:dyDescent="0.35">
      <c r="A283" t="s">
        <v>301</v>
      </c>
      <c r="B283" t="s">
        <v>722</v>
      </c>
      <c r="C283" t="s">
        <v>301</v>
      </c>
    </row>
    <row r="284" spans="1:3" x14ac:dyDescent="0.35">
      <c r="A284" t="s">
        <v>301</v>
      </c>
      <c r="B284" t="s">
        <v>723</v>
      </c>
      <c r="C284" t="s">
        <v>301</v>
      </c>
    </row>
    <row r="285" spans="1:3" x14ac:dyDescent="0.35">
      <c r="A285" t="s">
        <v>301</v>
      </c>
      <c r="B285" t="s">
        <v>300</v>
      </c>
      <c r="C285" t="s">
        <v>301</v>
      </c>
    </row>
    <row r="286" spans="1:3" x14ac:dyDescent="0.35">
      <c r="A286" t="s">
        <v>301</v>
      </c>
      <c r="B286" t="s">
        <v>724</v>
      </c>
      <c r="C286" t="s">
        <v>301</v>
      </c>
    </row>
    <row r="287" spans="1:3" x14ac:dyDescent="0.35">
      <c r="A287" t="s">
        <v>303</v>
      </c>
      <c r="B287" t="s">
        <v>725</v>
      </c>
      <c r="C287" t="s">
        <v>303</v>
      </c>
    </row>
    <row r="288" spans="1:3" x14ac:dyDescent="0.35">
      <c r="A288" t="s">
        <v>303</v>
      </c>
      <c r="B288" t="s">
        <v>302</v>
      </c>
      <c r="C288" t="s">
        <v>303</v>
      </c>
    </row>
    <row r="289" spans="1:3" x14ac:dyDescent="0.35">
      <c r="A289" t="s">
        <v>305</v>
      </c>
      <c r="B289" t="s">
        <v>304</v>
      </c>
      <c r="C289" t="s">
        <v>305</v>
      </c>
    </row>
    <row r="290" spans="1:3" x14ac:dyDescent="0.35">
      <c r="A290" t="s">
        <v>305</v>
      </c>
      <c r="B290" t="s">
        <v>726</v>
      </c>
      <c r="C290" t="s">
        <v>305</v>
      </c>
    </row>
    <row r="291" spans="1:3" x14ac:dyDescent="0.35">
      <c r="A291" t="s">
        <v>307</v>
      </c>
      <c r="B291" t="s">
        <v>306</v>
      </c>
      <c r="C291" t="s">
        <v>307</v>
      </c>
    </row>
    <row r="292" spans="1:3" x14ac:dyDescent="0.35">
      <c r="A292" t="s">
        <v>307</v>
      </c>
      <c r="B292" t="s">
        <v>727</v>
      </c>
      <c r="C292" t="s">
        <v>307</v>
      </c>
    </row>
    <row r="293" spans="1:3" x14ac:dyDescent="0.35">
      <c r="A293" t="s">
        <v>309</v>
      </c>
      <c r="B293" t="s">
        <v>308</v>
      </c>
      <c r="C293" t="s">
        <v>309</v>
      </c>
    </row>
    <row r="294" spans="1:3" x14ac:dyDescent="0.35">
      <c r="A294" t="s">
        <v>309</v>
      </c>
      <c r="B294" t="s">
        <v>728</v>
      </c>
      <c r="C294" t="s">
        <v>309</v>
      </c>
    </row>
    <row r="295" spans="1:3" x14ac:dyDescent="0.35">
      <c r="A295" t="s">
        <v>315</v>
      </c>
      <c r="B295" t="s">
        <v>314</v>
      </c>
      <c r="C295" t="s">
        <v>315</v>
      </c>
    </row>
    <row r="296" spans="1:3" x14ac:dyDescent="0.35">
      <c r="A296" t="s">
        <v>315</v>
      </c>
      <c r="B296" t="s">
        <v>729</v>
      </c>
      <c r="C296" t="s">
        <v>315</v>
      </c>
    </row>
    <row r="297" spans="1:3" x14ac:dyDescent="0.35">
      <c r="A297" t="s">
        <v>317</v>
      </c>
      <c r="B297" t="s">
        <v>730</v>
      </c>
      <c r="C297" t="s">
        <v>317</v>
      </c>
    </row>
    <row r="298" spans="1:3" x14ac:dyDescent="0.35">
      <c r="A298" t="s">
        <v>317</v>
      </c>
      <c r="B298" t="s">
        <v>316</v>
      </c>
      <c r="C298" t="s">
        <v>317</v>
      </c>
    </row>
    <row r="299" spans="1:3" x14ac:dyDescent="0.35">
      <c r="A299" t="s">
        <v>317</v>
      </c>
      <c r="B299" t="s">
        <v>731</v>
      </c>
      <c r="C299" t="s">
        <v>317</v>
      </c>
    </row>
    <row r="300" spans="1:3" x14ac:dyDescent="0.35">
      <c r="A300" t="s">
        <v>321</v>
      </c>
      <c r="B300" t="s">
        <v>732</v>
      </c>
      <c r="C300" t="s">
        <v>321</v>
      </c>
    </row>
    <row r="301" spans="1:3" x14ac:dyDescent="0.35">
      <c r="A301" t="s">
        <v>321</v>
      </c>
      <c r="B301" t="s">
        <v>733</v>
      </c>
      <c r="C301" t="s">
        <v>321</v>
      </c>
    </row>
    <row r="302" spans="1:3" x14ac:dyDescent="0.35">
      <c r="A302" t="s">
        <v>321</v>
      </c>
      <c r="B302" t="s">
        <v>734</v>
      </c>
      <c r="C302" t="s">
        <v>321</v>
      </c>
    </row>
    <row r="303" spans="1:3" x14ac:dyDescent="0.35">
      <c r="A303" t="s">
        <v>321</v>
      </c>
      <c r="B303" t="s">
        <v>735</v>
      </c>
      <c r="C303" t="s">
        <v>321</v>
      </c>
    </row>
    <row r="304" spans="1:3" x14ac:dyDescent="0.35">
      <c r="A304" t="s">
        <v>323</v>
      </c>
      <c r="B304" t="s">
        <v>322</v>
      </c>
      <c r="C304" t="s">
        <v>323</v>
      </c>
    </row>
    <row r="305" spans="1:3" x14ac:dyDescent="0.35">
      <c r="A305" t="s">
        <v>323</v>
      </c>
      <c r="B305" t="s">
        <v>736</v>
      </c>
      <c r="C305" t="s">
        <v>323</v>
      </c>
    </row>
    <row r="306" spans="1:3" x14ac:dyDescent="0.35">
      <c r="A306" t="s">
        <v>325</v>
      </c>
      <c r="B306" t="s">
        <v>324</v>
      </c>
      <c r="C306" t="s">
        <v>325</v>
      </c>
    </row>
    <row r="307" spans="1:3" x14ac:dyDescent="0.35">
      <c r="A307" t="s">
        <v>325</v>
      </c>
      <c r="B307" t="s">
        <v>737</v>
      </c>
      <c r="C307" t="s">
        <v>325</v>
      </c>
    </row>
    <row r="308" spans="1:3" x14ac:dyDescent="0.35">
      <c r="A308" t="s">
        <v>327</v>
      </c>
      <c r="B308" t="s">
        <v>738</v>
      </c>
      <c r="C308" t="s">
        <v>327</v>
      </c>
    </row>
    <row r="309" spans="1:3" x14ac:dyDescent="0.35">
      <c r="A309" t="s">
        <v>327</v>
      </c>
      <c r="B309" t="s">
        <v>326</v>
      </c>
      <c r="C309" t="s">
        <v>327</v>
      </c>
    </row>
    <row r="310" spans="1:3" x14ac:dyDescent="0.35">
      <c r="A310" t="s">
        <v>327</v>
      </c>
      <c r="B310" t="s">
        <v>739</v>
      </c>
      <c r="C310" t="s">
        <v>327</v>
      </c>
    </row>
    <row r="311" spans="1:3" x14ac:dyDescent="0.35">
      <c r="A311" t="s">
        <v>331</v>
      </c>
      <c r="B311" t="s">
        <v>330</v>
      </c>
      <c r="C311" t="s">
        <v>331</v>
      </c>
    </row>
    <row r="312" spans="1:3" x14ac:dyDescent="0.35">
      <c r="A312" t="s">
        <v>333</v>
      </c>
      <c r="B312" t="s">
        <v>332</v>
      </c>
      <c r="C312" t="s">
        <v>333</v>
      </c>
    </row>
    <row r="313" spans="1:3" x14ac:dyDescent="0.35">
      <c r="A313" t="s">
        <v>335</v>
      </c>
      <c r="B313" t="s">
        <v>740</v>
      </c>
      <c r="C313" t="s">
        <v>335</v>
      </c>
    </row>
    <row r="314" spans="1:3" x14ac:dyDescent="0.35">
      <c r="A314" t="s">
        <v>335</v>
      </c>
      <c r="B314" t="s">
        <v>741</v>
      </c>
      <c r="C314" t="s">
        <v>335</v>
      </c>
    </row>
    <row r="315" spans="1:3" x14ac:dyDescent="0.35">
      <c r="A315" t="s">
        <v>335</v>
      </c>
      <c r="B315" t="s">
        <v>334</v>
      </c>
      <c r="C315" t="s">
        <v>335</v>
      </c>
    </row>
    <row r="316" spans="1:3" x14ac:dyDescent="0.35">
      <c r="A316" t="s">
        <v>337</v>
      </c>
      <c r="B316" t="s">
        <v>336</v>
      </c>
      <c r="C316" t="s">
        <v>337</v>
      </c>
    </row>
    <row r="317" spans="1:3" x14ac:dyDescent="0.35">
      <c r="A317" t="s">
        <v>337</v>
      </c>
      <c r="B317" t="s">
        <v>742</v>
      </c>
      <c r="C317" t="s">
        <v>337</v>
      </c>
    </row>
    <row r="318" spans="1:3" x14ac:dyDescent="0.35">
      <c r="A318" t="s">
        <v>339</v>
      </c>
      <c r="B318" t="s">
        <v>743</v>
      </c>
      <c r="C318" t="s">
        <v>339</v>
      </c>
    </row>
    <row r="319" spans="1:3" x14ac:dyDescent="0.35">
      <c r="A319" t="s">
        <v>339</v>
      </c>
      <c r="B319" t="s">
        <v>338</v>
      </c>
      <c r="C319" t="s">
        <v>339</v>
      </c>
    </row>
    <row r="320" spans="1:3" x14ac:dyDescent="0.35">
      <c r="A320" t="s">
        <v>744</v>
      </c>
      <c r="B320" t="s">
        <v>745</v>
      </c>
      <c r="C320" t="s">
        <v>744</v>
      </c>
    </row>
    <row r="321" spans="1:3" x14ac:dyDescent="0.35">
      <c r="A321" t="s">
        <v>341</v>
      </c>
      <c r="B321" t="s">
        <v>340</v>
      </c>
      <c r="C321" t="s">
        <v>341</v>
      </c>
    </row>
    <row r="322" spans="1:3" x14ac:dyDescent="0.35">
      <c r="A322" t="s">
        <v>341</v>
      </c>
      <c r="B322" t="s">
        <v>746</v>
      </c>
      <c r="C322" t="s">
        <v>341</v>
      </c>
    </row>
    <row r="323" spans="1:3" x14ac:dyDescent="0.35">
      <c r="A323" t="s">
        <v>343</v>
      </c>
      <c r="B323" t="s">
        <v>342</v>
      </c>
      <c r="C323" t="s">
        <v>343</v>
      </c>
    </row>
    <row r="324" spans="1:3" x14ac:dyDescent="0.35">
      <c r="A324" t="s">
        <v>343</v>
      </c>
      <c r="B324" t="s">
        <v>747</v>
      </c>
      <c r="C324" t="s">
        <v>343</v>
      </c>
    </row>
    <row r="325" spans="1:3" x14ac:dyDescent="0.35">
      <c r="A325" t="s">
        <v>345</v>
      </c>
      <c r="B325" t="s">
        <v>344</v>
      </c>
      <c r="C325" t="s">
        <v>345</v>
      </c>
    </row>
    <row r="326" spans="1:3" x14ac:dyDescent="0.35">
      <c r="A326" t="s">
        <v>349</v>
      </c>
      <c r="B326" t="s">
        <v>348</v>
      </c>
      <c r="C326" t="s">
        <v>349</v>
      </c>
    </row>
    <row r="327" spans="1:3" x14ac:dyDescent="0.35">
      <c r="A327" t="s">
        <v>349</v>
      </c>
      <c r="B327" t="s">
        <v>748</v>
      </c>
      <c r="C327" t="s">
        <v>349</v>
      </c>
    </row>
    <row r="328" spans="1:3" x14ac:dyDescent="0.35">
      <c r="A328" t="s">
        <v>351</v>
      </c>
      <c r="B328" t="s">
        <v>350</v>
      </c>
      <c r="C328" t="s">
        <v>351</v>
      </c>
    </row>
    <row r="329" spans="1:3" x14ac:dyDescent="0.35">
      <c r="A329" t="s">
        <v>353</v>
      </c>
      <c r="B329" t="s">
        <v>352</v>
      </c>
      <c r="C329" t="s">
        <v>353</v>
      </c>
    </row>
    <row r="330" spans="1:3" x14ac:dyDescent="0.35">
      <c r="A330" t="s">
        <v>353</v>
      </c>
      <c r="B330" t="s">
        <v>749</v>
      </c>
      <c r="C330" t="s">
        <v>353</v>
      </c>
    </row>
    <row r="331" spans="1:3" x14ac:dyDescent="0.35">
      <c r="A331" t="s">
        <v>750</v>
      </c>
      <c r="B331" t="s">
        <v>751</v>
      </c>
      <c r="C331" t="s">
        <v>750</v>
      </c>
    </row>
    <row r="332" spans="1:3" x14ac:dyDescent="0.35">
      <c r="A332" t="s">
        <v>750</v>
      </c>
      <c r="B332" t="s">
        <v>752</v>
      </c>
      <c r="C332" t="s">
        <v>750</v>
      </c>
    </row>
    <row r="333" spans="1:3" x14ac:dyDescent="0.35">
      <c r="A333" t="s">
        <v>355</v>
      </c>
      <c r="B333" t="s">
        <v>753</v>
      </c>
      <c r="C333" t="s">
        <v>355</v>
      </c>
    </row>
    <row r="334" spans="1:3" x14ac:dyDescent="0.35">
      <c r="A334" t="s">
        <v>355</v>
      </c>
      <c r="B334" t="s">
        <v>354</v>
      </c>
      <c r="C334" t="s">
        <v>355</v>
      </c>
    </row>
    <row r="335" spans="1:3" x14ac:dyDescent="0.35">
      <c r="A335" t="s">
        <v>357</v>
      </c>
      <c r="B335" t="s">
        <v>356</v>
      </c>
      <c r="C335" t="s">
        <v>357</v>
      </c>
    </row>
    <row r="336" spans="1:3" x14ac:dyDescent="0.35">
      <c r="A336" t="s">
        <v>357</v>
      </c>
      <c r="B336" t="s">
        <v>754</v>
      </c>
      <c r="C336" t="s">
        <v>357</v>
      </c>
    </row>
    <row r="337" spans="1:3" x14ac:dyDescent="0.35">
      <c r="A337" t="s">
        <v>755</v>
      </c>
      <c r="B337" t="s">
        <v>756</v>
      </c>
      <c r="C337" t="s">
        <v>755</v>
      </c>
    </row>
    <row r="338" spans="1:3" x14ac:dyDescent="0.35">
      <c r="A338" t="s">
        <v>359</v>
      </c>
      <c r="B338" t="s">
        <v>757</v>
      </c>
      <c r="C338" t="s">
        <v>359</v>
      </c>
    </row>
    <row r="339" spans="1:3" x14ac:dyDescent="0.35">
      <c r="A339" t="s">
        <v>359</v>
      </c>
      <c r="B339" t="s">
        <v>358</v>
      </c>
      <c r="C339" t="s">
        <v>359</v>
      </c>
    </row>
    <row r="340" spans="1:3" x14ac:dyDescent="0.35">
      <c r="A340" t="s">
        <v>361</v>
      </c>
      <c r="B340" t="s">
        <v>758</v>
      </c>
      <c r="C340" t="s">
        <v>361</v>
      </c>
    </row>
    <row r="341" spans="1:3" x14ac:dyDescent="0.35">
      <c r="A341" t="s">
        <v>361</v>
      </c>
      <c r="B341" t="s">
        <v>360</v>
      </c>
      <c r="C341" t="s">
        <v>361</v>
      </c>
    </row>
    <row r="342" spans="1:3" x14ac:dyDescent="0.35">
      <c r="A342" t="s">
        <v>363</v>
      </c>
      <c r="B342" t="s">
        <v>362</v>
      </c>
      <c r="C342" t="s">
        <v>363</v>
      </c>
    </row>
    <row r="343" spans="1:3" x14ac:dyDescent="0.35">
      <c r="A343" t="s">
        <v>365</v>
      </c>
      <c r="B343" t="s">
        <v>364</v>
      </c>
      <c r="C343" t="s">
        <v>365</v>
      </c>
    </row>
    <row r="344" spans="1:3" x14ac:dyDescent="0.35">
      <c r="A344" t="s">
        <v>365</v>
      </c>
      <c r="B344" t="s">
        <v>759</v>
      </c>
      <c r="C344" t="s">
        <v>365</v>
      </c>
    </row>
    <row r="345" spans="1:3" x14ac:dyDescent="0.35">
      <c r="A345" t="s">
        <v>371</v>
      </c>
      <c r="B345" t="s">
        <v>370</v>
      </c>
      <c r="C345" t="s">
        <v>371</v>
      </c>
    </row>
    <row r="346" spans="1:3" x14ac:dyDescent="0.35">
      <c r="A346" t="s">
        <v>371</v>
      </c>
      <c r="B346" t="s">
        <v>760</v>
      </c>
      <c r="C346" t="s">
        <v>371</v>
      </c>
    </row>
    <row r="347" spans="1:3" x14ac:dyDescent="0.35">
      <c r="A347" t="s">
        <v>375</v>
      </c>
      <c r="B347" t="s">
        <v>761</v>
      </c>
      <c r="C347" t="s">
        <v>375</v>
      </c>
    </row>
    <row r="348" spans="1:3" x14ac:dyDescent="0.35">
      <c r="A348" t="s">
        <v>375</v>
      </c>
      <c r="B348" t="s">
        <v>374</v>
      </c>
      <c r="C348" t="s">
        <v>375</v>
      </c>
    </row>
    <row r="349" spans="1:3" x14ac:dyDescent="0.35">
      <c r="A349" t="s">
        <v>377</v>
      </c>
      <c r="B349" t="s">
        <v>376</v>
      </c>
      <c r="C349" t="s">
        <v>377</v>
      </c>
    </row>
    <row r="350" spans="1:3" x14ac:dyDescent="0.35">
      <c r="A350" t="s">
        <v>377</v>
      </c>
      <c r="B350" t="s">
        <v>762</v>
      </c>
      <c r="C350" t="s">
        <v>377</v>
      </c>
    </row>
    <row r="351" spans="1:3" x14ac:dyDescent="0.35">
      <c r="A351" t="s">
        <v>763</v>
      </c>
      <c r="B351" t="s">
        <v>764</v>
      </c>
      <c r="C351" t="s">
        <v>763</v>
      </c>
    </row>
    <row r="352" spans="1:3" x14ac:dyDescent="0.35">
      <c r="A352" t="s">
        <v>763</v>
      </c>
      <c r="B352" t="s">
        <v>765</v>
      </c>
      <c r="C352" t="s">
        <v>763</v>
      </c>
    </row>
    <row r="353" spans="1:3" x14ac:dyDescent="0.35">
      <c r="A353" t="s">
        <v>763</v>
      </c>
      <c r="B353" t="s">
        <v>766</v>
      </c>
      <c r="C353" t="s">
        <v>763</v>
      </c>
    </row>
    <row r="354" spans="1:3" x14ac:dyDescent="0.35">
      <c r="A354" t="s">
        <v>379</v>
      </c>
      <c r="B354" t="s">
        <v>378</v>
      </c>
      <c r="C354" t="s">
        <v>379</v>
      </c>
    </row>
    <row r="355" spans="1:3" x14ac:dyDescent="0.35">
      <c r="A355" t="s">
        <v>379</v>
      </c>
      <c r="B355" t="s">
        <v>767</v>
      </c>
      <c r="C355" t="s">
        <v>379</v>
      </c>
    </row>
    <row r="356" spans="1:3" x14ac:dyDescent="0.35">
      <c r="A356" t="s">
        <v>381</v>
      </c>
      <c r="B356" t="s">
        <v>380</v>
      </c>
      <c r="C356" t="s">
        <v>381</v>
      </c>
    </row>
    <row r="357" spans="1:3" x14ac:dyDescent="0.35">
      <c r="A357" t="s">
        <v>381</v>
      </c>
      <c r="B357" t="s">
        <v>768</v>
      </c>
      <c r="C357" t="s">
        <v>381</v>
      </c>
    </row>
    <row r="358" spans="1:3" x14ac:dyDescent="0.35">
      <c r="A358" t="s">
        <v>383</v>
      </c>
      <c r="B358" t="s">
        <v>382</v>
      </c>
      <c r="C358" t="s">
        <v>383</v>
      </c>
    </row>
    <row r="359" spans="1:3" x14ac:dyDescent="0.35">
      <c r="A359" t="s">
        <v>383</v>
      </c>
      <c r="B359" t="s">
        <v>769</v>
      </c>
      <c r="C359" t="s">
        <v>383</v>
      </c>
    </row>
    <row r="360" spans="1:3" x14ac:dyDescent="0.35">
      <c r="A360" t="s">
        <v>385</v>
      </c>
      <c r="B360" t="s">
        <v>770</v>
      </c>
      <c r="C360" t="s">
        <v>385</v>
      </c>
    </row>
    <row r="361" spans="1:3" x14ac:dyDescent="0.35">
      <c r="A361" t="s">
        <v>385</v>
      </c>
      <c r="B361" t="s">
        <v>384</v>
      </c>
      <c r="C361" t="s">
        <v>385</v>
      </c>
    </row>
    <row r="362" spans="1:3" x14ac:dyDescent="0.35">
      <c r="A362" t="s">
        <v>387</v>
      </c>
      <c r="B362" t="s">
        <v>386</v>
      </c>
      <c r="C362" t="s">
        <v>387</v>
      </c>
    </row>
    <row r="363" spans="1:3" x14ac:dyDescent="0.35">
      <c r="A363" t="s">
        <v>387</v>
      </c>
      <c r="B363" t="s">
        <v>771</v>
      </c>
      <c r="C363" t="s">
        <v>387</v>
      </c>
    </row>
    <row r="364" spans="1:3" x14ac:dyDescent="0.35">
      <c r="A364" t="s">
        <v>391</v>
      </c>
      <c r="B364" t="s">
        <v>772</v>
      </c>
      <c r="C364" t="s">
        <v>391</v>
      </c>
    </row>
    <row r="365" spans="1:3" x14ac:dyDescent="0.35">
      <c r="A365" t="s">
        <v>391</v>
      </c>
      <c r="B365" t="s">
        <v>390</v>
      </c>
      <c r="C365" t="s">
        <v>391</v>
      </c>
    </row>
    <row r="366" spans="1:3" x14ac:dyDescent="0.35">
      <c r="A366" t="s">
        <v>393</v>
      </c>
      <c r="B366" t="s">
        <v>773</v>
      </c>
      <c r="C366" t="s">
        <v>393</v>
      </c>
    </row>
    <row r="367" spans="1:3" x14ac:dyDescent="0.35">
      <c r="A367" t="s">
        <v>393</v>
      </c>
      <c r="B367" t="s">
        <v>774</v>
      </c>
      <c r="C367" t="s">
        <v>393</v>
      </c>
    </row>
    <row r="368" spans="1:3" x14ac:dyDescent="0.35">
      <c r="A368" t="s">
        <v>393</v>
      </c>
      <c r="B368" t="s">
        <v>775</v>
      </c>
      <c r="C368" t="s">
        <v>393</v>
      </c>
    </row>
    <row r="369" spans="1:3" x14ac:dyDescent="0.35">
      <c r="A369" t="s">
        <v>393</v>
      </c>
      <c r="B369" t="s">
        <v>776</v>
      </c>
      <c r="C369" t="s">
        <v>393</v>
      </c>
    </row>
    <row r="370" spans="1:3" x14ac:dyDescent="0.35">
      <c r="A370" t="s">
        <v>393</v>
      </c>
      <c r="B370" t="s">
        <v>777</v>
      </c>
      <c r="C370" t="s">
        <v>393</v>
      </c>
    </row>
    <row r="371" spans="1:3" x14ac:dyDescent="0.35">
      <c r="A371" t="s">
        <v>395</v>
      </c>
      <c r="B371" t="s">
        <v>394</v>
      </c>
      <c r="C371" t="s">
        <v>395</v>
      </c>
    </row>
    <row r="372" spans="1:3" x14ac:dyDescent="0.35">
      <c r="A372" t="s">
        <v>395</v>
      </c>
      <c r="B372" t="s">
        <v>778</v>
      </c>
      <c r="C372" t="s">
        <v>395</v>
      </c>
    </row>
    <row r="373" spans="1:3" x14ac:dyDescent="0.35">
      <c r="A373" t="s">
        <v>397</v>
      </c>
      <c r="B373" t="s">
        <v>396</v>
      </c>
      <c r="C373" t="s">
        <v>397</v>
      </c>
    </row>
    <row r="374" spans="1:3" x14ac:dyDescent="0.35">
      <c r="A374" t="s">
        <v>397</v>
      </c>
      <c r="B374" t="s">
        <v>779</v>
      </c>
      <c r="C374" t="s">
        <v>397</v>
      </c>
    </row>
    <row r="375" spans="1:3" x14ac:dyDescent="0.35">
      <c r="A375" t="s">
        <v>780</v>
      </c>
      <c r="B375" t="s">
        <v>781</v>
      </c>
      <c r="C375" t="s">
        <v>780</v>
      </c>
    </row>
    <row r="376" spans="1:3" x14ac:dyDescent="0.35">
      <c r="A376" t="s">
        <v>780</v>
      </c>
      <c r="B376" t="s">
        <v>782</v>
      </c>
      <c r="C376" t="s">
        <v>780</v>
      </c>
    </row>
    <row r="377" spans="1:3" x14ac:dyDescent="0.35">
      <c r="A377" t="s">
        <v>780</v>
      </c>
      <c r="B377" t="s">
        <v>398</v>
      </c>
      <c r="C377" t="s">
        <v>780</v>
      </c>
    </row>
    <row r="378" spans="1:3" x14ac:dyDescent="0.35">
      <c r="A378" t="s">
        <v>405</v>
      </c>
      <c r="B378" t="s">
        <v>783</v>
      </c>
      <c r="C378" t="s">
        <v>405</v>
      </c>
    </row>
    <row r="379" spans="1:3" x14ac:dyDescent="0.35">
      <c r="A379" t="s">
        <v>405</v>
      </c>
      <c r="B379" t="s">
        <v>404</v>
      </c>
      <c r="C379" t="s">
        <v>405</v>
      </c>
    </row>
    <row r="380" spans="1:3" x14ac:dyDescent="0.35">
      <c r="A380" t="s">
        <v>407</v>
      </c>
      <c r="B380" t="s">
        <v>406</v>
      </c>
      <c r="C380" t="s">
        <v>407</v>
      </c>
    </row>
    <row r="381" spans="1:3" x14ac:dyDescent="0.35">
      <c r="A381" t="s">
        <v>407</v>
      </c>
      <c r="B381" t="s">
        <v>784</v>
      </c>
      <c r="C381" t="s">
        <v>407</v>
      </c>
    </row>
    <row r="382" spans="1:3" x14ac:dyDescent="0.35">
      <c r="A382" t="s">
        <v>409</v>
      </c>
      <c r="B382" t="s">
        <v>408</v>
      </c>
      <c r="C382" t="s">
        <v>409</v>
      </c>
    </row>
    <row r="383" spans="1:3" x14ac:dyDescent="0.35">
      <c r="A383" t="s">
        <v>411</v>
      </c>
      <c r="B383" t="s">
        <v>785</v>
      </c>
      <c r="C383" t="s">
        <v>411</v>
      </c>
    </row>
    <row r="384" spans="1:3" x14ac:dyDescent="0.35">
      <c r="A384" t="s">
        <v>411</v>
      </c>
      <c r="B384" t="s">
        <v>410</v>
      </c>
      <c r="C384" t="s">
        <v>411</v>
      </c>
    </row>
    <row r="385" spans="1:3" x14ac:dyDescent="0.35">
      <c r="A385" t="s">
        <v>413</v>
      </c>
      <c r="B385" t="s">
        <v>786</v>
      </c>
      <c r="C385" t="s">
        <v>413</v>
      </c>
    </row>
    <row r="386" spans="1:3" x14ac:dyDescent="0.35">
      <c r="A386" t="s">
        <v>413</v>
      </c>
      <c r="B386" t="s">
        <v>412</v>
      </c>
      <c r="C386" t="s">
        <v>413</v>
      </c>
    </row>
    <row r="387" spans="1:3" x14ac:dyDescent="0.35">
      <c r="A387" t="s">
        <v>787</v>
      </c>
      <c r="B387" t="s">
        <v>788</v>
      </c>
      <c r="C387" t="s">
        <v>787</v>
      </c>
    </row>
    <row r="388" spans="1:3" x14ac:dyDescent="0.35">
      <c r="A388" t="s">
        <v>787</v>
      </c>
      <c r="B388" t="s">
        <v>789</v>
      </c>
      <c r="C388" t="s">
        <v>787</v>
      </c>
    </row>
    <row r="389" spans="1:3" x14ac:dyDescent="0.35">
      <c r="A389" t="s">
        <v>787</v>
      </c>
      <c r="B389" t="s">
        <v>790</v>
      </c>
      <c r="C389" t="s">
        <v>787</v>
      </c>
    </row>
    <row r="390" spans="1:3" x14ac:dyDescent="0.35">
      <c r="A390" t="s">
        <v>417</v>
      </c>
      <c r="B390" t="s">
        <v>791</v>
      </c>
      <c r="C390" t="s">
        <v>417</v>
      </c>
    </row>
    <row r="391" spans="1:3" x14ac:dyDescent="0.35">
      <c r="A391" t="s">
        <v>417</v>
      </c>
      <c r="B391" t="s">
        <v>416</v>
      </c>
      <c r="C391" t="s">
        <v>417</v>
      </c>
    </row>
    <row r="392" spans="1:3" x14ac:dyDescent="0.35">
      <c r="A392" t="s">
        <v>419</v>
      </c>
      <c r="B392" t="s">
        <v>792</v>
      </c>
      <c r="C392" t="s">
        <v>419</v>
      </c>
    </row>
    <row r="393" spans="1:3" x14ac:dyDescent="0.35">
      <c r="A393" t="s">
        <v>419</v>
      </c>
      <c r="B393" t="s">
        <v>418</v>
      </c>
      <c r="C393" t="s">
        <v>419</v>
      </c>
    </row>
    <row r="394" spans="1:3" x14ac:dyDescent="0.35">
      <c r="A394" t="s">
        <v>793</v>
      </c>
      <c r="B394" t="s">
        <v>794</v>
      </c>
      <c r="C394" t="s">
        <v>793</v>
      </c>
    </row>
    <row r="395" spans="1:3" x14ac:dyDescent="0.35">
      <c r="A395" t="s">
        <v>793</v>
      </c>
      <c r="B395" t="s">
        <v>795</v>
      </c>
      <c r="C395" t="s">
        <v>793</v>
      </c>
    </row>
    <row r="396" spans="1:3" x14ac:dyDescent="0.35">
      <c r="A396" t="s">
        <v>793</v>
      </c>
      <c r="B396" t="s">
        <v>438</v>
      </c>
      <c r="C396" t="s">
        <v>793</v>
      </c>
    </row>
    <row r="397" spans="1:3" x14ac:dyDescent="0.35">
      <c r="A397" t="s">
        <v>421</v>
      </c>
      <c r="B397" t="s">
        <v>796</v>
      </c>
      <c r="C397" t="s">
        <v>421</v>
      </c>
    </row>
    <row r="398" spans="1:3" x14ac:dyDescent="0.35">
      <c r="A398" t="s">
        <v>421</v>
      </c>
      <c r="B398" t="s">
        <v>420</v>
      </c>
      <c r="C398" t="s">
        <v>421</v>
      </c>
    </row>
    <row r="399" spans="1:3" x14ac:dyDescent="0.35">
      <c r="A399" t="s">
        <v>423</v>
      </c>
      <c r="B399" t="s">
        <v>797</v>
      </c>
      <c r="C399" t="s">
        <v>423</v>
      </c>
    </row>
    <row r="400" spans="1:3" x14ac:dyDescent="0.35">
      <c r="A400" t="s">
        <v>423</v>
      </c>
      <c r="B400" t="s">
        <v>422</v>
      </c>
      <c r="C400" t="s">
        <v>423</v>
      </c>
    </row>
    <row r="401" spans="1:3" x14ac:dyDescent="0.35">
      <c r="A401" t="s">
        <v>798</v>
      </c>
      <c r="B401" t="s">
        <v>799</v>
      </c>
      <c r="C401" t="s">
        <v>798</v>
      </c>
    </row>
    <row r="402" spans="1:3" x14ac:dyDescent="0.35">
      <c r="A402" t="s">
        <v>798</v>
      </c>
      <c r="B402" t="s">
        <v>800</v>
      </c>
      <c r="C402" t="s">
        <v>798</v>
      </c>
    </row>
    <row r="403" spans="1:3" x14ac:dyDescent="0.35">
      <c r="A403" t="s">
        <v>798</v>
      </c>
      <c r="B403" t="s">
        <v>801</v>
      </c>
      <c r="C403" t="s">
        <v>798</v>
      </c>
    </row>
    <row r="404" spans="1:3" x14ac:dyDescent="0.35">
      <c r="A404" t="s">
        <v>802</v>
      </c>
      <c r="B404" t="s">
        <v>803</v>
      </c>
      <c r="C404" t="s">
        <v>802</v>
      </c>
    </row>
    <row r="405" spans="1:3" x14ac:dyDescent="0.35">
      <c r="A405" t="s">
        <v>802</v>
      </c>
      <c r="B405" t="s">
        <v>804</v>
      </c>
      <c r="C405" t="s">
        <v>802</v>
      </c>
    </row>
    <row r="406" spans="1:3" x14ac:dyDescent="0.35">
      <c r="A406" t="s">
        <v>802</v>
      </c>
      <c r="B406" t="s">
        <v>805</v>
      </c>
      <c r="C406" t="s">
        <v>802</v>
      </c>
    </row>
    <row r="407" spans="1:3" x14ac:dyDescent="0.35">
      <c r="A407" t="s">
        <v>425</v>
      </c>
      <c r="B407" t="s">
        <v>806</v>
      </c>
      <c r="C407" t="s">
        <v>425</v>
      </c>
    </row>
    <row r="408" spans="1:3" x14ac:dyDescent="0.35">
      <c r="A408" t="s">
        <v>425</v>
      </c>
      <c r="B408" t="s">
        <v>424</v>
      </c>
      <c r="C408" t="s">
        <v>425</v>
      </c>
    </row>
    <row r="409" spans="1:3" x14ac:dyDescent="0.35">
      <c r="A409" t="s">
        <v>427</v>
      </c>
      <c r="B409" t="s">
        <v>807</v>
      </c>
      <c r="C409" t="s">
        <v>427</v>
      </c>
    </row>
    <row r="410" spans="1:3" x14ac:dyDescent="0.35">
      <c r="A410" t="s">
        <v>427</v>
      </c>
      <c r="B410" t="s">
        <v>426</v>
      </c>
      <c r="C410" t="s">
        <v>427</v>
      </c>
    </row>
    <row r="411" spans="1:3" x14ac:dyDescent="0.35">
      <c r="A411" t="s">
        <v>429</v>
      </c>
      <c r="B411" t="s">
        <v>428</v>
      </c>
      <c r="C411" t="s">
        <v>429</v>
      </c>
    </row>
    <row r="412" spans="1:3" x14ac:dyDescent="0.35">
      <c r="A412" t="s">
        <v>429</v>
      </c>
      <c r="B412" t="s">
        <v>808</v>
      </c>
      <c r="C412" t="s">
        <v>429</v>
      </c>
    </row>
    <row r="413" spans="1:3" x14ac:dyDescent="0.35">
      <c r="A413" t="s">
        <v>431</v>
      </c>
      <c r="B413" t="s">
        <v>809</v>
      </c>
      <c r="C413" t="s">
        <v>431</v>
      </c>
    </row>
    <row r="414" spans="1:3" x14ac:dyDescent="0.35">
      <c r="A414" t="s">
        <v>431</v>
      </c>
      <c r="B414" t="s">
        <v>430</v>
      </c>
      <c r="C414" t="s">
        <v>431</v>
      </c>
    </row>
    <row r="415" spans="1:3" x14ac:dyDescent="0.35">
      <c r="A415" t="s">
        <v>433</v>
      </c>
      <c r="B415" t="s">
        <v>810</v>
      </c>
      <c r="C415" t="s">
        <v>433</v>
      </c>
    </row>
    <row r="416" spans="1:3" x14ac:dyDescent="0.35">
      <c r="A416" t="s">
        <v>433</v>
      </c>
      <c r="B416" t="s">
        <v>811</v>
      </c>
      <c r="C416" t="s">
        <v>433</v>
      </c>
    </row>
    <row r="417" spans="1:3" x14ac:dyDescent="0.35">
      <c r="A417" t="s">
        <v>433</v>
      </c>
      <c r="B417" t="s">
        <v>432</v>
      </c>
      <c r="C417" t="s">
        <v>433</v>
      </c>
    </row>
    <row r="418" spans="1:3" x14ac:dyDescent="0.35">
      <c r="A418" t="s">
        <v>433</v>
      </c>
      <c r="B418" t="s">
        <v>812</v>
      </c>
      <c r="C418" t="s">
        <v>433</v>
      </c>
    </row>
    <row r="419" spans="1:3" x14ac:dyDescent="0.35">
      <c r="A419" t="s">
        <v>813</v>
      </c>
      <c r="B419" t="s">
        <v>814</v>
      </c>
      <c r="C419" t="s">
        <v>813</v>
      </c>
    </row>
    <row r="420" spans="1:3" x14ac:dyDescent="0.35">
      <c r="A420" t="s">
        <v>813</v>
      </c>
      <c r="B420" t="s">
        <v>815</v>
      </c>
      <c r="C420" t="s">
        <v>813</v>
      </c>
    </row>
    <row r="421" spans="1:3" x14ac:dyDescent="0.35">
      <c r="A421" t="s">
        <v>435</v>
      </c>
      <c r="B421" t="s">
        <v>816</v>
      </c>
      <c r="C421" t="s">
        <v>435</v>
      </c>
    </row>
    <row r="422" spans="1:3" x14ac:dyDescent="0.35">
      <c r="A422" t="s">
        <v>435</v>
      </c>
      <c r="B422" t="s">
        <v>434</v>
      </c>
      <c r="C422" t="s">
        <v>435</v>
      </c>
    </row>
    <row r="423" spans="1:3" x14ac:dyDescent="0.35">
      <c r="A423" t="s">
        <v>445</v>
      </c>
      <c r="B423" t="s">
        <v>817</v>
      </c>
      <c r="C423" t="s">
        <v>445</v>
      </c>
    </row>
    <row r="424" spans="1:3" x14ac:dyDescent="0.35">
      <c r="A424" t="s">
        <v>445</v>
      </c>
      <c r="B424" t="s">
        <v>444</v>
      </c>
      <c r="C424" t="s">
        <v>445</v>
      </c>
    </row>
    <row r="425" spans="1:3" x14ac:dyDescent="0.35">
      <c r="A425" t="s">
        <v>447</v>
      </c>
      <c r="B425" t="s">
        <v>818</v>
      </c>
      <c r="C425" t="s">
        <v>447</v>
      </c>
    </row>
    <row r="426" spans="1:3" x14ac:dyDescent="0.35">
      <c r="A426" t="s">
        <v>447</v>
      </c>
      <c r="B426" t="s">
        <v>446</v>
      </c>
      <c r="C426" t="s">
        <v>447</v>
      </c>
    </row>
    <row r="427" spans="1:3" x14ac:dyDescent="0.35">
      <c r="A427" t="s">
        <v>449</v>
      </c>
      <c r="B427" t="s">
        <v>448</v>
      </c>
      <c r="C427" t="s">
        <v>449</v>
      </c>
    </row>
    <row r="428" spans="1:3" x14ac:dyDescent="0.35">
      <c r="A428" t="s">
        <v>449</v>
      </c>
      <c r="B428" t="s">
        <v>819</v>
      </c>
      <c r="C428" t="s">
        <v>449</v>
      </c>
    </row>
    <row r="429" spans="1:3" x14ac:dyDescent="0.35">
      <c r="A429" t="s">
        <v>451</v>
      </c>
      <c r="B429" t="s">
        <v>820</v>
      </c>
      <c r="C429" t="s">
        <v>451</v>
      </c>
    </row>
    <row r="430" spans="1:3" x14ac:dyDescent="0.35">
      <c r="A430" t="s">
        <v>451</v>
      </c>
      <c r="B430" t="s">
        <v>450</v>
      </c>
      <c r="C430" t="s">
        <v>451</v>
      </c>
    </row>
    <row r="431" spans="1:3" x14ac:dyDescent="0.35">
      <c r="A431" t="s">
        <v>453</v>
      </c>
      <c r="B431" t="s">
        <v>821</v>
      </c>
      <c r="C431" t="s">
        <v>453</v>
      </c>
    </row>
    <row r="432" spans="1:3" x14ac:dyDescent="0.35">
      <c r="A432" t="s">
        <v>453</v>
      </c>
      <c r="B432" t="s">
        <v>452</v>
      </c>
      <c r="C432" t="s">
        <v>453</v>
      </c>
    </row>
    <row r="433" spans="1:3" x14ac:dyDescent="0.35">
      <c r="A433" t="s">
        <v>455</v>
      </c>
      <c r="B433" t="s">
        <v>822</v>
      </c>
      <c r="C433" t="s">
        <v>455</v>
      </c>
    </row>
    <row r="434" spans="1:3" x14ac:dyDescent="0.35">
      <c r="A434" t="s">
        <v>455</v>
      </c>
      <c r="B434" t="s">
        <v>823</v>
      </c>
      <c r="C434" t="s">
        <v>455</v>
      </c>
    </row>
    <row r="435" spans="1:3" x14ac:dyDescent="0.35">
      <c r="A435" t="s">
        <v>457</v>
      </c>
      <c r="B435" t="s">
        <v>824</v>
      </c>
      <c r="C435" t="s">
        <v>457</v>
      </c>
    </row>
    <row r="436" spans="1:3" x14ac:dyDescent="0.35">
      <c r="A436" t="s">
        <v>457</v>
      </c>
      <c r="B436" t="s">
        <v>456</v>
      </c>
      <c r="C436" t="s">
        <v>457</v>
      </c>
    </row>
    <row r="437" spans="1:3" x14ac:dyDescent="0.35">
      <c r="A437" t="s">
        <v>457</v>
      </c>
      <c r="B437" t="s">
        <v>825</v>
      </c>
      <c r="C437" t="s">
        <v>457</v>
      </c>
    </row>
    <row r="438" spans="1:3" x14ac:dyDescent="0.35">
      <c r="A438" t="s">
        <v>459</v>
      </c>
      <c r="B438" t="s">
        <v>826</v>
      </c>
      <c r="C438" t="s">
        <v>459</v>
      </c>
    </row>
    <row r="439" spans="1:3" x14ac:dyDescent="0.35">
      <c r="A439" t="s">
        <v>459</v>
      </c>
      <c r="B439" t="s">
        <v>458</v>
      </c>
      <c r="C439" t="s">
        <v>459</v>
      </c>
    </row>
    <row r="440" spans="1:3" x14ac:dyDescent="0.35">
      <c r="A440" t="s">
        <v>461</v>
      </c>
      <c r="B440" t="s">
        <v>827</v>
      </c>
      <c r="C440" t="s">
        <v>461</v>
      </c>
    </row>
    <row r="441" spans="1:3" x14ac:dyDescent="0.35">
      <c r="A441" t="s">
        <v>461</v>
      </c>
      <c r="B441" t="s">
        <v>460</v>
      </c>
      <c r="C441" t="s">
        <v>461</v>
      </c>
    </row>
    <row r="442" spans="1:3" x14ac:dyDescent="0.35">
      <c r="A442" t="s">
        <v>463</v>
      </c>
      <c r="B442" t="s">
        <v>828</v>
      </c>
      <c r="C442" t="s">
        <v>463</v>
      </c>
    </row>
    <row r="443" spans="1:3" x14ac:dyDescent="0.35">
      <c r="A443" t="s">
        <v>463</v>
      </c>
      <c r="B443" t="s">
        <v>462</v>
      </c>
      <c r="C443" t="s">
        <v>463</v>
      </c>
    </row>
    <row r="444" spans="1:3" x14ac:dyDescent="0.35">
      <c r="A444" t="s">
        <v>465</v>
      </c>
      <c r="B444" t="s">
        <v>464</v>
      </c>
      <c r="C444" t="s">
        <v>465</v>
      </c>
    </row>
    <row r="445" spans="1:3" x14ac:dyDescent="0.35">
      <c r="A445" t="s">
        <v>465</v>
      </c>
      <c r="B445" t="s">
        <v>829</v>
      </c>
      <c r="C445" t="s">
        <v>465</v>
      </c>
    </row>
    <row r="446" spans="1:3" x14ac:dyDescent="0.35">
      <c r="A446" t="s">
        <v>471</v>
      </c>
      <c r="B446" t="s">
        <v>470</v>
      </c>
      <c r="C446" t="s">
        <v>471</v>
      </c>
    </row>
    <row r="447" spans="1:3" x14ac:dyDescent="0.35">
      <c r="A447" t="s">
        <v>471</v>
      </c>
      <c r="B447" t="s">
        <v>830</v>
      </c>
      <c r="C447" t="s">
        <v>471</v>
      </c>
    </row>
    <row r="448" spans="1:3" x14ac:dyDescent="0.35">
      <c r="A448" t="s">
        <v>473</v>
      </c>
      <c r="B448" t="s">
        <v>831</v>
      </c>
      <c r="C448" t="s">
        <v>473</v>
      </c>
    </row>
    <row r="449" spans="1:3" x14ac:dyDescent="0.35">
      <c r="A449" t="s">
        <v>473</v>
      </c>
      <c r="B449" t="s">
        <v>472</v>
      </c>
      <c r="C449" t="s">
        <v>473</v>
      </c>
    </row>
    <row r="450" spans="1:3" x14ac:dyDescent="0.35">
      <c r="A450" t="s">
        <v>475</v>
      </c>
      <c r="B450" t="s">
        <v>832</v>
      </c>
      <c r="C450" t="s">
        <v>475</v>
      </c>
    </row>
    <row r="451" spans="1:3" x14ac:dyDescent="0.35">
      <c r="A451" t="s">
        <v>475</v>
      </c>
      <c r="B451" t="s">
        <v>474</v>
      </c>
      <c r="C451" t="s">
        <v>475</v>
      </c>
    </row>
    <row r="452" spans="1:3" x14ac:dyDescent="0.35">
      <c r="A452" t="s">
        <v>477</v>
      </c>
      <c r="B452" t="s">
        <v>476</v>
      </c>
      <c r="C452" t="s">
        <v>477</v>
      </c>
    </row>
    <row r="453" spans="1:3" x14ac:dyDescent="0.35">
      <c r="A453" t="s">
        <v>481</v>
      </c>
      <c r="B453" t="s">
        <v>833</v>
      </c>
      <c r="C453" t="s">
        <v>481</v>
      </c>
    </row>
    <row r="454" spans="1:3" x14ac:dyDescent="0.35">
      <c r="A454" t="s">
        <v>481</v>
      </c>
      <c r="B454" t="s">
        <v>834</v>
      </c>
      <c r="C454" t="s">
        <v>481</v>
      </c>
    </row>
    <row r="455" spans="1:3" x14ac:dyDescent="0.35">
      <c r="A455" t="s">
        <v>481</v>
      </c>
      <c r="B455" t="s">
        <v>480</v>
      </c>
      <c r="C455" t="s">
        <v>481</v>
      </c>
    </row>
    <row r="456" spans="1:3" x14ac:dyDescent="0.35">
      <c r="A456" t="s">
        <v>481</v>
      </c>
      <c r="B456" t="s">
        <v>835</v>
      </c>
      <c r="C456" t="s">
        <v>481</v>
      </c>
    </row>
    <row r="457" spans="1:3" x14ac:dyDescent="0.35">
      <c r="A457" t="s">
        <v>485</v>
      </c>
      <c r="B457" t="s">
        <v>836</v>
      </c>
      <c r="C457" t="s">
        <v>485</v>
      </c>
    </row>
    <row r="458" spans="1:3" x14ac:dyDescent="0.35">
      <c r="A458" t="s">
        <v>485</v>
      </c>
      <c r="B458" t="s">
        <v>484</v>
      </c>
      <c r="C458" t="s">
        <v>485</v>
      </c>
    </row>
    <row r="459" spans="1:3" x14ac:dyDescent="0.35">
      <c r="A459" t="s">
        <v>491</v>
      </c>
      <c r="B459" t="s">
        <v>837</v>
      </c>
      <c r="C459" t="s">
        <v>491</v>
      </c>
    </row>
    <row r="460" spans="1:3" x14ac:dyDescent="0.35">
      <c r="A460" t="s">
        <v>491</v>
      </c>
      <c r="B460" t="s">
        <v>490</v>
      </c>
      <c r="C460" t="s">
        <v>491</v>
      </c>
    </row>
    <row r="461" spans="1:3" x14ac:dyDescent="0.35">
      <c r="A461" t="s">
        <v>493</v>
      </c>
      <c r="B461" t="s">
        <v>838</v>
      </c>
      <c r="C461" t="s">
        <v>493</v>
      </c>
    </row>
    <row r="462" spans="1:3" x14ac:dyDescent="0.35">
      <c r="A462" t="s">
        <v>493</v>
      </c>
      <c r="B462" t="s">
        <v>492</v>
      </c>
      <c r="C462" t="s">
        <v>493</v>
      </c>
    </row>
    <row r="463" spans="1:3" x14ac:dyDescent="0.35">
      <c r="A463" t="s">
        <v>495</v>
      </c>
      <c r="B463" t="s">
        <v>839</v>
      </c>
      <c r="C463" t="s">
        <v>495</v>
      </c>
    </row>
    <row r="464" spans="1:3" x14ac:dyDescent="0.35">
      <c r="A464" t="s">
        <v>495</v>
      </c>
      <c r="B464" t="s">
        <v>494</v>
      </c>
      <c r="C464" t="s">
        <v>495</v>
      </c>
    </row>
    <row r="465" spans="1:3" x14ac:dyDescent="0.35">
      <c r="A465" t="s">
        <v>840</v>
      </c>
      <c r="B465" t="s">
        <v>841</v>
      </c>
      <c r="C465" t="s">
        <v>840</v>
      </c>
    </row>
    <row r="466" spans="1:3" x14ac:dyDescent="0.35">
      <c r="A466" t="s">
        <v>499</v>
      </c>
      <c r="B466" t="s">
        <v>498</v>
      </c>
      <c r="C466" t="s">
        <v>499</v>
      </c>
    </row>
    <row r="467" spans="1:3" x14ac:dyDescent="0.35">
      <c r="A467" t="s">
        <v>499</v>
      </c>
      <c r="B467" t="s">
        <v>842</v>
      </c>
      <c r="C467" t="s">
        <v>499</v>
      </c>
    </row>
    <row r="468" spans="1:3" x14ac:dyDescent="0.35">
      <c r="A468" t="s">
        <v>501</v>
      </c>
      <c r="B468" t="s">
        <v>843</v>
      </c>
      <c r="C468" t="s">
        <v>501</v>
      </c>
    </row>
    <row r="469" spans="1:3" x14ac:dyDescent="0.35">
      <c r="A469" t="s">
        <v>501</v>
      </c>
      <c r="B469" t="s">
        <v>500</v>
      </c>
      <c r="C469" t="s">
        <v>501</v>
      </c>
    </row>
    <row r="470" spans="1:3" x14ac:dyDescent="0.35">
      <c r="A470" t="s">
        <v>503</v>
      </c>
      <c r="B470" t="s">
        <v>502</v>
      </c>
      <c r="C470" t="s">
        <v>503</v>
      </c>
    </row>
    <row r="471" spans="1:3" x14ac:dyDescent="0.35">
      <c r="A471" t="s">
        <v>507</v>
      </c>
      <c r="B471" t="s">
        <v>844</v>
      </c>
      <c r="C471" t="s">
        <v>507</v>
      </c>
    </row>
    <row r="472" spans="1:3" x14ac:dyDescent="0.35">
      <c r="A472" t="s">
        <v>507</v>
      </c>
      <c r="B472" t="s">
        <v>506</v>
      </c>
      <c r="C472" t="s">
        <v>507</v>
      </c>
    </row>
    <row r="473" spans="1:3" x14ac:dyDescent="0.35">
      <c r="A473" t="s">
        <v>509</v>
      </c>
      <c r="B473" t="s">
        <v>508</v>
      </c>
      <c r="C473" t="s">
        <v>509</v>
      </c>
    </row>
    <row r="474" spans="1:3" x14ac:dyDescent="0.35">
      <c r="A474" t="s">
        <v>509</v>
      </c>
      <c r="B474" t="s">
        <v>845</v>
      </c>
      <c r="C474" t="s">
        <v>509</v>
      </c>
    </row>
    <row r="475" spans="1:3" x14ac:dyDescent="0.35">
      <c r="A475" t="s">
        <v>511</v>
      </c>
      <c r="B475" t="s">
        <v>846</v>
      </c>
      <c r="C475" t="s">
        <v>511</v>
      </c>
    </row>
    <row r="476" spans="1:3" x14ac:dyDescent="0.35">
      <c r="A476" t="s">
        <v>511</v>
      </c>
      <c r="B476" t="s">
        <v>510</v>
      </c>
      <c r="C476" t="s">
        <v>511</v>
      </c>
    </row>
    <row r="477" spans="1:3" x14ac:dyDescent="0.35">
      <c r="A477" t="s">
        <v>847</v>
      </c>
      <c r="B477" t="s">
        <v>848</v>
      </c>
      <c r="C477" t="s">
        <v>847</v>
      </c>
    </row>
    <row r="478" spans="1:3" x14ac:dyDescent="0.35">
      <c r="A478" t="s">
        <v>847</v>
      </c>
      <c r="B478" t="s">
        <v>849</v>
      </c>
      <c r="C478" t="s">
        <v>847</v>
      </c>
    </row>
    <row r="479" spans="1:3" x14ac:dyDescent="0.35">
      <c r="A479" t="s">
        <v>847</v>
      </c>
      <c r="B479" t="s">
        <v>850</v>
      </c>
      <c r="C479" t="s">
        <v>847</v>
      </c>
    </row>
    <row r="480" spans="1:3" x14ac:dyDescent="0.35">
      <c r="A480" t="s">
        <v>847</v>
      </c>
      <c r="B480" t="s">
        <v>851</v>
      </c>
      <c r="C480" t="s">
        <v>847</v>
      </c>
    </row>
    <row r="481" spans="1:3" x14ac:dyDescent="0.35">
      <c r="A481" t="s">
        <v>847</v>
      </c>
      <c r="B481" t="s">
        <v>852</v>
      </c>
      <c r="C481" t="s">
        <v>847</v>
      </c>
    </row>
    <row r="482" spans="1:3" x14ac:dyDescent="0.35">
      <c r="A482" t="s">
        <v>847</v>
      </c>
      <c r="B482" t="s">
        <v>853</v>
      </c>
      <c r="C482" t="s">
        <v>847</v>
      </c>
    </row>
    <row r="483" spans="1:3" x14ac:dyDescent="0.35">
      <c r="A483" t="s">
        <v>513</v>
      </c>
      <c r="B483" t="s">
        <v>854</v>
      </c>
      <c r="C483" t="s">
        <v>513</v>
      </c>
    </row>
    <row r="484" spans="1:3" x14ac:dyDescent="0.35">
      <c r="A484" t="s">
        <v>513</v>
      </c>
      <c r="B484" t="s">
        <v>855</v>
      </c>
      <c r="C484" t="s">
        <v>513</v>
      </c>
    </row>
    <row r="485" spans="1:3" x14ac:dyDescent="0.35">
      <c r="A485" t="s">
        <v>513</v>
      </c>
      <c r="B485" t="s">
        <v>512</v>
      </c>
      <c r="C485" t="s">
        <v>513</v>
      </c>
    </row>
    <row r="486" spans="1:3" x14ac:dyDescent="0.35">
      <c r="A486" t="s">
        <v>515</v>
      </c>
      <c r="B486" t="s">
        <v>856</v>
      </c>
      <c r="C486" t="s">
        <v>515</v>
      </c>
    </row>
    <row r="487" spans="1:3" x14ac:dyDescent="0.35">
      <c r="A487" t="s">
        <v>515</v>
      </c>
      <c r="B487" t="s">
        <v>857</v>
      </c>
      <c r="C487" t="s">
        <v>515</v>
      </c>
    </row>
    <row r="488" spans="1:3" x14ac:dyDescent="0.35">
      <c r="A488" t="s">
        <v>515</v>
      </c>
      <c r="B488" t="s">
        <v>514</v>
      </c>
      <c r="C488" t="s">
        <v>515</v>
      </c>
    </row>
    <row r="489" spans="1:3" x14ac:dyDescent="0.35">
      <c r="A489" t="s">
        <v>517</v>
      </c>
      <c r="B489" t="s">
        <v>858</v>
      </c>
      <c r="C489" t="s">
        <v>517</v>
      </c>
    </row>
    <row r="490" spans="1:3" x14ac:dyDescent="0.35">
      <c r="A490" t="s">
        <v>517</v>
      </c>
      <c r="B490" t="s">
        <v>516</v>
      </c>
      <c r="C490" t="s">
        <v>517</v>
      </c>
    </row>
    <row r="491" spans="1:3" x14ac:dyDescent="0.35">
      <c r="A491" t="s">
        <v>519</v>
      </c>
      <c r="B491" t="s">
        <v>859</v>
      </c>
      <c r="C491" t="s">
        <v>519</v>
      </c>
    </row>
    <row r="492" spans="1:3" x14ac:dyDescent="0.35">
      <c r="A492" t="s">
        <v>519</v>
      </c>
      <c r="B492" t="s">
        <v>860</v>
      </c>
      <c r="C492" t="s">
        <v>519</v>
      </c>
    </row>
    <row r="493" spans="1:3" x14ac:dyDescent="0.35">
      <c r="A493" t="s">
        <v>519</v>
      </c>
      <c r="B493" t="s">
        <v>861</v>
      </c>
      <c r="C493" t="s">
        <v>519</v>
      </c>
    </row>
    <row r="494" spans="1:3" x14ac:dyDescent="0.35">
      <c r="A494" t="s">
        <v>519</v>
      </c>
      <c r="B494" t="s">
        <v>518</v>
      </c>
      <c r="C494" t="s">
        <v>519</v>
      </c>
    </row>
    <row r="495" spans="1:3" x14ac:dyDescent="0.35">
      <c r="A495" t="s">
        <v>519</v>
      </c>
      <c r="B495" t="s">
        <v>862</v>
      </c>
      <c r="C495" t="s">
        <v>519</v>
      </c>
    </row>
    <row r="496" spans="1:3" x14ac:dyDescent="0.35">
      <c r="A496" t="s">
        <v>521</v>
      </c>
      <c r="B496" t="s">
        <v>863</v>
      </c>
      <c r="C496" t="s">
        <v>521</v>
      </c>
    </row>
    <row r="497" spans="1:3" x14ac:dyDescent="0.35">
      <c r="A497" t="s">
        <v>521</v>
      </c>
      <c r="B497" t="s">
        <v>520</v>
      </c>
      <c r="C497" t="s">
        <v>521</v>
      </c>
    </row>
    <row r="498" spans="1:3" x14ac:dyDescent="0.35">
      <c r="A498" t="s">
        <v>523</v>
      </c>
      <c r="B498" t="s">
        <v>864</v>
      </c>
      <c r="C498" t="s">
        <v>523</v>
      </c>
    </row>
    <row r="499" spans="1:3" x14ac:dyDescent="0.35">
      <c r="A499" t="s">
        <v>523</v>
      </c>
      <c r="B499" t="s">
        <v>522</v>
      </c>
      <c r="C499" t="s">
        <v>523</v>
      </c>
    </row>
    <row r="500" spans="1:3" x14ac:dyDescent="0.35">
      <c r="A500" t="s">
        <v>865</v>
      </c>
      <c r="B500" t="s">
        <v>866</v>
      </c>
      <c r="C500" t="s">
        <v>865</v>
      </c>
    </row>
    <row r="501" spans="1:3" x14ac:dyDescent="0.35">
      <c r="A501" t="s">
        <v>865</v>
      </c>
      <c r="B501" t="s">
        <v>867</v>
      </c>
      <c r="C501" t="s">
        <v>865</v>
      </c>
    </row>
    <row r="502" spans="1:3" x14ac:dyDescent="0.35">
      <c r="A502" t="s">
        <v>865</v>
      </c>
      <c r="B502" t="s">
        <v>868</v>
      </c>
      <c r="C502" t="s">
        <v>865</v>
      </c>
    </row>
    <row r="503" spans="1:3" x14ac:dyDescent="0.35">
      <c r="A503" t="s">
        <v>527</v>
      </c>
      <c r="B503" t="s">
        <v>869</v>
      </c>
      <c r="C503" t="s">
        <v>527</v>
      </c>
    </row>
    <row r="504" spans="1:3" x14ac:dyDescent="0.35">
      <c r="A504" t="s">
        <v>527</v>
      </c>
      <c r="B504" t="s">
        <v>526</v>
      </c>
      <c r="C504" t="s">
        <v>527</v>
      </c>
    </row>
    <row r="505" spans="1:3" x14ac:dyDescent="0.35">
      <c r="A505" t="s">
        <v>531</v>
      </c>
      <c r="B505" t="s">
        <v>870</v>
      </c>
      <c r="C505" t="s">
        <v>531</v>
      </c>
    </row>
    <row r="506" spans="1:3" x14ac:dyDescent="0.35">
      <c r="A506" t="s">
        <v>531</v>
      </c>
      <c r="B506" t="s">
        <v>871</v>
      </c>
      <c r="C506" t="s">
        <v>531</v>
      </c>
    </row>
    <row r="507" spans="1:3" x14ac:dyDescent="0.35">
      <c r="A507" t="s">
        <v>531</v>
      </c>
      <c r="B507" t="s">
        <v>530</v>
      </c>
      <c r="C507" t="s">
        <v>531</v>
      </c>
    </row>
    <row r="508" spans="1:3" x14ac:dyDescent="0.35">
      <c r="A508" t="s">
        <v>533</v>
      </c>
      <c r="B508" t="s">
        <v>872</v>
      </c>
      <c r="C508" t="s">
        <v>533</v>
      </c>
    </row>
    <row r="509" spans="1:3" x14ac:dyDescent="0.35">
      <c r="A509" t="s">
        <v>533</v>
      </c>
      <c r="B509" t="s">
        <v>532</v>
      </c>
      <c r="C509" t="s">
        <v>533</v>
      </c>
    </row>
    <row r="510" spans="1:3" x14ac:dyDescent="0.35">
      <c r="A510" t="s">
        <v>535</v>
      </c>
      <c r="B510" t="s">
        <v>873</v>
      </c>
      <c r="C510" t="s">
        <v>535</v>
      </c>
    </row>
    <row r="511" spans="1:3" x14ac:dyDescent="0.35">
      <c r="A511" t="s">
        <v>535</v>
      </c>
      <c r="B511" t="s">
        <v>534</v>
      </c>
      <c r="C511" t="s">
        <v>535</v>
      </c>
    </row>
    <row r="512" spans="1:3" x14ac:dyDescent="0.35">
      <c r="A512" t="s">
        <v>537</v>
      </c>
      <c r="B512" t="s">
        <v>874</v>
      </c>
      <c r="C512" t="s">
        <v>537</v>
      </c>
    </row>
    <row r="513" spans="1:3" x14ac:dyDescent="0.35">
      <c r="A513" t="s">
        <v>537</v>
      </c>
      <c r="B513" t="s">
        <v>536</v>
      </c>
      <c r="C513" t="s">
        <v>537</v>
      </c>
    </row>
    <row r="514" spans="1:3" x14ac:dyDescent="0.35">
      <c r="A514" t="s">
        <v>531</v>
      </c>
      <c r="B514" t="s">
        <v>875</v>
      </c>
      <c r="C514" t="s">
        <v>531</v>
      </c>
    </row>
    <row r="515" spans="1:3" x14ac:dyDescent="0.35">
      <c r="A515" t="s">
        <v>515</v>
      </c>
      <c r="B515" t="s">
        <v>876</v>
      </c>
      <c r="C515" t="s">
        <v>515</v>
      </c>
    </row>
    <row r="516" spans="1:3" x14ac:dyDescent="0.35">
      <c r="A516" t="s">
        <v>877</v>
      </c>
      <c r="B516" t="s">
        <v>496</v>
      </c>
      <c r="C516" t="s">
        <v>497</v>
      </c>
    </row>
    <row r="517" spans="1:3" x14ac:dyDescent="0.35">
      <c r="A517" t="s">
        <v>393</v>
      </c>
      <c r="B517" t="s">
        <v>878</v>
      </c>
      <c r="C517" t="s">
        <v>393</v>
      </c>
    </row>
    <row r="518" spans="1:3" x14ac:dyDescent="0.35">
      <c r="A518" s="1" t="s">
        <v>299</v>
      </c>
      <c r="B518" t="s">
        <v>879</v>
      </c>
      <c r="C518" s="1" t="s">
        <v>299</v>
      </c>
    </row>
    <row r="519" spans="1:3" x14ac:dyDescent="0.35">
      <c r="A519" t="s">
        <v>259</v>
      </c>
      <c r="B519" t="s">
        <v>880</v>
      </c>
      <c r="C519" t="s">
        <v>259</v>
      </c>
    </row>
    <row r="520" spans="1:3" x14ac:dyDescent="0.35">
      <c r="A520" t="s">
        <v>231</v>
      </c>
      <c r="B520" t="s">
        <v>881</v>
      </c>
      <c r="C520" t="s">
        <v>231</v>
      </c>
    </row>
    <row r="521" spans="1:3" x14ac:dyDescent="0.35">
      <c r="A521" t="s">
        <v>199</v>
      </c>
      <c r="B521" t="s">
        <v>882</v>
      </c>
      <c r="C521" t="s">
        <v>199</v>
      </c>
    </row>
    <row r="522" spans="1:3" x14ac:dyDescent="0.35">
      <c r="A522" t="s">
        <v>179</v>
      </c>
      <c r="B522" t="s">
        <v>883</v>
      </c>
      <c r="C522" t="s">
        <v>179</v>
      </c>
    </row>
    <row r="523" spans="1:3" x14ac:dyDescent="0.35">
      <c r="A523" t="s">
        <v>877</v>
      </c>
      <c r="B523" t="s">
        <v>174</v>
      </c>
      <c r="C523" t="s">
        <v>175</v>
      </c>
    </row>
    <row r="524" spans="1:3" x14ac:dyDescent="0.35">
      <c r="A524" t="s">
        <v>169</v>
      </c>
      <c r="B524" t="s">
        <v>168</v>
      </c>
      <c r="C524" t="s">
        <v>169</v>
      </c>
    </row>
    <row r="525" spans="1:3" x14ac:dyDescent="0.35">
      <c r="A525" t="s">
        <v>33</v>
      </c>
      <c r="B525" t="s">
        <v>32</v>
      </c>
      <c r="C525" t="s">
        <v>33</v>
      </c>
    </row>
    <row r="526" spans="1:3" x14ac:dyDescent="0.35">
      <c r="A526" t="s">
        <v>95</v>
      </c>
      <c r="B526" t="s">
        <v>884</v>
      </c>
      <c r="C526" t="s">
        <v>95</v>
      </c>
    </row>
    <row r="527" spans="1:3" x14ac:dyDescent="0.35">
      <c r="A527" t="s">
        <v>141</v>
      </c>
      <c r="B527" t="s">
        <v>885</v>
      </c>
      <c r="C527" t="s">
        <v>141</v>
      </c>
    </row>
    <row r="528" spans="1:3" x14ac:dyDescent="0.35">
      <c r="A528" s="2" t="s">
        <v>63</v>
      </c>
      <c r="B528" s="3" t="s">
        <v>886</v>
      </c>
      <c r="C528" s="2" t="s">
        <v>63</v>
      </c>
    </row>
    <row r="529" spans="1:3" x14ac:dyDescent="0.35">
      <c r="A529" s="2" t="s">
        <v>75</v>
      </c>
      <c r="B529" s="3" t="s">
        <v>887</v>
      </c>
      <c r="C529" s="2" t="s">
        <v>75</v>
      </c>
    </row>
    <row r="530" spans="1:3" x14ac:dyDescent="0.35">
      <c r="A530" s="2" t="s">
        <v>89</v>
      </c>
      <c r="B530" s="3" t="s">
        <v>888</v>
      </c>
      <c r="C530" s="2" t="s">
        <v>89</v>
      </c>
    </row>
    <row r="531" spans="1:3" x14ac:dyDescent="0.35">
      <c r="A531" s="2" t="s">
        <v>231</v>
      </c>
      <c r="B531" s="3" t="s">
        <v>889</v>
      </c>
      <c r="C531" s="2" t="s">
        <v>231</v>
      </c>
    </row>
    <row r="532" spans="1:3" x14ac:dyDescent="0.35">
      <c r="A532" s="2" t="s">
        <v>165</v>
      </c>
      <c r="B532" s="3" t="s">
        <v>890</v>
      </c>
      <c r="C532" s="2" t="s">
        <v>165</v>
      </c>
    </row>
    <row r="533" spans="1:3" x14ac:dyDescent="0.35">
      <c r="A533" s="2" t="s">
        <v>321</v>
      </c>
      <c r="B533" s="3" t="s">
        <v>320</v>
      </c>
      <c r="C533" s="2" t="s">
        <v>321</v>
      </c>
    </row>
    <row r="534" spans="1:3" x14ac:dyDescent="0.35">
      <c r="A534" s="2" t="s">
        <v>780</v>
      </c>
      <c r="B534" s="3" t="s">
        <v>891</v>
      </c>
      <c r="C534" s="2" t="s">
        <v>780</v>
      </c>
    </row>
    <row r="535" spans="1:3" x14ac:dyDescent="0.35">
      <c r="A535" s="2" t="s">
        <v>877</v>
      </c>
      <c r="B535" s="3" t="s">
        <v>892</v>
      </c>
      <c r="C535" s="2" t="s">
        <v>893</v>
      </c>
    </row>
    <row r="536" spans="1:3" x14ac:dyDescent="0.35">
      <c r="A536" s="2" t="s">
        <v>515</v>
      </c>
      <c r="B536" s="3" t="s">
        <v>894</v>
      </c>
      <c r="C536" s="2" t="s">
        <v>515</v>
      </c>
    </row>
    <row r="537" spans="1:3" x14ac:dyDescent="0.35">
      <c r="A537" s="2" t="s">
        <v>521</v>
      </c>
      <c r="B537" s="3" t="s">
        <v>895</v>
      </c>
      <c r="C537" s="2" t="s">
        <v>521</v>
      </c>
    </row>
    <row r="538" spans="1:3" x14ac:dyDescent="0.35">
      <c r="A538" t="s">
        <v>259</v>
      </c>
      <c r="B538" t="s">
        <v>896</v>
      </c>
      <c r="C538" t="s">
        <v>259</v>
      </c>
    </row>
    <row r="539" spans="1:3" x14ac:dyDescent="0.35">
      <c r="A539" t="s">
        <v>321</v>
      </c>
      <c r="B539" t="s">
        <v>897</v>
      </c>
      <c r="C539" t="s">
        <v>321</v>
      </c>
    </row>
    <row r="540" spans="1:3" x14ac:dyDescent="0.35">
      <c r="A540" t="s">
        <v>89</v>
      </c>
      <c r="B540" t="s">
        <v>898</v>
      </c>
      <c r="C540" t="s">
        <v>89</v>
      </c>
    </row>
    <row r="541" spans="1:3" x14ac:dyDescent="0.35">
      <c r="A541" t="s">
        <v>899</v>
      </c>
      <c r="B541" t="s">
        <v>900</v>
      </c>
      <c r="C541" t="s">
        <v>899</v>
      </c>
    </row>
    <row r="542" spans="1:3" x14ac:dyDescent="0.35">
      <c r="A542" t="s">
        <v>393</v>
      </c>
      <c r="B542" t="s">
        <v>901</v>
      </c>
      <c r="C542" t="s">
        <v>393</v>
      </c>
    </row>
    <row r="543" spans="1:3" x14ac:dyDescent="0.35">
      <c r="A543" s="1" t="s">
        <v>165</v>
      </c>
      <c r="B543" t="s">
        <v>902</v>
      </c>
      <c r="C543" s="1" t="s">
        <v>165</v>
      </c>
    </row>
    <row r="544" spans="1:3" x14ac:dyDescent="0.35">
      <c r="A544" t="s">
        <v>199</v>
      </c>
      <c r="B544" t="s">
        <v>903</v>
      </c>
      <c r="C544" t="s">
        <v>199</v>
      </c>
    </row>
    <row r="545" spans="1:3" x14ac:dyDescent="0.35">
      <c r="A545" s="1" t="s">
        <v>165</v>
      </c>
      <c r="B545" t="s">
        <v>164</v>
      </c>
      <c r="C545" s="1" t="s">
        <v>165</v>
      </c>
    </row>
    <row r="546" spans="1:3" x14ac:dyDescent="0.35">
      <c r="B546" t="s">
        <v>392</v>
      </c>
      <c r="C546" t="s">
        <v>393</v>
      </c>
    </row>
    <row r="547" spans="1:3" x14ac:dyDescent="0.35">
      <c r="B547" t="s">
        <v>904</v>
      </c>
      <c r="C547" s="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API_SE.ADT.1524.LT.ZS_DS2_en_cs</vt:lpstr>
      <vt:lpstr>Clean</vt:lpstr>
      <vt:lpstr>function</vt:lpstr>
      <vt:lpstr>LinkingTableNameISO3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CoreLogic</dc:creator>
  <cp:lastModifiedBy>CoreLogic</cp:lastModifiedBy>
  <dcterms:created xsi:type="dcterms:W3CDTF">2019-11-30T13:09:21Z</dcterms:created>
  <dcterms:modified xsi:type="dcterms:W3CDTF">2019-11-30T13:51:43Z</dcterms:modified>
</cp:coreProperties>
</file>