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_Prive\Notebooks\risk_triangle\DATA_clean\"/>
    </mc:Choice>
  </mc:AlternateContent>
  <xr:revisionPtr revIDLastSave="0" documentId="10_ncr:100000_{38999449-F3F4-4619-80D5-539219EC14B5}" xr6:coauthVersionLast="31" xr6:coauthVersionMax="31" xr10:uidLastSave="{00000000-0000-0000-0000-000000000000}"/>
  <bookViews>
    <workbookView xWindow="0" yWindow="0" windowWidth="19200" windowHeight="6670" activeTab="1" xr2:uid="{00000000-000D-0000-FFFF-FFFF00000000}"/>
  </bookViews>
  <sheets>
    <sheet name="API_SH.XPD.GHED.GD.ZS_DS2_en_cs" sheetId="1" r:id="rId1"/>
    <sheet name="Clean" sheetId="2" r:id="rId2"/>
    <sheet name="function" sheetId="3" r:id="rId3"/>
    <sheet name="LinkingTableNameISO3" sheetId="4" r:id="rId4"/>
  </sheets>
  <definedNames>
    <definedName name="_xlnm._FilterDatabase" localSheetId="1" hidden="1">Clean!$A$5:$H$269</definedName>
    <definedName name="_xlnm.Database">#N/A</definedName>
  </definedNames>
  <calcPr calcId="179017"/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6" i="2"/>
  <c r="F8" i="2"/>
  <c r="G8" i="2"/>
  <c r="H8" i="2" s="1"/>
  <c r="F9" i="2"/>
  <c r="G9" i="2"/>
  <c r="H9" i="2" s="1"/>
  <c r="F10" i="2"/>
  <c r="G10" i="2"/>
  <c r="H10" i="2" s="1"/>
  <c r="F11" i="2"/>
  <c r="G11" i="2"/>
  <c r="H11" i="2" s="1"/>
  <c r="F12" i="2"/>
  <c r="G12" i="2"/>
  <c r="H12" i="2" s="1"/>
  <c r="F13" i="2"/>
  <c r="G13" i="2"/>
  <c r="H13" i="2" s="1"/>
  <c r="F14" i="2"/>
  <c r="G14" i="2"/>
  <c r="H14" i="2" s="1"/>
  <c r="F15" i="2"/>
  <c r="G15" i="2"/>
  <c r="H15" i="2" s="1"/>
  <c r="F16" i="2"/>
  <c r="G16" i="2"/>
  <c r="H16" i="2" s="1"/>
  <c r="F17" i="2"/>
  <c r="G17" i="2"/>
  <c r="H17" i="2" s="1"/>
  <c r="F18" i="2"/>
  <c r="G18" i="2"/>
  <c r="H18" i="2" s="1"/>
  <c r="F19" i="2"/>
  <c r="G19" i="2"/>
  <c r="H19" i="2" s="1"/>
  <c r="F20" i="2"/>
  <c r="G20" i="2"/>
  <c r="H20" i="2" s="1"/>
  <c r="F21" i="2"/>
  <c r="G21" i="2"/>
  <c r="H21" i="2" s="1"/>
  <c r="F22" i="2"/>
  <c r="G22" i="2"/>
  <c r="H22" i="2" s="1"/>
  <c r="F23" i="2"/>
  <c r="G23" i="2"/>
  <c r="H23" i="2" s="1"/>
  <c r="F24" i="2"/>
  <c r="G24" i="2"/>
  <c r="H24" i="2" s="1"/>
  <c r="F25" i="2"/>
  <c r="G25" i="2"/>
  <c r="H25" i="2" s="1"/>
  <c r="F26" i="2"/>
  <c r="G26" i="2"/>
  <c r="H26" i="2" s="1"/>
  <c r="F27" i="2"/>
  <c r="G27" i="2"/>
  <c r="H27" i="2" s="1"/>
  <c r="F28" i="2"/>
  <c r="G28" i="2"/>
  <c r="H28" i="2" s="1"/>
  <c r="F29" i="2"/>
  <c r="G29" i="2"/>
  <c r="H29" i="2" s="1"/>
  <c r="F30" i="2"/>
  <c r="G30" i="2"/>
  <c r="H30" i="2" s="1"/>
  <c r="F31" i="2"/>
  <c r="G31" i="2"/>
  <c r="H31" i="2" s="1"/>
  <c r="F32" i="2"/>
  <c r="G32" i="2"/>
  <c r="H32" i="2" s="1"/>
  <c r="F33" i="2"/>
  <c r="G33" i="2"/>
  <c r="H33" i="2" s="1"/>
  <c r="F34" i="2"/>
  <c r="G34" i="2"/>
  <c r="H34" i="2" s="1"/>
  <c r="F35" i="2"/>
  <c r="G35" i="2"/>
  <c r="H35" i="2" s="1"/>
  <c r="F36" i="2"/>
  <c r="G36" i="2"/>
  <c r="H36" i="2" s="1"/>
  <c r="F37" i="2"/>
  <c r="G37" i="2"/>
  <c r="H37" i="2" s="1"/>
  <c r="F38" i="2"/>
  <c r="G38" i="2"/>
  <c r="H38" i="2" s="1"/>
  <c r="F39" i="2"/>
  <c r="G39" i="2"/>
  <c r="H39" i="2" s="1"/>
  <c r="F40" i="2"/>
  <c r="G40" i="2"/>
  <c r="H40" i="2" s="1"/>
  <c r="F41" i="2"/>
  <c r="G41" i="2"/>
  <c r="H41" i="2" s="1"/>
  <c r="F42" i="2"/>
  <c r="G42" i="2"/>
  <c r="H42" i="2" s="1"/>
  <c r="F43" i="2"/>
  <c r="G43" i="2"/>
  <c r="H43" i="2" s="1"/>
  <c r="F44" i="2"/>
  <c r="G44" i="2"/>
  <c r="H44" i="2" s="1"/>
  <c r="F45" i="2"/>
  <c r="G45" i="2"/>
  <c r="H45" i="2" s="1"/>
  <c r="F46" i="2"/>
  <c r="G46" i="2"/>
  <c r="H46" i="2" s="1"/>
  <c r="F47" i="2"/>
  <c r="G47" i="2"/>
  <c r="H47" i="2" s="1"/>
  <c r="F48" i="2"/>
  <c r="G48" i="2"/>
  <c r="H48" i="2" s="1"/>
  <c r="F49" i="2"/>
  <c r="G49" i="2"/>
  <c r="H49" i="2" s="1"/>
  <c r="F50" i="2"/>
  <c r="G50" i="2"/>
  <c r="H50" i="2" s="1"/>
  <c r="F51" i="2"/>
  <c r="G51" i="2"/>
  <c r="H51" i="2" s="1"/>
  <c r="F52" i="2"/>
  <c r="G52" i="2"/>
  <c r="H52" i="2" s="1"/>
  <c r="F53" i="2"/>
  <c r="G53" i="2"/>
  <c r="H53" i="2" s="1"/>
  <c r="F54" i="2"/>
  <c r="G54" i="2"/>
  <c r="H54" i="2" s="1"/>
  <c r="F55" i="2"/>
  <c r="G55" i="2"/>
  <c r="H55" i="2" s="1"/>
  <c r="F56" i="2"/>
  <c r="G56" i="2"/>
  <c r="H56" i="2" s="1"/>
  <c r="F57" i="2"/>
  <c r="G57" i="2"/>
  <c r="H57" i="2" s="1"/>
  <c r="F58" i="2"/>
  <c r="G58" i="2"/>
  <c r="H58" i="2" s="1"/>
  <c r="F59" i="2"/>
  <c r="G59" i="2"/>
  <c r="H59" i="2" s="1"/>
  <c r="F60" i="2"/>
  <c r="G60" i="2"/>
  <c r="H60" i="2" s="1"/>
  <c r="F61" i="2"/>
  <c r="G61" i="2"/>
  <c r="H61" i="2" s="1"/>
  <c r="F62" i="2"/>
  <c r="G62" i="2"/>
  <c r="H62" i="2" s="1"/>
  <c r="F63" i="2"/>
  <c r="G63" i="2"/>
  <c r="H63" i="2" s="1"/>
  <c r="F64" i="2"/>
  <c r="G64" i="2"/>
  <c r="H64" i="2" s="1"/>
  <c r="F65" i="2"/>
  <c r="G65" i="2"/>
  <c r="H65" i="2" s="1"/>
  <c r="F66" i="2"/>
  <c r="G66" i="2"/>
  <c r="H66" i="2" s="1"/>
  <c r="F67" i="2"/>
  <c r="G67" i="2"/>
  <c r="H67" i="2" s="1"/>
  <c r="F68" i="2"/>
  <c r="G68" i="2"/>
  <c r="H68" i="2" s="1"/>
  <c r="F69" i="2"/>
  <c r="G69" i="2"/>
  <c r="H69" i="2" s="1"/>
  <c r="F70" i="2"/>
  <c r="G70" i="2"/>
  <c r="H70" i="2" s="1"/>
  <c r="F71" i="2"/>
  <c r="G71" i="2"/>
  <c r="H71" i="2" s="1"/>
  <c r="F72" i="2"/>
  <c r="G72" i="2"/>
  <c r="H72" i="2" s="1"/>
  <c r="F73" i="2"/>
  <c r="G73" i="2"/>
  <c r="H73" i="2" s="1"/>
  <c r="F74" i="2"/>
  <c r="G74" i="2"/>
  <c r="H74" i="2" s="1"/>
  <c r="F75" i="2"/>
  <c r="G75" i="2"/>
  <c r="H75" i="2" s="1"/>
  <c r="F76" i="2"/>
  <c r="G76" i="2"/>
  <c r="H76" i="2" s="1"/>
  <c r="F77" i="2"/>
  <c r="G77" i="2"/>
  <c r="H77" i="2" s="1"/>
  <c r="F78" i="2"/>
  <c r="G78" i="2"/>
  <c r="H78" i="2" s="1"/>
  <c r="F79" i="2"/>
  <c r="G79" i="2"/>
  <c r="H79" i="2" s="1"/>
  <c r="F80" i="2"/>
  <c r="G80" i="2"/>
  <c r="H80" i="2" s="1"/>
  <c r="F81" i="2"/>
  <c r="G81" i="2"/>
  <c r="H81" i="2" s="1"/>
  <c r="F82" i="2"/>
  <c r="G82" i="2"/>
  <c r="H82" i="2" s="1"/>
  <c r="F83" i="2"/>
  <c r="G83" i="2"/>
  <c r="H83" i="2" s="1"/>
  <c r="F84" i="2"/>
  <c r="G84" i="2"/>
  <c r="H84" i="2" s="1"/>
  <c r="F85" i="2"/>
  <c r="G85" i="2"/>
  <c r="H85" i="2" s="1"/>
  <c r="F86" i="2"/>
  <c r="G86" i="2"/>
  <c r="H86" i="2" s="1"/>
  <c r="F87" i="2"/>
  <c r="G87" i="2"/>
  <c r="H87" i="2" s="1"/>
  <c r="F88" i="2"/>
  <c r="G88" i="2"/>
  <c r="H88" i="2" s="1"/>
  <c r="F89" i="2"/>
  <c r="G89" i="2"/>
  <c r="H89" i="2" s="1"/>
  <c r="F90" i="2"/>
  <c r="G90" i="2"/>
  <c r="H90" i="2" s="1"/>
  <c r="F91" i="2"/>
  <c r="G91" i="2"/>
  <c r="H91" i="2" s="1"/>
  <c r="F92" i="2"/>
  <c r="G92" i="2"/>
  <c r="H92" i="2" s="1"/>
  <c r="F93" i="2"/>
  <c r="G93" i="2"/>
  <c r="H93" i="2" s="1"/>
  <c r="F94" i="2"/>
  <c r="G94" i="2"/>
  <c r="H94" i="2" s="1"/>
  <c r="F95" i="2"/>
  <c r="G95" i="2"/>
  <c r="H95" i="2" s="1"/>
  <c r="F96" i="2"/>
  <c r="G96" i="2"/>
  <c r="H96" i="2" s="1"/>
  <c r="F97" i="2"/>
  <c r="G97" i="2"/>
  <c r="H97" i="2" s="1"/>
  <c r="F98" i="2"/>
  <c r="G98" i="2"/>
  <c r="H98" i="2" s="1"/>
  <c r="F99" i="2"/>
  <c r="G99" i="2"/>
  <c r="H99" i="2" s="1"/>
  <c r="F100" i="2"/>
  <c r="G100" i="2"/>
  <c r="H100" i="2" s="1"/>
  <c r="F101" i="2"/>
  <c r="G101" i="2"/>
  <c r="H101" i="2" s="1"/>
  <c r="F102" i="2"/>
  <c r="G102" i="2"/>
  <c r="H102" i="2" s="1"/>
  <c r="F103" i="2"/>
  <c r="G103" i="2"/>
  <c r="H103" i="2" s="1"/>
  <c r="F104" i="2"/>
  <c r="G104" i="2"/>
  <c r="H104" i="2" s="1"/>
  <c r="F105" i="2"/>
  <c r="G105" i="2"/>
  <c r="H105" i="2" s="1"/>
  <c r="F106" i="2"/>
  <c r="G106" i="2"/>
  <c r="H106" i="2" s="1"/>
  <c r="F107" i="2"/>
  <c r="G107" i="2"/>
  <c r="H107" i="2" s="1"/>
  <c r="F108" i="2"/>
  <c r="G108" i="2"/>
  <c r="H108" i="2" s="1"/>
  <c r="F109" i="2"/>
  <c r="G109" i="2"/>
  <c r="H109" i="2" s="1"/>
  <c r="F110" i="2"/>
  <c r="G110" i="2"/>
  <c r="H110" i="2" s="1"/>
  <c r="F111" i="2"/>
  <c r="G111" i="2"/>
  <c r="H111" i="2" s="1"/>
  <c r="F112" i="2"/>
  <c r="G112" i="2"/>
  <c r="H112" i="2" s="1"/>
  <c r="F113" i="2"/>
  <c r="G113" i="2"/>
  <c r="H113" i="2" s="1"/>
  <c r="F114" i="2"/>
  <c r="G114" i="2"/>
  <c r="H114" i="2" s="1"/>
  <c r="F115" i="2"/>
  <c r="G115" i="2"/>
  <c r="H115" i="2" s="1"/>
  <c r="F116" i="2"/>
  <c r="G116" i="2"/>
  <c r="H116" i="2" s="1"/>
  <c r="F117" i="2"/>
  <c r="G117" i="2"/>
  <c r="H117" i="2" s="1"/>
  <c r="F118" i="2"/>
  <c r="G118" i="2"/>
  <c r="H118" i="2" s="1"/>
  <c r="F119" i="2"/>
  <c r="G119" i="2"/>
  <c r="H119" i="2" s="1"/>
  <c r="F120" i="2"/>
  <c r="G120" i="2"/>
  <c r="H120" i="2" s="1"/>
  <c r="F121" i="2"/>
  <c r="G121" i="2"/>
  <c r="H121" i="2" s="1"/>
  <c r="F122" i="2"/>
  <c r="G122" i="2"/>
  <c r="H122" i="2" s="1"/>
  <c r="F123" i="2"/>
  <c r="G123" i="2"/>
  <c r="H123" i="2" s="1"/>
  <c r="F124" i="2"/>
  <c r="G124" i="2"/>
  <c r="H124" i="2" s="1"/>
  <c r="F125" i="2"/>
  <c r="G125" i="2"/>
  <c r="H125" i="2" s="1"/>
  <c r="F126" i="2"/>
  <c r="G126" i="2"/>
  <c r="H126" i="2" s="1"/>
  <c r="F127" i="2"/>
  <c r="G127" i="2"/>
  <c r="H127" i="2" s="1"/>
  <c r="F128" i="2"/>
  <c r="G128" i="2"/>
  <c r="H128" i="2" s="1"/>
  <c r="F129" i="2"/>
  <c r="G129" i="2"/>
  <c r="H129" i="2" s="1"/>
  <c r="F130" i="2"/>
  <c r="G130" i="2"/>
  <c r="H130" i="2" s="1"/>
  <c r="F131" i="2"/>
  <c r="G131" i="2"/>
  <c r="H131" i="2" s="1"/>
  <c r="F132" i="2"/>
  <c r="G132" i="2"/>
  <c r="H132" i="2" s="1"/>
  <c r="F133" i="2"/>
  <c r="G133" i="2"/>
  <c r="H133" i="2" s="1"/>
  <c r="F134" i="2"/>
  <c r="G134" i="2"/>
  <c r="H134" i="2" s="1"/>
  <c r="F135" i="2"/>
  <c r="G135" i="2"/>
  <c r="H135" i="2" s="1"/>
  <c r="F136" i="2"/>
  <c r="G136" i="2"/>
  <c r="H136" i="2" s="1"/>
  <c r="F137" i="2"/>
  <c r="G137" i="2"/>
  <c r="H137" i="2" s="1"/>
  <c r="F138" i="2"/>
  <c r="G138" i="2"/>
  <c r="H138" i="2" s="1"/>
  <c r="F139" i="2"/>
  <c r="G139" i="2"/>
  <c r="H139" i="2" s="1"/>
  <c r="F140" i="2"/>
  <c r="G140" i="2"/>
  <c r="H140" i="2" s="1"/>
  <c r="F141" i="2"/>
  <c r="G141" i="2"/>
  <c r="H141" i="2" s="1"/>
  <c r="F142" i="2"/>
  <c r="G142" i="2"/>
  <c r="H142" i="2" s="1"/>
  <c r="F143" i="2"/>
  <c r="G143" i="2"/>
  <c r="H143" i="2" s="1"/>
  <c r="F144" i="2"/>
  <c r="G144" i="2"/>
  <c r="H144" i="2" s="1"/>
  <c r="F145" i="2"/>
  <c r="G145" i="2"/>
  <c r="H145" i="2" s="1"/>
  <c r="F146" i="2"/>
  <c r="G146" i="2"/>
  <c r="H146" i="2" s="1"/>
  <c r="F147" i="2"/>
  <c r="G147" i="2"/>
  <c r="H147" i="2" s="1"/>
  <c r="F148" i="2"/>
  <c r="G148" i="2"/>
  <c r="H148" i="2" s="1"/>
  <c r="F149" i="2"/>
  <c r="G149" i="2"/>
  <c r="H149" i="2" s="1"/>
  <c r="F150" i="2"/>
  <c r="G150" i="2"/>
  <c r="H150" i="2" s="1"/>
  <c r="F151" i="2"/>
  <c r="G151" i="2"/>
  <c r="H151" i="2" s="1"/>
  <c r="F152" i="2"/>
  <c r="G152" i="2"/>
  <c r="H152" i="2" s="1"/>
  <c r="F153" i="2"/>
  <c r="G153" i="2"/>
  <c r="H153" i="2" s="1"/>
  <c r="F154" i="2"/>
  <c r="G154" i="2"/>
  <c r="H154" i="2" s="1"/>
  <c r="F155" i="2"/>
  <c r="G155" i="2"/>
  <c r="H155" i="2" s="1"/>
  <c r="F156" i="2"/>
  <c r="G156" i="2"/>
  <c r="H156" i="2" s="1"/>
  <c r="F157" i="2"/>
  <c r="G157" i="2"/>
  <c r="H157" i="2" s="1"/>
  <c r="F158" i="2"/>
  <c r="G158" i="2"/>
  <c r="H158" i="2" s="1"/>
  <c r="F159" i="2"/>
  <c r="G159" i="2"/>
  <c r="H159" i="2" s="1"/>
  <c r="F160" i="2"/>
  <c r="G160" i="2"/>
  <c r="H160" i="2" s="1"/>
  <c r="F161" i="2"/>
  <c r="G161" i="2"/>
  <c r="H161" i="2" s="1"/>
  <c r="F162" i="2"/>
  <c r="G162" i="2"/>
  <c r="H162" i="2" s="1"/>
  <c r="F163" i="2"/>
  <c r="G163" i="2"/>
  <c r="H163" i="2" s="1"/>
  <c r="F164" i="2"/>
  <c r="G164" i="2"/>
  <c r="H164" i="2" s="1"/>
  <c r="F165" i="2"/>
  <c r="G165" i="2"/>
  <c r="H165" i="2" s="1"/>
  <c r="F166" i="2"/>
  <c r="G166" i="2"/>
  <c r="H166" i="2" s="1"/>
  <c r="F167" i="2"/>
  <c r="G167" i="2"/>
  <c r="H167" i="2" s="1"/>
  <c r="F168" i="2"/>
  <c r="G168" i="2"/>
  <c r="H168" i="2" s="1"/>
  <c r="F169" i="2"/>
  <c r="G169" i="2"/>
  <c r="H169" i="2" s="1"/>
  <c r="F170" i="2"/>
  <c r="G170" i="2"/>
  <c r="H170" i="2" s="1"/>
  <c r="F171" i="2"/>
  <c r="G171" i="2"/>
  <c r="H171" i="2" s="1"/>
  <c r="F172" i="2"/>
  <c r="G172" i="2"/>
  <c r="H172" i="2" s="1"/>
  <c r="F173" i="2"/>
  <c r="G173" i="2"/>
  <c r="H173" i="2" s="1"/>
  <c r="F174" i="2"/>
  <c r="G174" i="2"/>
  <c r="H174" i="2" s="1"/>
  <c r="F175" i="2"/>
  <c r="G175" i="2"/>
  <c r="H175" i="2" s="1"/>
  <c r="F176" i="2"/>
  <c r="G176" i="2"/>
  <c r="H176" i="2" s="1"/>
  <c r="F177" i="2"/>
  <c r="G177" i="2"/>
  <c r="H177" i="2" s="1"/>
  <c r="F178" i="2"/>
  <c r="G178" i="2"/>
  <c r="H178" i="2" s="1"/>
  <c r="F179" i="2"/>
  <c r="G179" i="2"/>
  <c r="H179" i="2" s="1"/>
  <c r="F180" i="2"/>
  <c r="G180" i="2"/>
  <c r="H180" i="2" s="1"/>
  <c r="F181" i="2"/>
  <c r="G181" i="2"/>
  <c r="H181" i="2" s="1"/>
  <c r="F182" i="2"/>
  <c r="G182" i="2"/>
  <c r="H182" i="2" s="1"/>
  <c r="F183" i="2"/>
  <c r="G183" i="2"/>
  <c r="H183" i="2" s="1"/>
  <c r="F184" i="2"/>
  <c r="G184" i="2"/>
  <c r="H184" i="2" s="1"/>
  <c r="F185" i="2"/>
  <c r="G185" i="2"/>
  <c r="H185" i="2" s="1"/>
  <c r="F186" i="2"/>
  <c r="G186" i="2"/>
  <c r="H186" i="2" s="1"/>
  <c r="F187" i="2"/>
  <c r="G187" i="2"/>
  <c r="H187" i="2" s="1"/>
  <c r="F188" i="2"/>
  <c r="G188" i="2"/>
  <c r="H188" i="2" s="1"/>
  <c r="F189" i="2"/>
  <c r="G189" i="2"/>
  <c r="H189" i="2" s="1"/>
  <c r="F190" i="2"/>
  <c r="G190" i="2"/>
  <c r="H190" i="2" s="1"/>
  <c r="F191" i="2"/>
  <c r="G191" i="2"/>
  <c r="H191" i="2" s="1"/>
  <c r="F192" i="2"/>
  <c r="G192" i="2"/>
  <c r="H192" i="2" s="1"/>
  <c r="F193" i="2"/>
  <c r="G193" i="2"/>
  <c r="H193" i="2" s="1"/>
  <c r="F194" i="2"/>
  <c r="G194" i="2"/>
  <c r="H194" i="2" s="1"/>
  <c r="F195" i="2"/>
  <c r="G195" i="2"/>
  <c r="H195" i="2" s="1"/>
  <c r="F196" i="2"/>
  <c r="G196" i="2"/>
  <c r="H196" i="2" s="1"/>
  <c r="F197" i="2"/>
  <c r="G197" i="2"/>
  <c r="H197" i="2" s="1"/>
  <c r="F198" i="2"/>
  <c r="G198" i="2"/>
  <c r="H198" i="2" s="1"/>
  <c r="F199" i="2"/>
  <c r="G199" i="2"/>
  <c r="H199" i="2" s="1"/>
  <c r="F200" i="2"/>
  <c r="G200" i="2"/>
  <c r="H200" i="2" s="1"/>
  <c r="F201" i="2"/>
  <c r="G201" i="2"/>
  <c r="H201" i="2" s="1"/>
  <c r="F202" i="2"/>
  <c r="G202" i="2"/>
  <c r="H202" i="2" s="1"/>
  <c r="F203" i="2"/>
  <c r="G203" i="2"/>
  <c r="H203" i="2" s="1"/>
  <c r="F204" i="2"/>
  <c r="G204" i="2"/>
  <c r="H204" i="2" s="1"/>
  <c r="F205" i="2"/>
  <c r="G205" i="2"/>
  <c r="H205" i="2" s="1"/>
  <c r="F206" i="2"/>
  <c r="G206" i="2"/>
  <c r="H206" i="2" s="1"/>
  <c r="F207" i="2"/>
  <c r="G207" i="2"/>
  <c r="H207" i="2" s="1"/>
  <c r="F208" i="2"/>
  <c r="G208" i="2"/>
  <c r="H208" i="2" s="1"/>
  <c r="F209" i="2"/>
  <c r="G209" i="2"/>
  <c r="H209" i="2" s="1"/>
  <c r="F210" i="2"/>
  <c r="G210" i="2"/>
  <c r="H210" i="2" s="1"/>
  <c r="F211" i="2"/>
  <c r="G211" i="2"/>
  <c r="H211" i="2" s="1"/>
  <c r="F212" i="2"/>
  <c r="G212" i="2"/>
  <c r="H212" i="2" s="1"/>
  <c r="F213" i="2"/>
  <c r="G213" i="2"/>
  <c r="H213" i="2" s="1"/>
  <c r="F214" i="2"/>
  <c r="G214" i="2"/>
  <c r="H214" i="2" s="1"/>
  <c r="F215" i="2"/>
  <c r="G215" i="2"/>
  <c r="H215" i="2" s="1"/>
  <c r="F216" i="2"/>
  <c r="G216" i="2"/>
  <c r="H216" i="2" s="1"/>
  <c r="F217" i="2"/>
  <c r="G217" i="2"/>
  <c r="H217" i="2" s="1"/>
  <c r="F218" i="2"/>
  <c r="G218" i="2"/>
  <c r="H218" i="2" s="1"/>
  <c r="F219" i="2"/>
  <c r="G219" i="2"/>
  <c r="H219" i="2" s="1"/>
  <c r="F220" i="2"/>
  <c r="G220" i="2"/>
  <c r="H220" i="2" s="1"/>
  <c r="F221" i="2"/>
  <c r="G221" i="2"/>
  <c r="H221" i="2" s="1"/>
  <c r="F222" i="2"/>
  <c r="G222" i="2"/>
  <c r="H222" i="2" s="1"/>
  <c r="F223" i="2"/>
  <c r="G223" i="2"/>
  <c r="H223" i="2" s="1"/>
  <c r="F224" i="2"/>
  <c r="G224" i="2"/>
  <c r="H224" i="2" s="1"/>
  <c r="F225" i="2"/>
  <c r="G225" i="2"/>
  <c r="H225" i="2" s="1"/>
  <c r="F226" i="2"/>
  <c r="G226" i="2"/>
  <c r="H226" i="2" s="1"/>
  <c r="F227" i="2"/>
  <c r="G227" i="2"/>
  <c r="H227" i="2" s="1"/>
  <c r="F228" i="2"/>
  <c r="G228" i="2"/>
  <c r="H228" i="2" s="1"/>
  <c r="F229" i="2"/>
  <c r="G229" i="2"/>
  <c r="H229" i="2" s="1"/>
  <c r="F230" i="2"/>
  <c r="G230" i="2"/>
  <c r="H230" i="2" s="1"/>
  <c r="F231" i="2"/>
  <c r="G231" i="2"/>
  <c r="H231" i="2" s="1"/>
  <c r="F232" i="2"/>
  <c r="G232" i="2"/>
  <c r="H232" i="2" s="1"/>
  <c r="F233" i="2"/>
  <c r="G233" i="2"/>
  <c r="H233" i="2" s="1"/>
  <c r="F234" i="2"/>
  <c r="G234" i="2"/>
  <c r="H234" i="2" s="1"/>
  <c r="F235" i="2"/>
  <c r="G235" i="2"/>
  <c r="H235" i="2" s="1"/>
  <c r="F236" i="2"/>
  <c r="G236" i="2"/>
  <c r="H236" i="2" s="1"/>
  <c r="F237" i="2"/>
  <c r="G237" i="2"/>
  <c r="H237" i="2" s="1"/>
  <c r="F238" i="2"/>
  <c r="G238" i="2"/>
  <c r="H238" i="2" s="1"/>
  <c r="F239" i="2"/>
  <c r="G239" i="2"/>
  <c r="H239" i="2" s="1"/>
  <c r="F240" i="2"/>
  <c r="G240" i="2"/>
  <c r="H240" i="2" s="1"/>
  <c r="F241" i="2"/>
  <c r="G241" i="2"/>
  <c r="H241" i="2" s="1"/>
  <c r="F242" i="2"/>
  <c r="G242" i="2"/>
  <c r="H242" i="2" s="1"/>
  <c r="F243" i="2"/>
  <c r="G243" i="2"/>
  <c r="H243" i="2" s="1"/>
  <c r="F244" i="2"/>
  <c r="G244" i="2"/>
  <c r="H244" i="2" s="1"/>
  <c r="F245" i="2"/>
  <c r="G245" i="2"/>
  <c r="H245" i="2" s="1"/>
  <c r="F246" i="2"/>
  <c r="G246" i="2"/>
  <c r="H246" i="2" s="1"/>
  <c r="F247" i="2"/>
  <c r="G247" i="2"/>
  <c r="H247" i="2" s="1"/>
  <c r="F248" i="2"/>
  <c r="G248" i="2"/>
  <c r="H248" i="2" s="1"/>
  <c r="F249" i="2"/>
  <c r="G249" i="2"/>
  <c r="H249" i="2" s="1"/>
  <c r="F250" i="2"/>
  <c r="G250" i="2"/>
  <c r="H250" i="2" s="1"/>
  <c r="F251" i="2"/>
  <c r="G251" i="2"/>
  <c r="H251" i="2" s="1"/>
  <c r="F252" i="2"/>
  <c r="G252" i="2"/>
  <c r="H252" i="2" s="1"/>
  <c r="F253" i="2"/>
  <c r="G253" i="2"/>
  <c r="H253" i="2" s="1"/>
  <c r="F254" i="2"/>
  <c r="G254" i="2"/>
  <c r="H254" i="2" s="1"/>
  <c r="F255" i="2"/>
  <c r="G255" i="2"/>
  <c r="H255" i="2" s="1"/>
  <c r="F256" i="2"/>
  <c r="G256" i="2"/>
  <c r="H256" i="2" s="1"/>
  <c r="F257" i="2"/>
  <c r="G257" i="2"/>
  <c r="H257" i="2" s="1"/>
  <c r="F258" i="2"/>
  <c r="G258" i="2"/>
  <c r="H258" i="2" s="1"/>
  <c r="F259" i="2"/>
  <c r="G259" i="2"/>
  <c r="H259" i="2" s="1"/>
  <c r="F260" i="2"/>
  <c r="G260" i="2"/>
  <c r="H260" i="2" s="1"/>
  <c r="F261" i="2"/>
  <c r="G261" i="2"/>
  <c r="H261" i="2" s="1"/>
  <c r="F262" i="2"/>
  <c r="G262" i="2"/>
  <c r="H262" i="2" s="1"/>
  <c r="F263" i="2"/>
  <c r="G263" i="2"/>
  <c r="H263" i="2" s="1"/>
  <c r="F264" i="2"/>
  <c r="G264" i="2"/>
  <c r="H264" i="2" s="1"/>
  <c r="F265" i="2"/>
  <c r="G265" i="2"/>
  <c r="H265" i="2" s="1"/>
  <c r="F266" i="2"/>
  <c r="G266" i="2"/>
  <c r="H266" i="2" s="1"/>
  <c r="F267" i="2"/>
  <c r="G267" i="2"/>
  <c r="H267" i="2" s="1"/>
  <c r="F268" i="2"/>
  <c r="G268" i="2"/>
  <c r="H268" i="2" s="1"/>
  <c r="F269" i="2"/>
  <c r="G269" i="2"/>
  <c r="H269" i="2" s="1"/>
  <c r="G7" i="2"/>
  <c r="H7" i="2" s="1"/>
  <c r="F7" i="2"/>
  <c r="G6" i="2"/>
  <c r="H6" i="2" s="1"/>
  <c r="F6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6" i="1"/>
  <c r="B4" i="3" l="1"/>
  <c r="C4" i="3" s="1"/>
  <c r="B6" i="3"/>
  <c r="C6" i="3" s="1"/>
  <c r="B7" i="3"/>
  <c r="C7" i="3" s="1"/>
  <c r="B8" i="3"/>
  <c r="C8" i="3" s="1"/>
  <c r="B5" i="3"/>
  <c r="C5" i="3" s="1"/>
</calcChain>
</file>

<file path=xl/sharedStrings.xml><?xml version="1.0" encoding="utf-8"?>
<sst xmlns="http://schemas.openxmlformats.org/spreadsheetml/2006/main" count="3515" uniqueCount="916">
  <si>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</si>
  <si>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</si>
  <si>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</si>
  <si>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</si>
  <si>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</si>
  <si>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</si>
  <si>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</si>
  <si>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</si>
  <si>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</si>
  <si>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Domestic general government health expenditure (% of GDP)</t>
  </si>
  <si>
    <t>SH.XPD.GHED.GD.ZS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</si>
  <si>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</si>
  <si>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</si>
  <si>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</si>
  <si>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</si>
  <si>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</si>
  <si>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</si>
  <si>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</si>
  <si>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</si>
  <si>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</si>
  <si>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</si>
  <si>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</si>
  <si>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</si>
  <si>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</si>
  <si>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</si>
  <si>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</si>
  <si>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</si>
  <si>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</si>
  <si>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</si>
  <si>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</si>
  <si>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</si>
  <si>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</si>
  <si>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</si>
  <si>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</si>
  <si>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</si>
  <si>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</si>
  <si>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</si>
  <si>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</si>
  <si>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</si>
  <si>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</si>
  <si>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</si>
  <si>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</si>
  <si>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</si>
  <si>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</si>
  <si>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</si>
  <si>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</si>
  <si>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</si>
  <si>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</si>
  <si>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</si>
  <si>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</si>
  <si>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</si>
  <si>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</si>
  <si>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</si>
  <si>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</si>
  <si>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</si>
  <si>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</si>
  <si>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</si>
  <si>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</si>
  <si>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</si>
  <si>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</si>
  <si>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</si>
  <si>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</si>
  <si>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</si>
  <si>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</si>
  <si>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</si>
  <si>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</si>
  <si>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</si>
  <si>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</si>
  <si>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</si>
  <si>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</si>
  <si>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</si>
  <si>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</si>
  <si>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</si>
  <si>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</si>
  <si>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</si>
  <si>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</si>
  <si>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</si>
  <si>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</si>
  <si>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</si>
  <si>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</si>
  <si>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</si>
  <si>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</si>
  <si>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</si>
  <si>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</si>
  <si>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</si>
  <si>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</si>
  <si>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</si>
  <si>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</si>
  <si>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</si>
  <si>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</si>
  <si>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</si>
  <si>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</si>
  <si>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</si>
  <si>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</si>
  <si>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</si>
  <si>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</si>
  <si>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</si>
  <si>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</si>
  <si>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</si>
  <si>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</si>
  <si>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</si>
  <si>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</si>
  <si>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</si>
  <si>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</si>
  <si>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</si>
  <si>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</si>
  <si>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</si>
  <si>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</si>
  <si>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</si>
  <si>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</si>
  <si>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</si>
  <si>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</si>
  <si>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</si>
  <si>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</si>
  <si>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</si>
  <si>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</si>
  <si>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</si>
  <si>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</si>
  <si>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</si>
  <si>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</si>
  <si>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</si>
  <si>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</si>
  <si>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</si>
  <si>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</si>
  <si>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</si>
  <si>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</si>
  <si>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</si>
  <si>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</si>
  <si>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</si>
  <si>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</si>
  <si>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</si>
  <si>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</si>
  <si>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</si>
  <si>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</si>
  <si>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</si>
  <si>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</si>
  <si>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</si>
  <si>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</si>
  <si>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</si>
  <si>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</si>
  <si>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</si>
  <si>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</si>
  <si>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</si>
  <si>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</si>
  <si>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</si>
  <si>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</si>
  <si>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</si>
  <si>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</si>
  <si>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</si>
  <si>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</si>
  <si>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</si>
  <si>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</si>
  <si>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</si>
  <si>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</si>
  <si>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</si>
  <si>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</si>
  <si>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</si>
  <si>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</si>
  <si>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</si>
  <si>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</si>
  <si>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</si>
  <si>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</si>
  <si>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</si>
  <si>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</si>
  <si>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</si>
  <si>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</si>
  <si>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</si>
  <si>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</si>
  <si>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</si>
  <si>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</si>
  <si>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</si>
  <si>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</si>
  <si>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</si>
  <si>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</si>
  <si>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</si>
  <si>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</si>
  <si>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</si>
  <si>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</si>
  <si>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</si>
  <si>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</si>
  <si>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</si>
  <si>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</si>
  <si>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</si>
  <si>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</si>
  <si>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</si>
  <si>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</si>
  <si>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</si>
  <si>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</si>
  <si>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</si>
  <si>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</si>
  <si>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</si>
  <si>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</si>
  <si>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</si>
  <si>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</si>
  <si>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</si>
  <si>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</si>
  <si>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</si>
  <si>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</si>
  <si>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</si>
  <si>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</si>
  <si>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</si>
  <si>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</si>
  <si>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</si>
  <si>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</si>
  <si>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</si>
  <si>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</si>
  <si>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</si>
  <si>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</si>
  <si>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</si>
  <si>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</si>
  <si>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</si>
  <si>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</si>
  <si>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</si>
  <si>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</si>
  <si>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</si>
  <si>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</si>
  <si>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</si>
  <si>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</si>
  <si>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</si>
  <si>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</si>
  <si>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</si>
  <si>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</si>
  <si>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</si>
  <si>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</si>
  <si>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</si>
  <si>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</si>
  <si>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</si>
  <si>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</si>
  <si>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</si>
  <si>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</si>
  <si>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</si>
  <si>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</si>
  <si>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</si>
  <si>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</si>
  <si>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</si>
  <si>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</si>
  <si>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</si>
  <si>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</si>
  <si>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</si>
  <si>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</si>
  <si>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</si>
  <si>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</si>
  <si>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</si>
  <si>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</si>
  <si>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</si>
  <si>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</si>
  <si>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</si>
  <si>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</si>
  <si>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</si>
  <si>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</si>
  <si>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</si>
  <si>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</si>
  <si>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</si>
  <si>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</si>
  <si>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</si>
  <si>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</si>
  <si>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</si>
  <si>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</si>
  <si>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</si>
  <si>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</si>
  <si>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</si>
  <si>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</si>
  <si>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</si>
  <si>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</si>
  <si>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</si>
  <si>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</si>
  <si>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</si>
  <si>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</si>
  <si>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</si>
  <si>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</si>
  <si>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</si>
  <si>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</si>
  <si>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</si>
  <si>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</si>
  <si>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</si>
  <si>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</si>
  <si>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</si>
  <si>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</si>
  <si>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</si>
  <si>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</si>
  <si>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</si>
  <si>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</si>
  <si>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</si>
  <si>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</si>
  <si>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</si>
  <si>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</si>
  <si>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</si>
  <si>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</si>
  <si>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</si>
  <si>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</si>
  <si>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</si>
  <si>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</si>
  <si>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</si>
  <si>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</si>
  <si>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</si>
  <si>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</si>
  <si>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</si>
  <si>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</si>
  <si>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</si>
  <si>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</si>
  <si>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</si>
  <si>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</si>
  <si>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</si>
  <si>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</si>
  <si>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</si>
  <si>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</si>
  <si>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</si>
  <si>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</si>
  <si>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</si>
  <si>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</si>
  <si>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</si>
  <si>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</si>
  <si>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</si>
  <si>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</si>
  <si>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</si>
  <si>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</si>
  <si>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</si>
  <si>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</si>
  <si>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</si>
  <si>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</si>
  <si>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</si>
  <si>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</si>
  <si>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</si>
  <si>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</si>
  <si>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</si>
  <si>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</si>
  <si>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</si>
  <si>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</si>
  <si>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</si>
  <si>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</si>
  <si>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</si>
  <si>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</si>
  <si>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</si>
  <si>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</si>
  <si>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</si>
  <si>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</si>
  <si>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</si>
  <si>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</si>
  <si>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</si>
  <si>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</si>
  <si>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</si>
  <si>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</si>
  <si>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</si>
  <si>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</si>
  <si>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</si>
  <si>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</si>
  <si>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</si>
  <si>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</si>
  <si>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</si>
  <si>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</si>
  <si>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</si>
  <si>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</si>
  <si>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</si>
  <si>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</si>
  <si>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</si>
  <si>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</si>
  <si>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</si>
  <si>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</si>
  <si>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</si>
  <si>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</si>
  <si>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</si>
  <si>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</si>
  <si>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</si>
  <si>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</si>
  <si>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</si>
  <si>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</si>
  <si>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</si>
  <si>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</si>
  <si>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</si>
  <si>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</si>
  <si>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</si>
  <si>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</si>
  <si>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</si>
  <si>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</si>
  <si>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</si>
  <si>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</si>
  <si>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</si>
  <si>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</si>
  <si>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</si>
  <si>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</si>
  <si>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</si>
  <si>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</si>
  <si>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</si>
  <si>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</si>
  <si>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</si>
  <si>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</si>
  <si>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</si>
  <si>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</si>
  <si>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</si>
  <si>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</si>
  <si>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</si>
  <si>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</si>
  <si>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</si>
  <si>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</si>
  <si>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</si>
  <si>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</si>
  <si>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</si>
  <si>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</si>
  <si>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</si>
  <si>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</si>
  <si>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</si>
  <si>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</si>
  <si>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</si>
  <si>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</si>
  <si>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</si>
  <si>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</si>
  <si>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</si>
  <si>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</si>
  <si>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</si>
  <si>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</si>
  <si>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</si>
  <si>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</si>
  <si>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</si>
  <si>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</si>
  <si>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</si>
  <si>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</si>
  <si>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</si>
  <si>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</si>
  <si>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</si>
  <si>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</si>
  <si>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</si>
  <si>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</si>
  <si>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</si>
  <si>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</si>
  <si>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</si>
  <si>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</si>
  <si>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</si>
  <si>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</si>
  <si>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</si>
  <si>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</si>
  <si>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</si>
  <si>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</si>
  <si>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</si>
  <si>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</si>
  <si>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</si>
  <si>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</si>
  <si>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</si>
  <si>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</si>
  <si>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</si>
  <si>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</si>
  <si>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</si>
  <si>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</si>
  <si>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</si>
  <si>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</si>
  <si>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</si>
  <si>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</si>
  <si>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</si>
  <si>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</si>
  <si>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</si>
  <si>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</si>
  <si>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</si>
  <si>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</si>
  <si>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</si>
  <si>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</si>
  <si>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</si>
  <si>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</si>
  <si>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</si>
  <si>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</si>
  <si>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</si>
  <si>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</si>
  <si>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</si>
  <si>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</si>
  <si>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</si>
  <si>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</si>
  <si>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</si>
  <si>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</si>
  <si>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</si>
  <si>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</si>
  <si>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</si>
  <si>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</si>
  <si>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</si>
  <si>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</si>
  <si>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</si>
  <si>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</si>
  <si>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</si>
  <si>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</si>
  <si>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</si>
  <si>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</si>
  <si>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</si>
  <si>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</si>
  <si>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</si>
  <si>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</si>
  <si>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</si>
  <si>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</si>
  <si>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</si>
  <si>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</si>
  <si>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</si>
  <si>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</si>
  <si>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</si>
  <si>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</si>
  <si>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</si>
  <si>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</si>
  <si>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</si>
  <si>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</si>
  <si>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</si>
  <si>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</si>
  <si>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</si>
  <si>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</si>
  <si>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</si>
  <si>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</si>
  <si>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</si>
  <si>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</si>
  <si>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</si>
  <si>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</si>
  <si>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</si>
  <si>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</si>
  <si>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</si>
  <si>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</si>
  <si>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</si>
  <si>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</si>
  <si>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</si>
  <si>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</si>
  <si>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</si>
  <si>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</si>
  <si>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</si>
  <si>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</si>
  <si>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</si>
  <si>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</si>
  <si>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</si>
  <si>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</si>
  <si>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</si>
  <si>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</si>
  <si>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</si>
  <si>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</si>
  <si>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</si>
  <si>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</si>
  <si>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</si>
  <si>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</si>
  <si>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</si>
  <si>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</si>
  <si>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</si>
  <si>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</si>
  <si>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</si>
  <si>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</si>
  <si>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</si>
  <si>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</si>
  <si>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</si>
  <si>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Value</t>
  </si>
  <si>
    <t>FindMedian</t>
  </si>
  <si>
    <t>Number</t>
  </si>
  <si>
    <t>Score</t>
  </si>
  <si>
    <t>Val</t>
  </si>
  <si>
    <t>FuzzyVal</t>
  </si>
  <si>
    <t>Min</t>
  </si>
  <si>
    <t>MaxAbs</t>
  </si>
  <si>
    <t>Max</t>
  </si>
  <si>
    <t>Avg</t>
  </si>
  <si>
    <t>StdDev</t>
  </si>
  <si>
    <t>Med</t>
  </si>
  <si>
    <t>MAP_A3_US</t>
  </si>
  <si>
    <t>NAME_EN</t>
  </si>
  <si>
    <t>ADM0_A3_US</t>
  </si>
  <si>
    <t>Islamic State of Afghanistan</t>
  </si>
  <si>
    <t>People's Republic of Angola</t>
  </si>
  <si>
    <t>AIA</t>
  </si>
  <si>
    <t>Anguilla</t>
  </si>
  <si>
    <t>Republic of Albania</t>
  </si>
  <si>
    <t>ALD</t>
  </si>
  <si>
    <t>Aland</t>
  </si>
  <si>
    <t>Principality of Andorra</t>
  </si>
  <si>
    <t>Argentine Republic</t>
  </si>
  <si>
    <t>Republic of Armenia</t>
  </si>
  <si>
    <t>ATA</t>
  </si>
  <si>
    <t>Antarctica</t>
  </si>
  <si>
    <t>ATC</t>
  </si>
  <si>
    <t>Ashmore and Cartier Is.</t>
  </si>
  <si>
    <t>Ashmore and Cartier Islands</t>
  </si>
  <si>
    <t>Territory of Ashmore and Cartier Islands</t>
  </si>
  <si>
    <t>ATF</t>
  </si>
  <si>
    <t>Fr. S. and Antarctic Lands</t>
  </si>
  <si>
    <t>Fr. S. Antarctic Lands</t>
  </si>
  <si>
    <t>French Southern and Antarctic Lands</t>
  </si>
  <si>
    <t>Territory of the French Southern and Antarctic Lands</t>
  </si>
  <si>
    <t>Antigua and Barb.</t>
  </si>
  <si>
    <t>Australian Indian Ocean Territories</t>
  </si>
  <si>
    <t>Commonwealth of Australia</t>
  </si>
  <si>
    <t>Republic of Austria</t>
  </si>
  <si>
    <t>Republic of Azerbaijan</t>
  </si>
  <si>
    <t>B13</t>
  </si>
  <si>
    <t>Republic of Maldives</t>
  </si>
  <si>
    <t>Republic of Burundi</t>
  </si>
  <si>
    <t>Kingdom of Belgium</t>
  </si>
  <si>
    <t>Republic of Benin</t>
  </si>
  <si>
    <t>People's Republic of Bangladesh</t>
  </si>
  <si>
    <t>Republic of Bulgaria</t>
  </si>
  <si>
    <t>Kingdom of Bahrain</t>
  </si>
  <si>
    <t>Bahamas</t>
  </si>
  <si>
    <t>Commonwealth of the Bahamas</t>
  </si>
  <si>
    <t>The Bahamas</t>
  </si>
  <si>
    <t>Bosnia and Herz.</t>
  </si>
  <si>
    <t>BLM</t>
  </si>
  <si>
    <t>Saint Barthelemy</t>
  </si>
  <si>
    <t>Republic of Belarus</t>
  </si>
  <si>
    <t>The Bermudas or Somers Isles</t>
  </si>
  <si>
    <t>Plurinational State of Bolivia</t>
  </si>
  <si>
    <t>Federative Republic of Brazil</t>
  </si>
  <si>
    <t>Brunei</t>
  </si>
  <si>
    <t>Negara Brunei Darussalam</t>
  </si>
  <si>
    <t>Kingdom of Bhutan</t>
  </si>
  <si>
    <t>Republic of Botswana</t>
  </si>
  <si>
    <t>Central African Rep.</t>
  </si>
  <si>
    <t>Swiss Confederation</t>
  </si>
  <si>
    <t>Republic of Chile</t>
  </si>
  <si>
    <t>People's Republic of China</t>
  </si>
  <si>
    <t>Cote D'ivoire</t>
  </si>
  <si>
    <t>Ivory Coast</t>
  </si>
  <si>
    <t>Republic of Ivory Coast</t>
  </si>
  <si>
    <t>Republic of Cameroon</t>
  </si>
  <si>
    <t>Congo, Democratic Republic of the</t>
  </si>
  <si>
    <t>Dem. Rep. Congo</t>
  </si>
  <si>
    <t>Democratic Republic of the Congo</t>
  </si>
  <si>
    <t>Congo</t>
  </si>
  <si>
    <t>Congo, Republic of the</t>
  </si>
  <si>
    <t>Republic of the Congo</t>
  </si>
  <si>
    <t>COK</t>
  </si>
  <si>
    <t>Cook Is.</t>
  </si>
  <si>
    <t>Cook Islands</t>
  </si>
  <si>
    <t>Republic of Colombia</t>
  </si>
  <si>
    <t>Union of the Comoros</t>
  </si>
  <si>
    <t>Cape Verde</t>
  </si>
  <si>
    <t>Republic of Cabo Verde</t>
  </si>
  <si>
    <t>Republic of Costa Rica</t>
  </si>
  <si>
    <t>Republic of Cuba</t>
  </si>
  <si>
    <t>Cayman Is.</t>
  </si>
  <si>
    <t>Cyprus, Northern</t>
  </si>
  <si>
    <t>N. Cyprus</t>
  </si>
  <si>
    <t>Northern Cyprus</t>
  </si>
  <si>
    <t>Republic of Cyprus</t>
  </si>
  <si>
    <t>Turkish Republic of Northern Cyprus</t>
  </si>
  <si>
    <t>Czechia</t>
  </si>
  <si>
    <t>Federal Republic of Germany</t>
  </si>
  <si>
    <t>Republic of Djibouti</t>
  </si>
  <si>
    <t>Commonwealth of Dominica</t>
  </si>
  <si>
    <t>Kingdom of Denmark</t>
  </si>
  <si>
    <t>Dominican Rep.</t>
  </si>
  <si>
    <t>People's Democratic Republic of Algeria</t>
  </si>
  <si>
    <t>Republic of Ecuador</t>
  </si>
  <si>
    <t>Arab Republic of Egypt</t>
  </si>
  <si>
    <t>Egypt</t>
  </si>
  <si>
    <t>State of Eritrea</t>
  </si>
  <si>
    <t>Kingdom of Spain</t>
  </si>
  <si>
    <t>Republic of Estonia</t>
  </si>
  <si>
    <t>Federal Democratic Republic of Ethiopia</t>
  </si>
  <si>
    <t>Republic of Finland</t>
  </si>
  <si>
    <t>Republic of Fiji</t>
  </si>
  <si>
    <t>FLK</t>
  </si>
  <si>
    <t>Falkland Is.</t>
  </si>
  <si>
    <t>Falkland Islands</t>
  </si>
  <si>
    <t>Falkland Islands (Islas Malvinas)</t>
  </si>
  <si>
    <t>Islas Malvinas</t>
  </si>
  <si>
    <t>French Republic</t>
  </si>
  <si>
    <t>Faeroe Is.</t>
  </si>
  <si>
    <t>Faeroe Islands</t>
  </si>
  <si>
    <t>Federated States of Micronesia</t>
  </si>
  <si>
    <t>Micronesia</t>
  </si>
  <si>
    <t>Micronesia, Federated States of</t>
  </si>
  <si>
    <t>Gabonese Republic</t>
  </si>
  <si>
    <t>United Kingdom of Great Britain and Northern Ireland</t>
  </si>
  <si>
    <t>GGY</t>
  </si>
  <si>
    <t>Bailiwick of Guernsey</t>
  </si>
  <si>
    <t>Guernsey</t>
  </si>
  <si>
    <t>Republic of Ghana</t>
  </si>
  <si>
    <t>Republic of Guinea</t>
  </si>
  <si>
    <t>Gambia</t>
  </si>
  <si>
    <t>Republic of the Gambia</t>
  </si>
  <si>
    <t>The Gambia</t>
  </si>
  <si>
    <t>Republic of Guinea-Bissau</t>
  </si>
  <si>
    <t>Eq. Guinea</t>
  </si>
  <si>
    <t>Republic of Equatorial Guinea</t>
  </si>
  <si>
    <t>Hellenic Republic</t>
  </si>
  <si>
    <t>Republic of Guatemala</t>
  </si>
  <si>
    <t>Territory of Guam</t>
  </si>
  <si>
    <t>Co-operative Republic of Guyana</t>
  </si>
  <si>
    <t>Hong Kong</t>
  </si>
  <si>
    <t>Hong Kong S.A.R.</t>
  </si>
  <si>
    <t>Hong Kong Special Administrative Region, PRC</t>
  </si>
  <si>
    <t>HMD</t>
  </si>
  <si>
    <t>Heard I. and McDonald Is.</t>
  </si>
  <si>
    <t>Heard I. and McDonald Islands</t>
  </si>
  <si>
    <t>Heard Island and McDonald Islands</t>
  </si>
  <si>
    <t>Territory of Heard Island and McDonald Islands</t>
  </si>
  <si>
    <t>Republic of Honduras</t>
  </si>
  <si>
    <t>Republic of Croatia</t>
  </si>
  <si>
    <t>Republic of Haiti</t>
  </si>
  <si>
    <t>Republic of Hungary</t>
  </si>
  <si>
    <t>Republic of Indonesia</t>
  </si>
  <si>
    <t>Republic of India</t>
  </si>
  <si>
    <t>IOT</t>
  </si>
  <si>
    <t>Br. Indian Ocean Ter.</t>
  </si>
  <si>
    <t>British Indian Ocean Territory</t>
  </si>
  <si>
    <t>Iran</t>
  </si>
  <si>
    <t>Islamic Republic of Iran</t>
  </si>
  <si>
    <t>Republic of Iraq</t>
  </si>
  <si>
    <t>Republic of Iceland</t>
  </si>
  <si>
    <t>State of Israel</t>
  </si>
  <si>
    <t>Italian Republic</t>
  </si>
  <si>
    <t>JEY</t>
  </si>
  <si>
    <t>Bailiwick of Jersey</t>
  </si>
  <si>
    <t>Jersey</t>
  </si>
  <si>
    <t>Hashemite Kingdom of Jordan</t>
  </si>
  <si>
    <t>KAS</t>
  </si>
  <si>
    <t>Kashmir</t>
  </si>
  <si>
    <t>Siachen Glacier</t>
  </si>
  <si>
    <t>Republic of Kazakhstan</t>
  </si>
  <si>
    <t>Republic of Kenya</t>
  </si>
  <si>
    <t>Kyrgyzstan</t>
  </si>
  <si>
    <t>Kingdom of Cambodia</t>
  </si>
  <si>
    <t>Republic of Kiribati</t>
  </si>
  <si>
    <t>Federation of Saint Kitts and Nevis</t>
  </si>
  <si>
    <t>Saint Kitts and Nevis</t>
  </si>
  <si>
    <t>Korea, South</t>
  </si>
  <si>
    <t>Republic of Korea</t>
  </si>
  <si>
    <t>South Korea</t>
  </si>
  <si>
    <t>KOS</t>
  </si>
  <si>
    <t>Republic of Kosovo</t>
  </si>
  <si>
    <t>State of Kuwait</t>
  </si>
  <si>
    <t>Lao People's Democratic Republic</t>
  </si>
  <si>
    <t>Laos</t>
  </si>
  <si>
    <t>Lebanese Republic</t>
  </si>
  <si>
    <t>Republic of Liberia</t>
  </si>
  <si>
    <t>Saint Lucia</t>
  </si>
  <si>
    <t>Principality of Liechtenstein</t>
  </si>
  <si>
    <t>Democratic Socialist Republic of Sri Lanka</t>
  </si>
  <si>
    <t>Kingdom of Lesotho</t>
  </si>
  <si>
    <t>Republic of Lithuania</t>
  </si>
  <si>
    <t>Grand Duchy of Luxembourg</t>
  </si>
  <si>
    <t>Republic of Latvia</t>
  </si>
  <si>
    <t>Macao</t>
  </si>
  <si>
    <t>Macao S.A.R</t>
  </si>
  <si>
    <t>Macao Special Administrative Region, PRC</t>
  </si>
  <si>
    <t>Macau</t>
  </si>
  <si>
    <t>Saint Martin</t>
  </si>
  <si>
    <t>Saint-Martin</t>
  </si>
  <si>
    <t>Saint-Martin (French part)</t>
  </si>
  <si>
    <t>St-Martin</t>
  </si>
  <si>
    <t>Kingdom of Morocco</t>
  </si>
  <si>
    <t>Principality of Monaco</t>
  </si>
  <si>
    <t>Republic of Moldova</t>
  </si>
  <si>
    <t>Republic of Madagascar</t>
  </si>
  <si>
    <t>United Mexican States</t>
  </si>
  <si>
    <t>Marshall Is.</t>
  </si>
  <si>
    <t>Republic of the Marshall Islands</t>
  </si>
  <si>
    <t>Former Yugoslav Republic of Macedonia</t>
  </si>
  <si>
    <t>Macedonia</t>
  </si>
  <si>
    <t>Macedonia, FYR</t>
  </si>
  <si>
    <t>Republic of Macedonia</t>
  </si>
  <si>
    <t>Republic of Mali</t>
  </si>
  <si>
    <t>Republic of Malta</t>
  </si>
  <si>
    <t>Burma</t>
  </si>
  <si>
    <t>Republic of the Union of Myanmar</t>
  </si>
  <si>
    <t>Commonwealth of the Northern Mariana Islands</t>
  </si>
  <si>
    <t>N. Mariana Is.</t>
  </si>
  <si>
    <t>Republic of Mozambique</t>
  </si>
  <si>
    <t>Islamic Republic of Mauritania</t>
  </si>
  <si>
    <t>MSR</t>
  </si>
  <si>
    <t>Montserrat</t>
  </si>
  <si>
    <t>Republic of Mauritius</t>
  </si>
  <si>
    <t>Republic of Malawi</t>
  </si>
  <si>
    <t>Republic of Namibia</t>
  </si>
  <si>
    <t>Republic of Niger</t>
  </si>
  <si>
    <t>NFK</t>
  </si>
  <si>
    <t>Norfolk Island</t>
  </si>
  <si>
    <t>Territory of Norfolk Island</t>
  </si>
  <si>
    <t>Federal Republic of Nigeria</t>
  </si>
  <si>
    <t>Republic of Nicaragua</t>
  </si>
  <si>
    <t>NIU</t>
  </si>
  <si>
    <t>Niue</t>
  </si>
  <si>
    <t>Kingdom of the Netherlands</t>
  </si>
  <si>
    <t>Kingdom of Norway</t>
  </si>
  <si>
    <t>Republic of Nauru</t>
  </si>
  <si>
    <t>Sultanate of Oman</t>
  </si>
  <si>
    <t>Islamic Republic of Pakistan</t>
  </si>
  <si>
    <t>Republic of Panama</t>
  </si>
  <si>
    <t>PCN</t>
  </si>
  <si>
    <t>Pitcairn Is.</t>
  </si>
  <si>
    <t>Pitcairn Islands</t>
  </si>
  <si>
    <t>Pitcairn, Henderson, Ducie and Oeno Islands</t>
  </si>
  <si>
    <t>Republic of Peru</t>
  </si>
  <si>
    <t>Republic of the Philippines</t>
  </si>
  <si>
    <t>Republic of Palau</t>
  </si>
  <si>
    <t>Independent State of Papua New Guinea</t>
  </si>
  <si>
    <t>Republic of Poland</t>
  </si>
  <si>
    <t>Commonwealth of Puerto Rico</t>
  </si>
  <si>
    <t>Dem. Rep. Korea</t>
  </si>
  <si>
    <t>Democratic People's Republic of Korea</t>
  </si>
  <si>
    <t>Korea, Dem. Rep.</t>
  </si>
  <si>
    <t>Korea, North</t>
  </si>
  <si>
    <t>North Korea</t>
  </si>
  <si>
    <t>Portuguese Republic</t>
  </si>
  <si>
    <t>Republic of Paraguay</t>
  </si>
  <si>
    <t>PSX</t>
  </si>
  <si>
    <t>Palestine</t>
  </si>
  <si>
    <t>Palestine (West Bank and Gaza)</t>
  </si>
  <si>
    <t>Fr. Polynesia</t>
  </si>
  <si>
    <t>State of Qatar</t>
  </si>
  <si>
    <t>Russia</t>
  </si>
  <si>
    <t>Republic of Rwanda</t>
  </si>
  <si>
    <t>SAH</t>
  </si>
  <si>
    <t>Sahrawi Arab Democratic Republic</t>
  </si>
  <si>
    <t>W. Sahara</t>
  </si>
  <si>
    <t>Western Sahara</t>
  </si>
  <si>
    <t>Kingdom of Saudi Arabia</t>
  </si>
  <si>
    <t>Republic of the Sudan</t>
  </si>
  <si>
    <t>SDS</t>
  </si>
  <si>
    <t>Republic of South Sudan</t>
  </si>
  <si>
    <t>S. Sudan</t>
  </si>
  <si>
    <t>Republic of Senegal</t>
  </si>
  <si>
    <t>Republic of Singapore</t>
  </si>
  <si>
    <t>SGS</t>
  </si>
  <si>
    <t>S. Geo. and the Is.</t>
  </si>
  <si>
    <t>South Georgia and the Islands</t>
  </si>
  <si>
    <t>South Georgia and the South Sandwich Islands</t>
  </si>
  <si>
    <t>SHN</t>
  </si>
  <si>
    <t>Saint Helena</t>
  </si>
  <si>
    <t>Saint Helena, Ascension, and Tristan da Cunha</t>
  </si>
  <si>
    <t>St. Helena</t>
  </si>
  <si>
    <t>Solomon Is.</t>
  </si>
  <si>
    <t>Republic of Sierra Leone</t>
  </si>
  <si>
    <t>Republic of El Salvador</t>
  </si>
  <si>
    <t>Republic of San Marino</t>
  </si>
  <si>
    <t>Federal Republic of Somalia</t>
  </si>
  <si>
    <t>Republic of Somaliland</t>
  </si>
  <si>
    <t>Somaliland</t>
  </si>
  <si>
    <t>SPM</t>
  </si>
  <si>
    <t>Saint Pierre and Miquelon</t>
  </si>
  <si>
    <t>St. Pierre and Miquelon</t>
  </si>
  <si>
    <t>Republic of Serbia</t>
  </si>
  <si>
    <t>Democratic Republic of Sao Tome and Principe</t>
  </si>
  <si>
    <t>Republic of Suriname</t>
  </si>
  <si>
    <t>Slovakia</t>
  </si>
  <si>
    <t>Republic of Slovenia</t>
  </si>
  <si>
    <t>Kingdom of Sweden</t>
  </si>
  <si>
    <t>eSwatini</t>
  </si>
  <si>
    <t>Kingdom of eSwatini</t>
  </si>
  <si>
    <t>Sint Maarten</t>
  </si>
  <si>
    <t>St. Maarten (Dutch part)</t>
  </si>
  <si>
    <t>Republic of Seychelles</t>
  </si>
  <si>
    <t>Syria</t>
  </si>
  <si>
    <t>Turks and Caicos Is.</t>
  </si>
  <si>
    <t>Republic of Chad</t>
  </si>
  <si>
    <t>Togolese Republic</t>
  </si>
  <si>
    <t>Kingdom of Thailand</t>
  </si>
  <si>
    <t>Republic of Tajikistan</t>
  </si>
  <si>
    <t>Democratic Republic of Timor-Leste</t>
  </si>
  <si>
    <t>Democratic Republic of East Timor</t>
  </si>
  <si>
    <t>East Timor</t>
  </si>
  <si>
    <t>Kingdom of Tonga</t>
  </si>
  <si>
    <t>Republic of Trinidad and Tobago</t>
  </si>
  <si>
    <t>Republic of Tunisia</t>
  </si>
  <si>
    <t>Republic of Turkey</t>
  </si>
  <si>
    <t>TWN</t>
  </si>
  <si>
    <t>Taiwan</t>
  </si>
  <si>
    <t>United Republic of Tanzania</t>
  </si>
  <si>
    <t>Republic of Uganda</t>
  </si>
  <si>
    <t>Oriental Republic of Uruguay</t>
  </si>
  <si>
    <t>United States of America</t>
  </si>
  <si>
    <t>Republic of Uzbekistan</t>
  </si>
  <si>
    <t>VAT</t>
  </si>
  <si>
    <t>Holy See (Vatican City)</t>
  </si>
  <si>
    <t>State of the Vatican City</t>
  </si>
  <si>
    <t>Vatican</t>
  </si>
  <si>
    <t>Vatican (Holy See)</t>
  </si>
  <si>
    <t>Vatican City</t>
  </si>
  <si>
    <t>Holy See</t>
  </si>
  <si>
    <t>Saint Vincent and the Grenadines</t>
  </si>
  <si>
    <t>St. Vin. and Gren.</t>
  </si>
  <si>
    <t>Bolivarian Republic of Venezuela</t>
  </si>
  <si>
    <t>Venezuela</t>
  </si>
  <si>
    <t>British Virgin Is.</t>
  </si>
  <si>
    <t>U.S. Virgin Is.</t>
  </si>
  <si>
    <t>United States Virgin Islands</t>
  </si>
  <si>
    <t>Virgin Islands</t>
  </si>
  <si>
    <t>Virgin Islands of the United States</t>
  </si>
  <si>
    <t>Socialist Republic of Vietnam</t>
  </si>
  <si>
    <t>Republic of Vanuatu</t>
  </si>
  <si>
    <t>WLF</t>
  </si>
  <si>
    <t>Wallis and Futuna</t>
  </si>
  <si>
    <t>Wallis and Futuna Is.</t>
  </si>
  <si>
    <t>Wallis and Futuna Islands</t>
  </si>
  <si>
    <t>Independent State of Samoa</t>
  </si>
  <si>
    <t>Republic of Yemen</t>
  </si>
  <si>
    <t>Yemen</t>
  </si>
  <si>
    <t>Republic of South Africa</t>
  </si>
  <si>
    <t>Republic of Zambia</t>
  </si>
  <si>
    <t>Republic of Zimbabwe</t>
  </si>
  <si>
    <t>Yemen  Rep.</t>
  </si>
  <si>
    <t>Venezuela  RB</t>
  </si>
  <si>
    <t>XXX</t>
  </si>
  <si>
    <t>Korea  Dem. People’s Rep.</t>
  </si>
  <si>
    <t>Macao SAR  China</t>
  </si>
  <si>
    <t>Korea  Rep.</t>
  </si>
  <si>
    <t>Iran  Islamic Rep.</t>
  </si>
  <si>
    <t>Hong Kong SAR  China</t>
  </si>
  <si>
    <t>Gambia  The</t>
  </si>
  <si>
    <t>Congo,  Dem. Rep.</t>
  </si>
  <si>
    <t>Egypt  Arab Rep.</t>
  </si>
  <si>
    <t>Bolivia (Plurinational State of)</t>
  </si>
  <si>
    <t xml:space="preserve">Central African Republic </t>
  </si>
  <si>
    <t>Côte d'Ivoire</t>
  </si>
  <si>
    <t>Iran (Islamic Republic of)</t>
  </si>
  <si>
    <t>Micronesia (Federated States of)</t>
  </si>
  <si>
    <t>State of Palestine</t>
  </si>
  <si>
    <t>Tokelau</t>
  </si>
  <si>
    <t>TKO</t>
  </si>
  <si>
    <t>Venezuela (Bolivarian Republic of)</t>
  </si>
  <si>
    <t>Viet Nam</t>
  </si>
  <si>
    <t>Korea (South)</t>
  </si>
  <si>
    <t>The FYR of Macedonia</t>
  </si>
  <si>
    <t>Côte d´Ivoire</t>
  </si>
  <si>
    <t>CON</t>
  </si>
  <si>
    <t>Congo Republic</t>
  </si>
  <si>
    <t>Korea (North)</t>
  </si>
  <si>
    <t>Micronesia  Fed. Sts.</t>
  </si>
  <si>
    <t>Hong Kong SAR</t>
  </si>
  <si>
    <t>Hong Kong, SAR</t>
  </si>
  <si>
    <t>MinAbs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</si>
</sst>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43"/>
    <xf numFmtId="0" fontId="18" fillId="33" borderId="0" xfId="0" applyFont="1" applyFill="1" applyBorder="1" applyAlignment="1"/>
    <xf numFmtId="164" fontId="0" fillId="0" borderId="0" xfId="0" applyNumberFormat="1"/>
    <xf numFmtId="164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6" xfId="43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Clean!$H$5</c:f>
              <c:strCache>
                <c:ptCount val="1"/>
                <c:pt idx="0">
                  <c:v>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Clean!$G$6:$G$269</c:f>
              <c:numCache>
                <c:formatCode>General</c:formatCode>
                <c:ptCount val="216"/>
                <c:pt idx="0">
                  <c:v>0</c:v>
                </c:pt>
                <c:pt idx="1">
                  <c:v>0.52299457999999999</c:v>
                </c:pt>
                <c:pt idx="2">
                  <c:v>1.27022185</c:v>
                </c:pt>
                <c:pt idx="3">
                  <c:v>2.7700354599999999</c:v>
                </c:pt>
                <c:pt idx="4">
                  <c:v>5.0936437899999998</c:v>
                </c:pt>
                <c:pt idx="5">
                  <c:v>2.5489246200000002</c:v>
                </c:pt>
                <c:pt idx="6">
                  <c:v>5.6180958499999996</c:v>
                </c:pt>
                <c:pt idx="7">
                  <c:v>1.63330003</c:v>
                </c:pt>
                <c:pt idx="8">
                  <c:v>0</c:v>
                </c:pt>
                <c:pt idx="9">
                  <c:v>2.60925041</c:v>
                </c:pt>
                <c:pt idx="10">
                  <c:v>6.3198661400000002</c:v>
                </c:pt>
                <c:pt idx="11">
                  <c:v>7.5683605900000002</c:v>
                </c:pt>
                <c:pt idx="12">
                  <c:v>1.37563334</c:v>
                </c:pt>
                <c:pt idx="13">
                  <c:v>1.8034485200000001</c:v>
                </c:pt>
                <c:pt idx="14">
                  <c:v>8.4428861099999999</c:v>
                </c:pt>
                <c:pt idx="15">
                  <c:v>0.79184569000000005</c:v>
                </c:pt>
                <c:pt idx="16">
                  <c:v>2.70760479</c:v>
                </c:pt>
                <c:pt idx="17">
                  <c:v>0.42468447999999998</c:v>
                </c:pt>
                <c:pt idx="18">
                  <c:v>4.1614085599999999</c:v>
                </c:pt>
                <c:pt idx="19">
                  <c:v>2.9881137400000002</c:v>
                </c:pt>
                <c:pt idx="20">
                  <c:v>3.17883147</c:v>
                </c:pt>
                <c:pt idx="21">
                  <c:v>6.5333116000000002</c:v>
                </c:pt>
                <c:pt idx="22">
                  <c:v>3.8814418900000001</c:v>
                </c:pt>
                <c:pt idx="23">
                  <c:v>4.0601133300000001</c:v>
                </c:pt>
                <c:pt idx="24">
                  <c:v>0</c:v>
                </c:pt>
                <c:pt idx="25">
                  <c:v>4.5072923100000004</c:v>
                </c:pt>
                <c:pt idx="26">
                  <c:v>3.9109582700000001</c:v>
                </c:pt>
                <c:pt idx="27">
                  <c:v>3.1948493600000001</c:v>
                </c:pt>
                <c:pt idx="28">
                  <c:v>2.2222313900000001</c:v>
                </c:pt>
                <c:pt idx="29">
                  <c:v>2.55447091</c:v>
                </c:pt>
                <c:pt idx="30">
                  <c:v>3.0556928499999998</c:v>
                </c:pt>
                <c:pt idx="31">
                  <c:v>0.63645598999999997</c:v>
                </c:pt>
                <c:pt idx="32">
                  <c:v>7.7370657700000001</c:v>
                </c:pt>
                <c:pt idx="33">
                  <c:v>7.6888775599999999</c:v>
                </c:pt>
                <c:pt idx="34">
                  <c:v>4.9868019700000001</c:v>
                </c:pt>
                <c:pt idx="35">
                  <c:v>2.8902512599999999</c:v>
                </c:pt>
                <c:pt idx="36">
                  <c:v>1.13490011</c:v>
                </c:pt>
                <c:pt idx="37">
                  <c:v>0.62544566000000001</c:v>
                </c:pt>
                <c:pt idx="38">
                  <c:v>0.47434925999999999</c:v>
                </c:pt>
                <c:pt idx="39">
                  <c:v>1.9593958</c:v>
                </c:pt>
                <c:pt idx="40">
                  <c:v>3.7494816700000002</c:v>
                </c:pt>
                <c:pt idx="41">
                  <c:v>1.11075765</c:v>
                </c:pt>
                <c:pt idx="42">
                  <c:v>2.9737382499999998</c:v>
                </c:pt>
                <c:pt idx="43">
                  <c:v>5.6484669900000002</c:v>
                </c:pt>
                <c:pt idx="44">
                  <c:v>10.92339535</c:v>
                </c:pt>
                <c:pt idx="45">
                  <c:v>0</c:v>
                </c:pt>
                <c:pt idx="46">
                  <c:v>0</c:v>
                </c:pt>
                <c:pt idx="47">
                  <c:v>2.90331575</c:v>
                </c:pt>
                <c:pt idx="48">
                  <c:v>5.8539714700000003</c:v>
                </c:pt>
                <c:pt idx="49">
                  <c:v>9.4316248199999997</c:v>
                </c:pt>
                <c:pt idx="50">
                  <c:v>1.6027908399999999</c:v>
                </c:pt>
                <c:pt idx="51">
                  <c:v>3.4081200699999998</c:v>
                </c:pt>
                <c:pt idx="52">
                  <c:v>8.7067038500000002</c:v>
                </c:pt>
                <c:pt idx="53">
                  <c:v>2.81725198</c:v>
                </c:pt>
                <c:pt idx="54">
                  <c:v>4.5001495199999999</c:v>
                </c:pt>
                <c:pt idx="55">
                  <c:v>4.2934923100000004</c:v>
                </c:pt>
                <c:pt idx="56">
                  <c:v>1.3588528799999999</c:v>
                </c:pt>
                <c:pt idx="57">
                  <c:v>0.86467682000000001</c:v>
                </c:pt>
                <c:pt idx="58">
                  <c:v>6.3903234800000002</c:v>
                </c:pt>
                <c:pt idx="59">
                  <c:v>5.0403615000000004</c:v>
                </c:pt>
                <c:pt idx="60">
                  <c:v>1.09749129</c:v>
                </c:pt>
                <c:pt idx="61">
                  <c:v>7.3438351099999997</c:v>
                </c:pt>
                <c:pt idx="62">
                  <c:v>2.2119570799999999</c:v>
                </c:pt>
                <c:pt idx="63">
                  <c:v>9.56559676</c:v>
                </c:pt>
                <c:pt idx="64">
                  <c:v>0</c:v>
                </c:pt>
                <c:pt idx="65">
                  <c:v>3.49755248</c:v>
                </c:pt>
                <c:pt idx="66">
                  <c:v>2.0105463600000002</c:v>
                </c:pt>
                <c:pt idx="67">
                  <c:v>7.8318788000000001</c:v>
                </c:pt>
                <c:pt idx="68">
                  <c:v>3.0835446000000002</c:v>
                </c:pt>
                <c:pt idx="69">
                  <c:v>1.70632896</c:v>
                </c:pt>
                <c:pt idx="70">
                  <c:v>0</c:v>
                </c:pt>
                <c:pt idx="71">
                  <c:v>0.67374780000000001</c:v>
                </c:pt>
                <c:pt idx="72">
                  <c:v>0.82279340000000001</c:v>
                </c:pt>
                <c:pt idx="73">
                  <c:v>2.69496102</c:v>
                </c:pt>
                <c:pt idx="74">
                  <c:v>0.79394825999999996</c:v>
                </c:pt>
                <c:pt idx="75">
                  <c:v>5.1354528100000003</c:v>
                </c:pt>
                <c:pt idx="76">
                  <c:v>2.1690451899999998</c:v>
                </c:pt>
                <c:pt idx="77">
                  <c:v>0</c:v>
                </c:pt>
                <c:pt idx="78">
                  <c:v>2.1660015399999999</c:v>
                </c:pt>
                <c:pt idx="79">
                  <c:v>0</c:v>
                </c:pt>
                <c:pt idx="80">
                  <c:v>2.5007916200000002</c:v>
                </c:pt>
                <c:pt idx="81">
                  <c:v>0</c:v>
                </c:pt>
                <c:pt idx="82">
                  <c:v>3.85723152</c:v>
                </c:pt>
                <c:pt idx="83">
                  <c:v>5.61816563</c:v>
                </c:pt>
                <c:pt idx="84">
                  <c:v>0.82592345</c:v>
                </c:pt>
                <c:pt idx="85">
                  <c:v>4.8507011200000001</c:v>
                </c:pt>
                <c:pt idx="86">
                  <c:v>1.3976131899999999</c:v>
                </c:pt>
                <c:pt idx="87">
                  <c:v>0</c:v>
                </c:pt>
                <c:pt idx="88">
                  <c:v>0.93019386000000004</c:v>
                </c:pt>
                <c:pt idx="89">
                  <c:v>5.3172882399999999</c:v>
                </c:pt>
                <c:pt idx="90">
                  <c:v>4.4180714800000001</c:v>
                </c:pt>
                <c:pt idx="91">
                  <c:v>0.69960951999999998</c:v>
                </c:pt>
                <c:pt idx="92">
                  <c:v>6.7584208099999996</c:v>
                </c:pt>
                <c:pt idx="93">
                  <c:v>4.5715479999999999</c:v>
                </c:pt>
                <c:pt idx="94">
                  <c:v>6.6537449899999999</c:v>
                </c:pt>
                <c:pt idx="95">
                  <c:v>3.6774759299999999</c:v>
                </c:pt>
                <c:pt idx="96">
                  <c:v>3.4573531800000001</c:v>
                </c:pt>
                <c:pt idx="97">
                  <c:v>9.1326740700000002</c:v>
                </c:pt>
                <c:pt idx="98">
                  <c:v>2.0730256900000001</c:v>
                </c:pt>
                <c:pt idx="99">
                  <c:v>1.6458818399999999</c:v>
                </c:pt>
                <c:pt idx="100">
                  <c:v>2.5908802999999998</c:v>
                </c:pt>
                <c:pt idx="101">
                  <c:v>1.32628594</c:v>
                </c:pt>
                <c:pt idx="102">
                  <c:v>7.2922032799999998</c:v>
                </c:pt>
                <c:pt idx="103">
                  <c:v>2.4485375199999999</c:v>
                </c:pt>
                <c:pt idx="104">
                  <c:v>4.3405053100000002</c:v>
                </c:pt>
                <c:pt idx="105">
                  <c:v>3.2749689800000001</c:v>
                </c:pt>
                <c:pt idx="106">
                  <c:v>0.76494843999999995</c:v>
                </c:pt>
                <c:pt idx="107">
                  <c:v>4.1793196500000001</c:v>
                </c:pt>
                <c:pt idx="108">
                  <c:v>1.3697850600000001</c:v>
                </c:pt>
                <c:pt idx="109">
                  <c:v>3.82936356</c:v>
                </c:pt>
                <c:pt idx="110">
                  <c:v>2.2287768799999998</c:v>
                </c:pt>
                <c:pt idx="111">
                  <c:v>0</c:v>
                </c:pt>
                <c:pt idx="112">
                  <c:v>1.6777156200000001</c:v>
                </c:pt>
                <c:pt idx="113">
                  <c:v>5.1533867400000002</c:v>
                </c:pt>
                <c:pt idx="114">
                  <c:v>4.3767160799999996</c:v>
                </c:pt>
                <c:pt idx="115">
                  <c:v>5.0053058000000004</c:v>
                </c:pt>
                <c:pt idx="116">
                  <c:v>3.41067308</c:v>
                </c:pt>
                <c:pt idx="117">
                  <c:v>0</c:v>
                </c:pt>
                <c:pt idx="118">
                  <c:v>0</c:v>
                </c:pt>
                <c:pt idx="119">
                  <c:v>2.7352949600000001</c:v>
                </c:pt>
                <c:pt idx="120">
                  <c:v>1.39211331</c:v>
                </c:pt>
                <c:pt idx="121">
                  <c:v>4.38192468</c:v>
                </c:pt>
                <c:pt idx="122">
                  <c:v>2.8609236</c:v>
                </c:pt>
                <c:pt idx="123">
                  <c:v>7.6991943799999998</c:v>
                </c:pt>
                <c:pt idx="124">
                  <c:v>2.8519694000000002</c:v>
                </c:pt>
                <c:pt idx="125">
                  <c:v>12.258896910000001</c:v>
                </c:pt>
                <c:pt idx="126">
                  <c:v>4.0326808999999999</c:v>
                </c:pt>
                <c:pt idx="127">
                  <c:v>1.2069529800000001</c:v>
                </c:pt>
                <c:pt idx="128">
                  <c:v>5.8663489200000001</c:v>
                </c:pt>
                <c:pt idx="129">
                  <c:v>1.02208923</c:v>
                </c:pt>
                <c:pt idx="130">
                  <c:v>5.73301587</c:v>
                </c:pt>
                <c:pt idx="131">
                  <c:v>2.1588159</c:v>
                </c:pt>
                <c:pt idx="132">
                  <c:v>0</c:v>
                </c:pt>
                <c:pt idx="133">
                  <c:v>2.7024072499999998</c:v>
                </c:pt>
                <c:pt idx="134">
                  <c:v>1.5543893900000001</c:v>
                </c:pt>
                <c:pt idx="135">
                  <c:v>2.5345545700000001</c:v>
                </c:pt>
                <c:pt idx="136">
                  <c:v>2.7572245400000002</c:v>
                </c:pt>
                <c:pt idx="137">
                  <c:v>1.9190263599999999</c:v>
                </c:pt>
                <c:pt idx="138">
                  <c:v>5.6463847999999999</c:v>
                </c:pt>
                <c:pt idx="139">
                  <c:v>0</c:v>
                </c:pt>
                <c:pt idx="140">
                  <c:v>1.51293619</c:v>
                </c:pt>
                <c:pt idx="141">
                  <c:v>0.47496933000000002</c:v>
                </c:pt>
                <c:pt idx="142">
                  <c:v>5.3658272199999999</c:v>
                </c:pt>
                <c:pt idx="143">
                  <c:v>8.3886162399999993</c:v>
                </c:pt>
                <c:pt idx="144">
                  <c:v>8.9392088399999992</c:v>
                </c:pt>
                <c:pt idx="145">
                  <c:v>1.16947516</c:v>
                </c:pt>
                <c:pt idx="146">
                  <c:v>6.7398626500000001</c:v>
                </c:pt>
                <c:pt idx="147">
                  <c:v>7.2534161499999996</c:v>
                </c:pt>
                <c:pt idx="148">
                  <c:v>3.82644684</c:v>
                </c:pt>
                <c:pt idx="149">
                  <c:v>0.76798213999999998</c:v>
                </c:pt>
                <c:pt idx="150">
                  <c:v>4.7631619000000001</c:v>
                </c:pt>
                <c:pt idx="151">
                  <c:v>3.2959087899999999</c:v>
                </c:pt>
                <c:pt idx="152">
                  <c:v>1.38354204</c:v>
                </c:pt>
                <c:pt idx="153">
                  <c:v>6.9850214299999998</c:v>
                </c:pt>
                <c:pt idx="154">
                  <c:v>1.3830431999999999</c:v>
                </c:pt>
                <c:pt idx="155">
                  <c:v>4.5420633600000002</c:v>
                </c:pt>
                <c:pt idx="156">
                  <c:v>0</c:v>
                </c:pt>
                <c:pt idx="157">
                  <c:v>0</c:v>
                </c:pt>
                <c:pt idx="158">
                  <c:v>6.0225367500000004</c:v>
                </c:pt>
                <c:pt idx="159">
                  <c:v>4.1426817299999996</c:v>
                </c:pt>
                <c:pt idx="160">
                  <c:v>0</c:v>
                </c:pt>
                <c:pt idx="161">
                  <c:v>0</c:v>
                </c:pt>
                <c:pt idx="162">
                  <c:v>2.5136850900000001</c:v>
                </c:pt>
                <c:pt idx="163">
                  <c:v>3.8940715699999999</c:v>
                </c:pt>
                <c:pt idx="164">
                  <c:v>3.0019095999999998</c:v>
                </c:pt>
                <c:pt idx="165">
                  <c:v>2.2906235000000001</c:v>
                </c:pt>
                <c:pt idx="166">
                  <c:v>3.8930276799999999</c:v>
                </c:pt>
                <c:pt idx="167">
                  <c:v>1.1038262700000001</c:v>
                </c:pt>
                <c:pt idx="168">
                  <c:v>1.9054330799999999</c:v>
                </c:pt>
                <c:pt idx="169">
                  <c:v>2.4370480300000001</c:v>
                </c:pt>
                <c:pt idx="170">
                  <c:v>3.57971014</c:v>
                </c:pt>
                <c:pt idx="171">
                  <c:v>1.8470333400000001</c:v>
                </c:pt>
                <c:pt idx="172">
                  <c:v>4.4854093600000002</c:v>
                </c:pt>
                <c:pt idx="173">
                  <c:v>5.1414427199999997</c:v>
                </c:pt>
                <c:pt idx="174">
                  <c:v>0</c:v>
                </c:pt>
                <c:pt idx="175">
                  <c:v>5.2987536999999998</c:v>
                </c:pt>
                <c:pt idx="176">
                  <c:v>0</c:v>
                </c:pt>
                <c:pt idx="177">
                  <c:v>2.3905313399999999</c:v>
                </c:pt>
                <c:pt idx="178">
                  <c:v>4.2066601400000003</c:v>
                </c:pt>
                <c:pt idx="179">
                  <c:v>5.6886618599999998</c:v>
                </c:pt>
                <c:pt idx="180">
                  <c:v>6.1215396100000001</c:v>
                </c:pt>
                <c:pt idx="181">
                  <c:v>9.1311482300000009</c:v>
                </c:pt>
                <c:pt idx="182">
                  <c:v>5.3343417899999999</c:v>
                </c:pt>
                <c:pt idx="183">
                  <c:v>0</c:v>
                </c:pt>
                <c:pt idx="184">
                  <c:v>3.77759365</c:v>
                </c:pt>
                <c:pt idx="185">
                  <c:v>1.6145204799999999</c:v>
                </c:pt>
                <c:pt idx="186">
                  <c:v>0</c:v>
                </c:pt>
                <c:pt idx="187">
                  <c:v>0.85629456999999998</c:v>
                </c:pt>
                <c:pt idx="188">
                  <c:v>1.3263383399999999</c:v>
                </c:pt>
                <c:pt idx="189">
                  <c:v>2.8999386399999998</c:v>
                </c:pt>
                <c:pt idx="190">
                  <c:v>2.0015053900000002</c:v>
                </c:pt>
                <c:pt idx="191">
                  <c:v>1.2269881499999999</c:v>
                </c:pt>
                <c:pt idx="192">
                  <c:v>2.2419674700000001</c:v>
                </c:pt>
                <c:pt idx="193">
                  <c:v>3.4687142999999998</c:v>
                </c:pt>
                <c:pt idx="194">
                  <c:v>3.4369869199999998</c:v>
                </c:pt>
                <c:pt idx="195">
                  <c:v>3.93730636</c:v>
                </c:pt>
                <c:pt idx="196">
                  <c:v>3.3842465599999998</c:v>
                </c:pt>
                <c:pt idx="197">
                  <c:v>13.061224490000001</c:v>
                </c:pt>
                <c:pt idx="198">
                  <c:v>1.68180514</c:v>
                </c:pt>
                <c:pt idx="199">
                  <c:v>1.02082965</c:v>
                </c:pt>
                <c:pt idx="200">
                  <c:v>2.8530410900000001</c:v>
                </c:pt>
                <c:pt idx="201">
                  <c:v>6.4959854300000002</c:v>
                </c:pt>
                <c:pt idx="202">
                  <c:v>13.973797640000001</c:v>
                </c:pt>
                <c:pt idx="203">
                  <c:v>2.9222875500000001</c:v>
                </c:pt>
                <c:pt idx="204">
                  <c:v>2.7348536700000001</c:v>
                </c:pt>
                <c:pt idx="205">
                  <c:v>0.77412866000000002</c:v>
                </c:pt>
                <c:pt idx="206">
                  <c:v>0</c:v>
                </c:pt>
                <c:pt idx="207">
                  <c:v>0</c:v>
                </c:pt>
                <c:pt idx="208">
                  <c:v>2.6842476</c:v>
                </c:pt>
                <c:pt idx="209">
                  <c:v>1.98887418</c:v>
                </c:pt>
                <c:pt idx="210">
                  <c:v>4.2254501199999996</c:v>
                </c:pt>
                <c:pt idx="211">
                  <c:v>0</c:v>
                </c:pt>
                <c:pt idx="212">
                  <c:v>0.57059652999999999</c:v>
                </c:pt>
                <c:pt idx="213">
                  <c:v>4.3573370699999998</c:v>
                </c:pt>
                <c:pt idx="214">
                  <c:v>1.7143074</c:v>
                </c:pt>
                <c:pt idx="215">
                  <c:v>4.37772571</c:v>
                </c:pt>
              </c:numCache>
            </c:numRef>
          </c:xVal>
          <c:yVal>
            <c:numRef>
              <c:f>Clean!$H$6:$H$269</c:f>
              <c:numCache>
                <c:formatCode>General</c:formatCode>
                <c:ptCount val="216"/>
                <c:pt idx="0">
                  <c:v>1</c:v>
                </c:pt>
                <c:pt idx="1">
                  <c:v>0.96513352033513999</c:v>
                </c:pt>
                <c:pt idx="2">
                  <c:v>0.91531811992605006</c:v>
                </c:pt>
                <c:pt idx="3">
                  <c:v>0.81533004598818004</c:v>
                </c:pt>
                <c:pt idx="4">
                  <c:v>0.66042204945207006</c:v>
                </c:pt>
                <c:pt idx="5">
                  <c:v>0.83007084235845996</c:v>
                </c:pt>
                <c:pt idx="6">
                  <c:v>0.62545840396804997</c:v>
                </c:pt>
                <c:pt idx="7">
                  <c:v>0.89111278689998996</c:v>
                </c:pt>
                <c:pt idx="8">
                  <c:v>1</c:v>
                </c:pt>
                <c:pt idx="9">
                  <c:v>0.82604910291653</c:v>
                </c:pt>
                <c:pt idx="10">
                  <c:v>0.57867348404461993</c:v>
                </c:pt>
                <c:pt idx="11">
                  <c:v>0.49544010454646992</c:v>
                </c:pt>
                <c:pt idx="12">
                  <c:v>0.90829065212222004</c:v>
                </c:pt>
                <c:pt idx="13">
                  <c:v>0.87976949751715994</c:v>
                </c:pt>
                <c:pt idx="14">
                  <c:v>0.43713811170463002</c:v>
                </c:pt>
                <c:pt idx="15">
                  <c:v>0.94721002338477001</c:v>
                </c:pt>
                <c:pt idx="16">
                  <c:v>0.81949211146506995</c:v>
                </c:pt>
                <c:pt idx="17">
                  <c:v>0.97168755977183996</c:v>
                </c:pt>
                <c:pt idx="18">
                  <c:v>0.72257137553048001</c:v>
                </c:pt>
                <c:pt idx="19">
                  <c:v>0.80079142129541991</c:v>
                </c:pt>
                <c:pt idx="20">
                  <c:v>0.78807684238950992</c:v>
                </c:pt>
                <c:pt idx="21">
                  <c:v>0.56444371556279993</c:v>
                </c:pt>
                <c:pt idx="22">
                  <c:v>0.74123591351937002</c:v>
                </c:pt>
                <c:pt idx="23">
                  <c:v>0.72932442462888991</c:v>
                </c:pt>
                <c:pt idx="24">
                  <c:v>1</c:v>
                </c:pt>
                <c:pt idx="25">
                  <c:v>0.69951234356922998</c:v>
                </c:pt>
                <c:pt idx="26">
                  <c:v>0.73926814501391003</c:v>
                </c:pt>
                <c:pt idx="27">
                  <c:v>0.78700897771687994</c:v>
                </c:pt>
                <c:pt idx="28">
                  <c:v>0.85185049992286999</c:v>
                </c:pt>
                <c:pt idx="29">
                  <c:v>0.82970108784302998</c:v>
                </c:pt>
                <c:pt idx="30">
                  <c:v>0.79628612476905003</c:v>
                </c:pt>
                <c:pt idx="31">
                  <c:v>0.95756938851466999</c:v>
                </c:pt>
                <c:pt idx="32">
                  <c:v>0.48419303631140997</c:v>
                </c:pt>
                <c:pt idx="33">
                  <c:v>0.48740559970747999</c:v>
                </c:pt>
                <c:pt idx="34">
                  <c:v>0.66754487306600996</c:v>
                </c:pt>
                <c:pt idx="35">
                  <c:v>0.80731561924958006</c:v>
                </c:pt>
                <c:pt idx="36">
                  <c:v>0.92433961436663004</c:v>
                </c:pt>
                <c:pt idx="37">
                  <c:v>0.95830341418478004</c:v>
                </c:pt>
                <c:pt idx="38">
                  <c:v>0.96837655788358001</c:v>
                </c:pt>
                <c:pt idx="39">
                  <c:v>0.86937296020139998</c:v>
                </c:pt>
                <c:pt idx="40">
                  <c:v>0.75003330550610992</c:v>
                </c:pt>
                <c:pt idx="41">
                  <c:v>0.92594911974744998</c:v>
                </c:pt>
                <c:pt idx="42">
                  <c:v>0.80174979208725006</c:v>
                </c:pt>
                <c:pt idx="43">
                  <c:v>0.62343365117766991</c:v>
                </c:pt>
                <c:pt idx="44">
                  <c:v>0.27177000220155001</c:v>
                </c:pt>
                <c:pt idx="45">
                  <c:v>1</c:v>
                </c:pt>
                <c:pt idx="46">
                  <c:v>1</c:v>
                </c:pt>
                <c:pt idx="47">
                  <c:v>0.80644464889474998</c:v>
                </c:pt>
                <c:pt idx="48">
                  <c:v>0.60973328400950999</c:v>
                </c:pt>
                <c:pt idx="49">
                  <c:v>0.37122186812505997</c:v>
                </c:pt>
                <c:pt idx="50">
                  <c:v>0.89314674306971997</c:v>
                </c:pt>
                <c:pt idx="51">
                  <c:v>0.77279085929330993</c:v>
                </c:pt>
                <c:pt idx="52">
                  <c:v>0.41955017443204989</c:v>
                </c:pt>
                <c:pt idx="53">
                  <c:v>0.81218226224933998</c:v>
                </c:pt>
                <c:pt idx="54">
                  <c:v>0.69998853195015998</c:v>
                </c:pt>
                <c:pt idx="55">
                  <c:v>0.71376574816922989</c:v>
                </c:pt>
                <c:pt idx="56">
                  <c:v>0.90940935504903997</c:v>
                </c:pt>
                <c:pt idx="57">
                  <c:v>0.94235459044105996</c:v>
                </c:pt>
                <c:pt idx="58">
                  <c:v>0.57397630455883997</c:v>
                </c:pt>
                <c:pt idx="59">
                  <c:v>0.6639742198795</c:v>
                </c:pt>
                <c:pt idx="60">
                  <c:v>0.92683354816956998</c:v>
                </c:pt>
                <c:pt idx="61">
                  <c:v>0.51040854472163</c:v>
                </c:pt>
                <c:pt idx="62">
                  <c:v>0.85253545734764002</c:v>
                </c:pt>
                <c:pt idx="63">
                  <c:v>0.36229036080108001</c:v>
                </c:pt>
                <c:pt idx="64">
                  <c:v>1</c:v>
                </c:pt>
                <c:pt idx="65">
                  <c:v>0.76682866881584</c:v>
                </c:pt>
                <c:pt idx="66">
                  <c:v>0.86596290581787994</c:v>
                </c:pt>
                <c:pt idx="67">
                  <c:v>0.47787213604039991</c:v>
                </c:pt>
                <c:pt idx="68">
                  <c:v>0.79442933215180001</c:v>
                </c:pt>
                <c:pt idx="69">
                  <c:v>0.88624416722368005</c:v>
                </c:pt>
                <c:pt idx="70">
                  <c:v>1</c:v>
                </c:pt>
                <c:pt idx="71">
                  <c:v>0.95508325541740002</c:v>
                </c:pt>
                <c:pt idx="72">
                  <c:v>0.94514683240219999</c:v>
                </c:pt>
                <c:pt idx="73">
                  <c:v>0.82033503367965999</c:v>
                </c:pt>
                <c:pt idx="74">
                  <c:v>0.94706985135057997</c:v>
                </c:pt>
                <c:pt idx="75">
                  <c:v>0.65763476751572991</c:v>
                </c:pt>
                <c:pt idx="76">
                  <c:v>0.85539626431826998</c:v>
                </c:pt>
                <c:pt idx="77">
                  <c:v>1</c:v>
                </c:pt>
                <c:pt idx="78">
                  <c:v>0.85559917533282004</c:v>
                </c:pt>
                <c:pt idx="79">
                  <c:v>1</c:v>
                </c:pt>
                <c:pt idx="80">
                  <c:v>0.83327972506945991</c:v>
                </c:pt>
                <c:pt idx="81">
                  <c:v>1</c:v>
                </c:pt>
                <c:pt idx="82">
                  <c:v>0.74284994625615997</c:v>
                </c:pt>
                <c:pt idx="83">
                  <c:v>0.62545375194479003</c:v>
                </c:pt>
                <c:pt idx="84">
                  <c:v>0.94493816135885</c:v>
                </c:pt>
                <c:pt idx="85">
                  <c:v>0.67661830843296</c:v>
                </c:pt>
                <c:pt idx="86">
                  <c:v>0.90682532146227002</c:v>
                </c:pt>
                <c:pt idx="87">
                  <c:v>1</c:v>
                </c:pt>
                <c:pt idx="88">
                  <c:v>0.93798676593538</c:v>
                </c:pt>
                <c:pt idx="89">
                  <c:v>0.64551234490391995</c:v>
                </c:pt>
                <c:pt idx="90">
                  <c:v>0.70546042864283998</c:v>
                </c:pt>
                <c:pt idx="91">
                  <c:v>0.95335913213015999</c:v>
                </c:pt>
                <c:pt idx="92">
                  <c:v>0.54943635985973005</c:v>
                </c:pt>
                <c:pt idx="93">
                  <c:v>0.695228609484</c:v>
                </c:pt>
                <c:pt idx="94">
                  <c:v>0.55641478275167</c:v>
                </c:pt>
                <c:pt idx="95">
                  <c:v>0.75483371217468997</c:v>
                </c:pt>
                <c:pt idx="96">
                  <c:v>0.76950863554894</c:v>
                </c:pt>
                <c:pt idx="97">
                  <c:v>0.39115201777530995</c:v>
                </c:pt>
                <c:pt idx="98">
                  <c:v>0.86179759632476993</c:v>
                </c:pt>
                <c:pt idx="99">
                  <c:v>0.89027399537272001</c:v>
                </c:pt>
                <c:pt idx="100">
                  <c:v>0.82727378303989996</c:v>
                </c:pt>
                <c:pt idx="101">
                  <c:v>0.91158049523801998</c:v>
                </c:pt>
                <c:pt idx="102">
                  <c:v>0.51385068393223998</c:v>
                </c:pt>
                <c:pt idx="103">
                  <c:v>0.83676334915415995</c:v>
                </c:pt>
                <c:pt idx="104">
                  <c:v>0.71063153249822997</c:v>
                </c:pt>
                <c:pt idx="105">
                  <c:v>0.78166764301033997</c:v>
                </c:pt>
                <c:pt idx="106">
                  <c:v>0.94900318235052006</c:v>
                </c:pt>
                <c:pt idx="107">
                  <c:v>0.72137729689344998</c:v>
                </c:pt>
                <c:pt idx="108">
                  <c:v>0.90868053940497995</c:v>
                </c:pt>
                <c:pt idx="109">
                  <c:v>0.74470781954547993</c:v>
                </c:pt>
                <c:pt idx="110">
                  <c:v>0.85141413174103997</c:v>
                </c:pt>
                <c:pt idx="111">
                  <c:v>1</c:v>
                </c:pt>
                <c:pt idx="112">
                  <c:v>0.88815173276145998</c:v>
                </c:pt>
                <c:pt idx="113">
                  <c:v>0.65643916620442</c:v>
                </c:pt>
                <c:pt idx="114">
                  <c:v>0.70821746909464001</c:v>
                </c:pt>
                <c:pt idx="115">
                  <c:v>0.66631127823140002</c:v>
                </c:pt>
                <c:pt idx="116">
                  <c:v>0.77262065777564004</c:v>
                </c:pt>
                <c:pt idx="117">
                  <c:v>1</c:v>
                </c:pt>
                <c:pt idx="118">
                  <c:v>1</c:v>
                </c:pt>
                <c:pt idx="119">
                  <c:v>0.81764609090167994</c:v>
                </c:pt>
                <c:pt idx="120">
                  <c:v>0.90719198196222994</c:v>
                </c:pt>
                <c:pt idx="121">
                  <c:v>0.70787022735843996</c:v>
                </c:pt>
                <c:pt idx="122">
                  <c:v>0.8092708063588</c:v>
                </c:pt>
                <c:pt idx="123">
                  <c:v>0.48671780826853994</c:v>
                </c:pt>
                <c:pt idx="124">
                  <c:v>0.8098677560102</c:v>
                </c:pt>
                <c:pt idx="125">
                  <c:v>0.18273611970102988</c:v>
                </c:pt>
                <c:pt idx="126">
                  <c:v>0.73115326243969991</c:v>
                </c:pt>
                <c:pt idx="127">
                  <c:v>0.91953606568234003</c:v>
                </c:pt>
                <c:pt idx="128">
                  <c:v>0.60890811655036003</c:v>
                </c:pt>
                <c:pt idx="129">
                  <c:v>0.93186037730359006</c:v>
                </c:pt>
                <c:pt idx="130">
                  <c:v>0.61779703099470995</c:v>
                </c:pt>
                <c:pt idx="131">
                  <c:v>0.85607822039469994</c:v>
                </c:pt>
                <c:pt idx="132">
                  <c:v>1</c:v>
                </c:pt>
                <c:pt idx="133">
                  <c:v>0.81983861586425</c:v>
                </c:pt>
                <c:pt idx="134">
                  <c:v>0.89637352253686997</c:v>
                </c:pt>
                <c:pt idx="135">
                  <c:v>0.83102885048180997</c:v>
                </c:pt>
                <c:pt idx="136">
                  <c:v>0.81618411159182003</c:v>
                </c:pt>
                <c:pt idx="137">
                  <c:v>0.87206426965787998</c:v>
                </c:pt>
                <c:pt idx="138">
                  <c:v>0.62357246453839998</c:v>
                </c:pt>
                <c:pt idx="139">
                  <c:v>1</c:v>
                </c:pt>
                <c:pt idx="140">
                  <c:v>0.89913708302126993</c:v>
                </c:pt>
                <c:pt idx="141">
                  <c:v>0.96833521967688996</c:v>
                </c:pt>
                <c:pt idx="142">
                  <c:v>0.64227639672425996</c:v>
                </c:pt>
                <c:pt idx="143">
                  <c:v>0.44075612112792006</c:v>
                </c:pt>
                <c:pt idx="144">
                  <c:v>0.40404976426371997</c:v>
                </c:pt>
                <c:pt idx="145">
                  <c:v>0.92203459950828004</c:v>
                </c:pt>
                <c:pt idx="146">
                  <c:v>0.55067357671244999</c:v>
                </c:pt>
                <c:pt idx="147">
                  <c:v>0.51643650552795006</c:v>
                </c:pt>
                <c:pt idx="148">
                  <c:v>0.74490226851772001</c:v>
                </c:pt>
                <c:pt idx="149">
                  <c:v>0.94880093467262006</c:v>
                </c:pt>
                <c:pt idx="150">
                  <c:v>0.68245428561270005</c:v>
                </c:pt>
                <c:pt idx="151">
                  <c:v>0.78027164869707</c:v>
                </c:pt>
                <c:pt idx="152">
                  <c:v>0.90776340281932</c:v>
                </c:pt>
                <c:pt idx="153">
                  <c:v>0.53432957632618994</c:v>
                </c:pt>
                <c:pt idx="154">
                  <c:v>0.90779665898560002</c:v>
                </c:pt>
                <c:pt idx="155">
                  <c:v>0.69719426197888001</c:v>
                </c:pt>
                <c:pt idx="156">
                  <c:v>1</c:v>
                </c:pt>
                <c:pt idx="157">
                  <c:v>1</c:v>
                </c:pt>
                <c:pt idx="158">
                  <c:v>0.59849554248774994</c:v>
                </c:pt>
                <c:pt idx="159">
                  <c:v>0.72381983710608999</c:v>
                </c:pt>
                <c:pt idx="160">
                  <c:v>1</c:v>
                </c:pt>
                <c:pt idx="161">
                  <c:v>1</c:v>
                </c:pt>
                <c:pt idx="162">
                  <c:v>0.83242015610497</c:v>
                </c:pt>
                <c:pt idx="163">
                  <c:v>0.74039393064281001</c:v>
                </c:pt>
                <c:pt idx="164">
                  <c:v>0.79987169269680003</c:v>
                </c:pt>
                <c:pt idx="165">
                  <c:v>0.84729100312549999</c:v>
                </c:pt>
                <c:pt idx="166">
                  <c:v>0.74046352365743995</c:v>
                </c:pt>
                <c:pt idx="167">
                  <c:v>0.92641121405790994</c:v>
                </c:pt>
                <c:pt idx="168">
                  <c:v>0.87297049285563999</c:v>
                </c:pt>
                <c:pt idx="169">
                  <c:v>0.83752931898398997</c:v>
                </c:pt>
                <c:pt idx="170">
                  <c:v>0.76135146409662002</c:v>
                </c:pt>
                <c:pt idx="171">
                  <c:v>0.87686382832221998</c:v>
                </c:pt>
                <c:pt idx="172">
                  <c:v>0.70097121419688002</c:v>
                </c:pt>
                <c:pt idx="173">
                  <c:v>0.65723543818576002</c:v>
                </c:pt>
                <c:pt idx="174">
                  <c:v>1</c:v>
                </c:pt>
                <c:pt idx="175">
                  <c:v>0.64674798708210002</c:v>
                </c:pt>
                <c:pt idx="176">
                  <c:v>1</c:v>
                </c:pt>
                <c:pt idx="177">
                  <c:v>0.84063044715622004</c:v>
                </c:pt>
                <c:pt idx="178">
                  <c:v>0.7195545884466199</c:v>
                </c:pt>
                <c:pt idx="179">
                  <c:v>0.62075397977937996</c:v>
                </c:pt>
                <c:pt idx="180">
                  <c:v>0.59189531882012991</c:v>
                </c:pt>
                <c:pt idx="181">
                  <c:v>0.39125374095058996</c:v>
                </c:pt>
                <c:pt idx="182">
                  <c:v>0.64437543588607005</c:v>
                </c:pt>
                <c:pt idx="183">
                  <c:v>1</c:v>
                </c:pt>
                <c:pt idx="184">
                  <c:v>0.74815916413544992</c:v>
                </c:pt>
                <c:pt idx="185">
                  <c:v>0.89236476315984004</c:v>
                </c:pt>
                <c:pt idx="186">
                  <c:v>1</c:v>
                </c:pt>
                <c:pt idx="187">
                  <c:v>0.94291340990180994</c:v>
                </c:pt>
                <c:pt idx="188">
                  <c:v>0.91157700188722002</c:v>
                </c:pt>
                <c:pt idx="189">
                  <c:v>0.80666979068711997</c:v>
                </c:pt>
                <c:pt idx="190">
                  <c:v>0.86656564016487003</c:v>
                </c:pt>
                <c:pt idx="191">
                  <c:v>0.91820038100394996</c:v>
                </c:pt>
                <c:pt idx="192">
                  <c:v>0.85053475467750994</c:v>
                </c:pt>
                <c:pt idx="193">
                  <c:v>0.76875122376189997</c:v>
                </c:pt>
                <c:pt idx="194">
                  <c:v>0.77086639300436</c:v>
                </c:pt>
                <c:pt idx="195">
                  <c:v>0.73751159689788004</c:v>
                </c:pt>
                <c:pt idx="196">
                  <c:v>0.77438243458447997</c:v>
                </c:pt>
                <c:pt idx="197">
                  <c:v>0.12924734692516993</c:v>
                </c:pt>
                <c:pt idx="198">
                  <c:v>0.88787909673162002</c:v>
                </c:pt>
                <c:pt idx="199">
                  <c:v>0.93194434972344997</c:v>
                </c:pt>
                <c:pt idx="200">
                  <c:v>0.80979630965297</c:v>
                </c:pt>
                <c:pt idx="201">
                  <c:v>0.56693213933818998</c:v>
                </c:pt>
                <c:pt idx="202">
                  <c:v>6.8408832734119907E-2</c:v>
                </c:pt>
                <c:pt idx="203">
                  <c:v>0.80517985590414998</c:v>
                </c:pt>
                <c:pt idx="204">
                  <c:v>0.81767551038210995</c:v>
                </c:pt>
                <c:pt idx="205">
                  <c:v>0.94839116462378004</c:v>
                </c:pt>
                <c:pt idx="206">
                  <c:v>1</c:v>
                </c:pt>
                <c:pt idx="207">
                  <c:v>1</c:v>
                </c:pt>
                <c:pt idx="208">
                  <c:v>0.82104926525080002</c:v>
                </c:pt>
                <c:pt idx="209">
                  <c:v>0.86740772504193997</c:v>
                </c:pt>
                <c:pt idx="210">
                  <c:v>0.71830191684996003</c:v>
                </c:pt>
                <c:pt idx="211">
                  <c:v>1</c:v>
                </c:pt>
                <c:pt idx="212">
                  <c:v>0.96196004113448996</c:v>
                </c:pt>
                <c:pt idx="213">
                  <c:v>0.70950940955430997</c:v>
                </c:pt>
                <c:pt idx="214">
                  <c:v>0.88571226856420004</c:v>
                </c:pt>
                <c:pt idx="215">
                  <c:v>0.70815016009142995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E6-4100-9151-AB1F099BA177}"/>
            </c:ext>
          </c:extLst>
        </c:ser>
        <c:ser>
          <c:idx val="0"/>
          <c:order val="1"/>
          <c:tx>
            <c:strRef>
              <c:f>function!$C$1</c:f>
              <c:strCache>
                <c:ptCount val="1"/>
                <c:pt idx="0">
                  <c:v>FuzzyVal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82829112339764"/>
                  <c:y val="-7.502738458270751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function!$B$2:$B$3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function!$C$2:$C$3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E6-4100-9151-AB1F099BA177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function!$B$4:$B$8</c:f>
              <c:numCache>
                <c:formatCode>General</c:formatCode>
                <c:ptCount val="5"/>
                <c:pt idx="0">
                  <c:v>0.42468447999999998</c:v>
                </c:pt>
                <c:pt idx="1">
                  <c:v>13.973797640000001</c:v>
                </c:pt>
                <c:pt idx="2">
                  <c:v>3.7016096535198715</c:v>
                </c:pt>
                <c:pt idx="3">
                  <c:v>2.6034915617359764</c:v>
                </c:pt>
                <c:pt idx="4">
                  <c:v>3.0019095999999998</c:v>
                </c:pt>
              </c:numCache>
            </c:numRef>
          </c:xVal>
          <c:yVal>
            <c:numRef>
              <c:f>function!$C$4:$C$8</c:f>
              <c:numCache>
                <c:formatCode>General</c:formatCode>
                <c:ptCount val="5"/>
                <c:pt idx="0">
                  <c:v>0.97168755977183996</c:v>
                </c:pt>
                <c:pt idx="1">
                  <c:v>6.8408832734119907E-2</c:v>
                </c:pt>
                <c:pt idx="2">
                  <c:v>0.75322478922879066</c:v>
                </c:pt>
                <c:pt idx="3">
                  <c:v>0.82643302805374763</c:v>
                </c:pt>
                <c:pt idx="4">
                  <c:v>0.79987169269680003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E6-4100-9151-AB1F099BA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293608"/>
        <c:axId val="611291312"/>
      </c:scatterChart>
      <c:valAx>
        <c:axId val="61129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91312"/>
        <c:crosses val="autoZero"/>
        <c:crossBetween val="midCat"/>
      </c:valAx>
      <c:valAx>
        <c:axId val="6112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9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177800</xdr:rowOff>
    </xdr:from>
    <xdr:to>
      <xdr:col>13</xdr:col>
      <xdr:colOff>231775</xdr:colOff>
      <xdr:row>18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24088-2E76-4F30-A1D6-2B3EE826D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69"/>
  <sheetViews>
    <sheetView workbookViewId="0">
      <selection activeCell="E1" sqref="E1:E1048576"/>
    </sheetView>
  </sheetViews>
  <sheetFormatPr defaultRowHeight="14.5" x14ac:dyDescent="0.35"/>
  <cols>
    <col min="1" max="1" width="46.08984375" bestFit="1" customWidth="1"/>
    <col min="2" max="2" width="26.7265625" bestFit="1" customWidth="1"/>
    <col min="3" max="3" width="52.26953125" bestFit="1" customWidth="1"/>
    <col min="4" max="4" width="17.81640625" bestFit="1" customWidth="1"/>
    <col min="5" max="5" width="17.81640625" customWidth="1"/>
    <col min="6" max="45" width="4.81640625" bestFit="1" customWidth="1"/>
    <col min="46" max="62" width="17.54296875" bestFit="1" customWidth="1"/>
    <col min="63" max="65" width="4.81640625" bestFit="1" customWidth="1"/>
  </cols>
  <sheetData>
    <row r="1" spans="1:65" x14ac:dyDescent="0.35">
      <c r="A1" t="s">
        <v>0</v>
      </c>
      <c r="B1" t="s">
        <v>1</v>
      </c>
    </row>
    <row r="3" spans="1:65" x14ac:dyDescent="0.35">
      <c r="A3" t="s">
        <v>2</v>
      </c>
      <c r="B3" s="1">
        <v>43766</v>
      </c>
    </row>
    <row r="5" spans="1:65" x14ac:dyDescent="0.35">
      <c r="A5" t="s">
        <v>3</v>
      </c>
      <c r="B5" t="s">
        <v>4</v>
      </c>
      <c r="C5" t="s">
        <v>5</v>
      </c>
      <c r="D5" t="s">
        <v>6</v>
      </c>
      <c r="E5" t="s">
        <v>537</v>
      </c>
      <c r="F5">
        <v>1960</v>
      </c>
      <c r="G5">
        <v>1961</v>
      </c>
      <c r="H5">
        <v>1962</v>
      </c>
      <c r="I5">
        <v>1963</v>
      </c>
      <c r="J5">
        <v>1964</v>
      </c>
      <c r="K5">
        <v>1965</v>
      </c>
      <c r="L5">
        <v>1966</v>
      </c>
      <c r="M5">
        <v>1967</v>
      </c>
      <c r="N5">
        <v>1968</v>
      </c>
      <c r="O5">
        <v>1969</v>
      </c>
      <c r="P5">
        <v>1970</v>
      </c>
      <c r="Q5">
        <v>1971</v>
      </c>
      <c r="R5">
        <v>1972</v>
      </c>
      <c r="S5">
        <v>1973</v>
      </c>
      <c r="T5">
        <v>1974</v>
      </c>
      <c r="U5">
        <v>1975</v>
      </c>
      <c r="V5">
        <v>1976</v>
      </c>
      <c r="W5">
        <v>1977</v>
      </c>
      <c r="X5">
        <v>1978</v>
      </c>
      <c r="Y5">
        <v>1979</v>
      </c>
      <c r="Z5">
        <v>1980</v>
      </c>
      <c r="AA5">
        <v>1981</v>
      </c>
      <c r="AB5">
        <v>1982</v>
      </c>
      <c r="AC5">
        <v>1983</v>
      </c>
      <c r="AD5">
        <v>1984</v>
      </c>
      <c r="AE5">
        <v>1985</v>
      </c>
      <c r="AF5">
        <v>1986</v>
      </c>
      <c r="AG5">
        <v>1987</v>
      </c>
      <c r="AH5">
        <v>1988</v>
      </c>
      <c r="AI5">
        <v>1989</v>
      </c>
      <c r="AJ5">
        <v>1990</v>
      </c>
      <c r="AK5">
        <v>1991</v>
      </c>
      <c r="AL5">
        <v>1992</v>
      </c>
      <c r="AM5">
        <v>1993</v>
      </c>
      <c r="AN5">
        <v>1994</v>
      </c>
      <c r="AO5">
        <v>1995</v>
      </c>
      <c r="AP5">
        <v>1996</v>
      </c>
      <c r="AQ5">
        <v>1997</v>
      </c>
      <c r="AR5">
        <v>1998</v>
      </c>
      <c r="AS5">
        <v>1999</v>
      </c>
      <c r="AT5">
        <v>2000</v>
      </c>
      <c r="AU5">
        <v>2001</v>
      </c>
      <c r="AV5">
        <v>2002</v>
      </c>
      <c r="AW5">
        <v>2003</v>
      </c>
      <c r="AX5">
        <v>2004</v>
      </c>
      <c r="AY5">
        <v>2005</v>
      </c>
      <c r="AZ5">
        <v>2006</v>
      </c>
      <c r="BA5">
        <v>2007</v>
      </c>
      <c r="BB5">
        <v>2008</v>
      </c>
      <c r="BC5">
        <v>2009</v>
      </c>
      <c r="BD5">
        <v>2010</v>
      </c>
      <c r="BE5">
        <v>2011</v>
      </c>
      <c r="BF5">
        <v>2012</v>
      </c>
      <c r="BG5">
        <v>2013</v>
      </c>
      <c r="BH5">
        <v>2014</v>
      </c>
      <c r="BI5">
        <v>2015</v>
      </c>
      <c r="BJ5">
        <v>2016</v>
      </c>
      <c r="BK5">
        <v>2017</v>
      </c>
      <c r="BL5">
        <v>2018</v>
      </c>
      <c r="BM5">
        <v>2019</v>
      </c>
    </row>
    <row r="6" spans="1:65" x14ac:dyDescent="0.35">
      <c r="A6" t="s">
        <v>7</v>
      </c>
      <c r="B6" t="s">
        <v>8</v>
      </c>
      <c r="C6" t="s">
        <v>9</v>
      </c>
      <c r="D6" t="s">
        <v>10</v>
      </c>
      <c r="E6">
        <f>IFERROR(LOOKUP(100,1/(ISNUMBER(F6:BN6)),F6:BN6),-250)</f>
        <v>-250</v>
      </c>
    </row>
    <row r="7" spans="1:65" x14ac:dyDescent="0.35">
      <c r="A7" t="s">
        <v>11</v>
      </c>
      <c r="B7" t="s">
        <v>12</v>
      </c>
      <c r="C7" t="s">
        <v>9</v>
      </c>
      <c r="D7" t="s">
        <v>10</v>
      </c>
      <c r="E7">
        <f t="shared" ref="E7:E70" si="0">IFERROR(LOOKUP(100,1/(ISNUMBER(F7:BN7)),F7:BN7),-250)</f>
        <v>0.52299457999999999</v>
      </c>
      <c r="AV7">
        <v>8.4180630000000006E-2</v>
      </c>
      <c r="AW7">
        <v>0.65096337000000004</v>
      </c>
      <c r="AX7">
        <v>0.54292563999999999</v>
      </c>
      <c r="AY7">
        <v>0.52918410000000005</v>
      </c>
      <c r="AZ7">
        <v>0.49784001999999999</v>
      </c>
      <c r="BA7">
        <v>0.55994752999999997</v>
      </c>
      <c r="BB7">
        <v>0.62779978000000003</v>
      </c>
      <c r="BC7">
        <v>0.53190349999999997</v>
      </c>
      <c r="BD7">
        <v>0.46915730999999999</v>
      </c>
      <c r="BE7">
        <v>0.47999981000000003</v>
      </c>
      <c r="BF7">
        <v>0.34288674000000002</v>
      </c>
      <c r="BG7">
        <v>0.44335932</v>
      </c>
      <c r="BH7">
        <v>0.47265695000000002</v>
      </c>
      <c r="BI7">
        <v>0.52208368999999999</v>
      </c>
      <c r="BJ7">
        <v>0.52299457999999999</v>
      </c>
    </row>
    <row r="8" spans="1:65" x14ac:dyDescent="0.35">
      <c r="A8" t="s">
        <v>13</v>
      </c>
      <c r="B8" t="s">
        <v>14</v>
      </c>
      <c r="C8" t="s">
        <v>9</v>
      </c>
      <c r="D8" t="s">
        <v>10</v>
      </c>
      <c r="E8">
        <f t="shared" si="0"/>
        <v>1.27022185</v>
      </c>
      <c r="AT8">
        <v>1.3588647199999999</v>
      </c>
      <c r="AU8">
        <v>2.5028633999999998</v>
      </c>
      <c r="AV8">
        <v>1.60059102</v>
      </c>
      <c r="AW8">
        <v>1.8398994900000001</v>
      </c>
      <c r="AX8">
        <v>2.0225033300000002</v>
      </c>
      <c r="AY8">
        <v>1.67448274</v>
      </c>
      <c r="AZ8">
        <v>1.81013124</v>
      </c>
      <c r="BA8">
        <v>1.85922312</v>
      </c>
      <c r="BB8">
        <v>2.2492105200000001</v>
      </c>
      <c r="BC8">
        <v>2.4218445599999998</v>
      </c>
      <c r="BD8">
        <v>1.6999262900000001</v>
      </c>
      <c r="BE8">
        <v>1.8394907700000001</v>
      </c>
      <c r="BF8">
        <v>1.7572335299999999</v>
      </c>
      <c r="BG8">
        <v>1.855267</v>
      </c>
      <c r="BH8">
        <v>1.51559793</v>
      </c>
      <c r="BI8">
        <v>1.39747837</v>
      </c>
      <c r="BJ8">
        <v>1.27022185</v>
      </c>
    </row>
    <row r="9" spans="1:65" x14ac:dyDescent="0.35">
      <c r="A9" t="s">
        <v>15</v>
      </c>
      <c r="B9" t="s">
        <v>16</v>
      </c>
      <c r="C9" t="s">
        <v>9</v>
      </c>
      <c r="D9" t="s">
        <v>10</v>
      </c>
      <c r="E9">
        <f t="shared" si="0"/>
        <v>2.7700354599999999</v>
      </c>
      <c r="AT9">
        <v>2.3923469800000001</v>
      </c>
      <c r="AU9">
        <v>2.3909256399999999</v>
      </c>
      <c r="AV9">
        <v>2.3088963599999999</v>
      </c>
      <c r="AW9">
        <v>2.2489197399999998</v>
      </c>
      <c r="AX9">
        <v>2.7715728099999999</v>
      </c>
      <c r="AY9">
        <v>2.7986133799999999</v>
      </c>
      <c r="AZ9">
        <v>2.61390111</v>
      </c>
      <c r="BA9">
        <v>2.54565237</v>
      </c>
      <c r="BB9">
        <v>2.6472263300000001</v>
      </c>
      <c r="BC9">
        <v>2.7485588399999998</v>
      </c>
      <c r="BD9">
        <v>2.4872974399999999</v>
      </c>
      <c r="BE9">
        <v>2.7964099500000001</v>
      </c>
      <c r="BF9">
        <v>2.63261915</v>
      </c>
      <c r="BG9">
        <v>2.76730455</v>
      </c>
      <c r="BH9">
        <v>3.0313904599999999</v>
      </c>
      <c r="BI9">
        <v>2.9014410800000001</v>
      </c>
      <c r="BJ9">
        <v>2.7700354599999999</v>
      </c>
    </row>
    <row r="10" spans="1:65" x14ac:dyDescent="0.35">
      <c r="A10" t="s">
        <v>17</v>
      </c>
      <c r="B10" t="s">
        <v>18</v>
      </c>
      <c r="C10" t="s">
        <v>9</v>
      </c>
      <c r="D10" t="s">
        <v>10</v>
      </c>
      <c r="E10">
        <f t="shared" si="0"/>
        <v>5.0936437899999998</v>
      </c>
      <c r="AT10">
        <v>3.8858522899999999</v>
      </c>
      <c r="AU10">
        <v>3.94548063</v>
      </c>
      <c r="AV10">
        <v>3.7661588099999999</v>
      </c>
      <c r="AW10">
        <v>3.1908381800000001</v>
      </c>
      <c r="AX10">
        <v>2.9088398199999999</v>
      </c>
      <c r="AY10">
        <v>3.2889161599999999</v>
      </c>
      <c r="AZ10">
        <v>3.1945642900000002</v>
      </c>
      <c r="BA10">
        <v>3.2147644799999999</v>
      </c>
      <c r="BB10">
        <v>3.5992418499999999</v>
      </c>
      <c r="BC10">
        <v>3.8936048900000002</v>
      </c>
      <c r="BD10">
        <v>4.2119760399999997</v>
      </c>
      <c r="BE10">
        <v>4.4759508099999996</v>
      </c>
      <c r="BF10">
        <v>4.6672889099999999</v>
      </c>
      <c r="BG10">
        <v>4.77317664</v>
      </c>
      <c r="BH10">
        <v>4.9100160400000004</v>
      </c>
      <c r="BI10">
        <v>4.9547146199999998</v>
      </c>
      <c r="BJ10">
        <v>5.0936437899999998</v>
      </c>
    </row>
    <row r="11" spans="1:65" x14ac:dyDescent="0.35">
      <c r="A11" t="s">
        <v>19</v>
      </c>
      <c r="B11" t="s">
        <v>20</v>
      </c>
      <c r="C11" t="s">
        <v>9</v>
      </c>
      <c r="D11" t="s">
        <v>10</v>
      </c>
      <c r="E11">
        <f t="shared" si="0"/>
        <v>2.8414714480257799</v>
      </c>
      <c r="AT11">
        <v>2.1997346112870702</v>
      </c>
      <c r="AU11">
        <v>2.4543340759997201</v>
      </c>
      <c r="AV11">
        <v>2.4193241815968101</v>
      </c>
      <c r="AW11">
        <v>2.3472019503217898</v>
      </c>
      <c r="AX11">
        <v>2.16011676687154</v>
      </c>
      <c r="AY11">
        <v>2.01210874963428</v>
      </c>
      <c r="AZ11">
        <v>2.0497088486192099</v>
      </c>
      <c r="BA11">
        <v>2.0818239684264799</v>
      </c>
      <c r="BB11">
        <v>1.9885808053045</v>
      </c>
      <c r="BC11">
        <v>2.7325317784820098</v>
      </c>
      <c r="BD11">
        <v>2.3437771064259301</v>
      </c>
      <c r="BE11">
        <v>2.4014833836023599</v>
      </c>
      <c r="BF11">
        <v>2.38702729910483</v>
      </c>
      <c r="BG11">
        <v>2.5264251854675801</v>
      </c>
      <c r="BH11">
        <v>2.80981752430313</v>
      </c>
      <c r="BI11">
        <v>2.9671184586357899</v>
      </c>
      <c r="BJ11">
        <v>2.8414714480257799</v>
      </c>
    </row>
    <row r="12" spans="1:65" x14ac:dyDescent="0.35">
      <c r="A12" t="s">
        <v>21</v>
      </c>
      <c r="B12" t="s">
        <v>22</v>
      </c>
      <c r="C12" t="s">
        <v>9</v>
      </c>
      <c r="D12" t="s">
        <v>10</v>
      </c>
      <c r="E12">
        <f t="shared" si="0"/>
        <v>2.5489246200000002</v>
      </c>
      <c r="AT12">
        <v>1.6341282500000001</v>
      </c>
      <c r="AU12">
        <v>1.9132236199999999</v>
      </c>
      <c r="AV12">
        <v>1.6640218200000001</v>
      </c>
      <c r="AW12">
        <v>1.62154942</v>
      </c>
      <c r="AX12">
        <v>1.4060067999999999</v>
      </c>
      <c r="AY12">
        <v>1.3188244600000001</v>
      </c>
      <c r="AZ12">
        <v>1.3325602000000001</v>
      </c>
      <c r="BA12">
        <v>1.5053890599999999</v>
      </c>
      <c r="BB12">
        <v>1.8715998300000001</v>
      </c>
      <c r="BC12">
        <v>2.9841497600000002</v>
      </c>
      <c r="BD12">
        <v>2.7473590699999999</v>
      </c>
      <c r="BE12">
        <v>2.6560648599999999</v>
      </c>
      <c r="BF12">
        <v>2.4832930000000002</v>
      </c>
      <c r="BG12">
        <v>2.58382362</v>
      </c>
      <c r="BH12">
        <v>2.5762033799999999</v>
      </c>
      <c r="BI12">
        <v>2.5546734400000002</v>
      </c>
      <c r="BJ12">
        <v>2.5489246200000002</v>
      </c>
    </row>
    <row r="13" spans="1:65" x14ac:dyDescent="0.35">
      <c r="A13" t="s">
        <v>23</v>
      </c>
      <c r="B13" t="s">
        <v>24</v>
      </c>
      <c r="C13" t="s">
        <v>9</v>
      </c>
      <c r="D13" t="s">
        <v>10</v>
      </c>
      <c r="E13">
        <f t="shared" si="0"/>
        <v>5.6180958499999996</v>
      </c>
      <c r="AT13">
        <v>4.6341136499999998</v>
      </c>
      <c r="AU13">
        <v>4.7287771300000001</v>
      </c>
      <c r="AV13">
        <v>4.17174523</v>
      </c>
      <c r="AW13">
        <v>3.8912860199999999</v>
      </c>
      <c r="AX13">
        <v>3.74438352</v>
      </c>
      <c r="AY13">
        <v>3.9133994099999998</v>
      </c>
      <c r="AZ13">
        <v>4.0190220300000004</v>
      </c>
      <c r="BA13">
        <v>4.2548682900000001</v>
      </c>
      <c r="BB13">
        <v>4.5085284100000003</v>
      </c>
      <c r="BC13">
        <v>5.6697921899999999</v>
      </c>
      <c r="BD13">
        <v>5.5683331999999996</v>
      </c>
      <c r="BE13">
        <v>5.6811843299999998</v>
      </c>
      <c r="BF13">
        <v>6.13484549</v>
      </c>
      <c r="BG13">
        <v>6.24272911</v>
      </c>
      <c r="BH13">
        <v>6.3394433000000001</v>
      </c>
      <c r="BI13">
        <v>6.8229559699999998</v>
      </c>
      <c r="BJ13">
        <v>5.6180958499999996</v>
      </c>
    </row>
    <row r="14" spans="1:65" x14ac:dyDescent="0.35">
      <c r="A14" t="s">
        <v>25</v>
      </c>
      <c r="B14" t="s">
        <v>26</v>
      </c>
      <c r="C14" t="s">
        <v>9</v>
      </c>
      <c r="D14" t="s">
        <v>10</v>
      </c>
      <c r="E14">
        <f t="shared" si="0"/>
        <v>1.63330003</v>
      </c>
      <c r="AT14">
        <v>1.02914854</v>
      </c>
      <c r="AU14">
        <v>1.4483657700000001</v>
      </c>
      <c r="AV14">
        <v>1.2642461599999999</v>
      </c>
      <c r="AW14">
        <v>1.2780654</v>
      </c>
      <c r="AX14">
        <v>1.3900295899999999</v>
      </c>
      <c r="AY14">
        <v>1.4727486700000001</v>
      </c>
      <c r="AZ14">
        <v>1.5896076699999999</v>
      </c>
      <c r="BA14">
        <v>1.6196385</v>
      </c>
      <c r="BB14">
        <v>1.49586854</v>
      </c>
      <c r="BC14">
        <v>1.81022653</v>
      </c>
      <c r="BD14">
        <v>1.68813795</v>
      </c>
      <c r="BE14">
        <v>1.66484645</v>
      </c>
      <c r="BF14">
        <v>1.5407383299999999</v>
      </c>
      <c r="BG14">
        <v>1.47709278</v>
      </c>
      <c r="BH14">
        <v>1.50548003</v>
      </c>
      <c r="BI14">
        <v>1.6102083599999999</v>
      </c>
      <c r="BJ14">
        <v>1.63330003</v>
      </c>
    </row>
    <row r="15" spans="1:65" x14ac:dyDescent="0.35">
      <c r="A15" t="s">
        <v>27</v>
      </c>
      <c r="B15" t="s">
        <v>28</v>
      </c>
      <c r="C15" t="s">
        <v>9</v>
      </c>
      <c r="D15" t="s">
        <v>10</v>
      </c>
      <c r="E15">
        <f t="shared" si="0"/>
        <v>-250</v>
      </c>
    </row>
    <row r="16" spans="1:65" x14ac:dyDescent="0.35">
      <c r="A16" t="s">
        <v>29</v>
      </c>
      <c r="B16" t="s">
        <v>30</v>
      </c>
      <c r="C16" t="s">
        <v>9</v>
      </c>
      <c r="D16" t="s">
        <v>10</v>
      </c>
      <c r="E16">
        <f t="shared" si="0"/>
        <v>2.60925041</v>
      </c>
      <c r="AT16">
        <v>2.5881303</v>
      </c>
      <c r="AU16">
        <v>2.86771508</v>
      </c>
      <c r="AV16">
        <v>2.8649386099999998</v>
      </c>
      <c r="AW16">
        <v>2.8571428600000002</v>
      </c>
      <c r="AX16">
        <v>2.5775271800000001</v>
      </c>
      <c r="AY16">
        <v>2.8623188399999999</v>
      </c>
      <c r="AZ16">
        <v>2.88078923</v>
      </c>
      <c r="BA16">
        <v>2.8743268799999999</v>
      </c>
      <c r="BB16">
        <v>3.2428270299999999</v>
      </c>
      <c r="BC16">
        <v>3.2363601599999998</v>
      </c>
      <c r="BD16">
        <v>3.82187959</v>
      </c>
      <c r="BE16">
        <v>3.8149837</v>
      </c>
      <c r="BF16">
        <v>3.3596840399999999</v>
      </c>
      <c r="BG16">
        <v>3.5776127999999998</v>
      </c>
      <c r="BH16">
        <v>4.0106868499999999</v>
      </c>
      <c r="BI16">
        <v>3.21859261</v>
      </c>
      <c r="BJ16">
        <v>2.60925041</v>
      </c>
    </row>
    <row r="17" spans="1:62" x14ac:dyDescent="0.35">
      <c r="A17" t="s">
        <v>31</v>
      </c>
      <c r="B17" t="s">
        <v>32</v>
      </c>
      <c r="C17" t="s">
        <v>9</v>
      </c>
      <c r="D17" t="s">
        <v>10</v>
      </c>
      <c r="E17">
        <f t="shared" si="0"/>
        <v>6.3198661400000002</v>
      </c>
      <c r="AT17">
        <v>5.2084767100000002</v>
      </c>
      <c r="AU17">
        <v>5.2168122800000001</v>
      </c>
      <c r="AV17">
        <v>5.4190832699999998</v>
      </c>
      <c r="AW17">
        <v>5.3841675599999999</v>
      </c>
      <c r="AX17">
        <v>5.5485463800000003</v>
      </c>
      <c r="AY17">
        <v>5.4692973599999997</v>
      </c>
      <c r="AZ17">
        <v>5.4646568899999997</v>
      </c>
      <c r="BA17">
        <v>5.5989195699999996</v>
      </c>
      <c r="BB17">
        <v>5.7047500500000003</v>
      </c>
      <c r="BC17">
        <v>5.9436629300000003</v>
      </c>
      <c r="BD17">
        <v>5.7964568400000003</v>
      </c>
      <c r="BE17">
        <v>5.9223965099999996</v>
      </c>
      <c r="BF17">
        <v>5.8684313399999999</v>
      </c>
      <c r="BG17">
        <v>5.9267741799999998</v>
      </c>
      <c r="BH17">
        <v>6.0990404600000003</v>
      </c>
      <c r="BI17">
        <v>6.3638716200000003</v>
      </c>
      <c r="BJ17">
        <v>6.3198661400000002</v>
      </c>
    </row>
    <row r="18" spans="1:62" x14ac:dyDescent="0.35">
      <c r="A18" t="s">
        <v>33</v>
      </c>
      <c r="B18" t="s">
        <v>34</v>
      </c>
      <c r="C18" t="s">
        <v>9</v>
      </c>
      <c r="D18" t="s">
        <v>10</v>
      </c>
      <c r="E18">
        <f t="shared" si="0"/>
        <v>7.5683605900000002</v>
      </c>
      <c r="AT18">
        <v>6.8257870699999996</v>
      </c>
      <c r="AU18">
        <v>6.8264978200000002</v>
      </c>
      <c r="AV18">
        <v>6.8993408199999999</v>
      </c>
      <c r="AW18">
        <v>6.9826853699999996</v>
      </c>
      <c r="AX18">
        <v>6.9961026500000001</v>
      </c>
      <c r="AY18">
        <v>6.99419944</v>
      </c>
      <c r="AZ18">
        <v>6.9434431200000004</v>
      </c>
      <c r="BA18">
        <v>6.9392723700000003</v>
      </c>
      <c r="BB18">
        <v>7.1763204299999996</v>
      </c>
      <c r="BC18">
        <v>7.4491767500000003</v>
      </c>
      <c r="BD18">
        <v>7.3995787699999997</v>
      </c>
      <c r="BE18">
        <v>7.2878981899999999</v>
      </c>
      <c r="BF18">
        <v>7.43251068</v>
      </c>
      <c r="BG18">
        <v>7.4231284899999999</v>
      </c>
      <c r="BH18">
        <v>7.5205225899999997</v>
      </c>
      <c r="BI18">
        <v>7.5305122899999999</v>
      </c>
      <c r="BJ18">
        <v>7.5683605900000002</v>
      </c>
    </row>
    <row r="19" spans="1:62" x14ac:dyDescent="0.35">
      <c r="A19" t="s">
        <v>35</v>
      </c>
      <c r="B19" t="s">
        <v>36</v>
      </c>
      <c r="C19" t="s">
        <v>9</v>
      </c>
      <c r="D19" t="s">
        <v>10</v>
      </c>
      <c r="E19">
        <f t="shared" si="0"/>
        <v>1.37563334</v>
      </c>
      <c r="AT19">
        <v>0.86689274999999999</v>
      </c>
      <c r="AU19">
        <v>0.84650113000000005</v>
      </c>
      <c r="AV19">
        <v>0.79168727999999999</v>
      </c>
      <c r="AW19">
        <v>0.82218557999999997</v>
      </c>
      <c r="AX19">
        <v>1.0087295300000001</v>
      </c>
      <c r="AY19">
        <v>0.88038976000000002</v>
      </c>
      <c r="AZ19">
        <v>0.85443696999999996</v>
      </c>
      <c r="BA19">
        <v>0.95978059000000004</v>
      </c>
      <c r="BB19">
        <v>0.81141922</v>
      </c>
      <c r="BC19">
        <v>1.31526812</v>
      </c>
      <c r="BD19">
        <v>1.16387613</v>
      </c>
      <c r="BE19">
        <v>1.0813908800000001</v>
      </c>
      <c r="BF19">
        <v>1.20323688</v>
      </c>
      <c r="BG19">
        <v>1.1498401600000001</v>
      </c>
      <c r="BH19">
        <v>1.2302165599999999</v>
      </c>
      <c r="BI19">
        <v>1.42883413</v>
      </c>
      <c r="BJ19">
        <v>1.37563334</v>
      </c>
    </row>
    <row r="20" spans="1:62" x14ac:dyDescent="0.35">
      <c r="A20" t="s">
        <v>37</v>
      </c>
      <c r="B20" t="s">
        <v>38</v>
      </c>
      <c r="C20" t="s">
        <v>9</v>
      </c>
      <c r="D20" t="s">
        <v>10</v>
      </c>
      <c r="E20">
        <f t="shared" si="0"/>
        <v>1.8034485200000001</v>
      </c>
      <c r="AT20">
        <v>1.4650724500000001</v>
      </c>
      <c r="AU20">
        <v>1.692442</v>
      </c>
      <c r="AV20">
        <v>1.60598017</v>
      </c>
      <c r="AW20">
        <v>1.3493864799999999</v>
      </c>
      <c r="AX20">
        <v>2.3675823500000002</v>
      </c>
      <c r="AY20">
        <v>2.0672472200000001</v>
      </c>
      <c r="AZ20">
        <v>2.4021675600000001</v>
      </c>
      <c r="BA20">
        <v>2.50019115</v>
      </c>
      <c r="BB20">
        <v>1.5707758300000001</v>
      </c>
      <c r="BC20">
        <v>2.0400970900000002</v>
      </c>
      <c r="BD20">
        <v>1.98529216</v>
      </c>
      <c r="BE20">
        <v>3.1582603200000001</v>
      </c>
      <c r="BF20">
        <v>2.6694911499999998</v>
      </c>
      <c r="BG20">
        <v>1.4696272500000001</v>
      </c>
      <c r="BH20">
        <v>2.5428790600000002</v>
      </c>
      <c r="BI20">
        <v>2.47655336</v>
      </c>
      <c r="BJ20">
        <v>1.8034485200000001</v>
      </c>
    </row>
    <row r="21" spans="1:62" x14ac:dyDescent="0.35">
      <c r="A21" t="s">
        <v>39</v>
      </c>
      <c r="B21" t="s">
        <v>40</v>
      </c>
      <c r="C21" t="s">
        <v>9</v>
      </c>
      <c r="D21" t="s">
        <v>10</v>
      </c>
      <c r="E21">
        <f t="shared" si="0"/>
        <v>8.4428861099999999</v>
      </c>
      <c r="AT21">
        <v>6.34035978</v>
      </c>
      <c r="AU21">
        <v>6.5223812199999998</v>
      </c>
      <c r="AV21">
        <v>6.5439778799999999</v>
      </c>
      <c r="AW21">
        <v>7.2098372700000004</v>
      </c>
      <c r="AX21">
        <v>7.3995326700000001</v>
      </c>
      <c r="AY21">
        <v>7.3900266200000004</v>
      </c>
      <c r="AZ21">
        <v>7.2475638099999999</v>
      </c>
      <c r="BA21">
        <v>7.2283902600000003</v>
      </c>
      <c r="BB21">
        <v>7.6136904599999999</v>
      </c>
      <c r="BC21">
        <v>8.2302817099999999</v>
      </c>
      <c r="BD21">
        <v>8.1026581600000007</v>
      </c>
      <c r="BE21">
        <v>8.2353771600000005</v>
      </c>
      <c r="BF21">
        <v>8.3543110200000008</v>
      </c>
      <c r="BG21">
        <v>8.4733348399999997</v>
      </c>
      <c r="BH21">
        <v>8.5647760300000009</v>
      </c>
      <c r="BI21">
        <v>8.4395285399999995</v>
      </c>
      <c r="BJ21">
        <v>8.4428861099999999</v>
      </c>
    </row>
    <row r="22" spans="1:62" x14ac:dyDescent="0.35">
      <c r="A22" t="s">
        <v>41</v>
      </c>
      <c r="B22" t="s">
        <v>42</v>
      </c>
      <c r="C22" t="s">
        <v>9</v>
      </c>
      <c r="D22" t="s">
        <v>10</v>
      </c>
      <c r="E22">
        <f t="shared" si="0"/>
        <v>0.79184569000000005</v>
      </c>
      <c r="AT22">
        <v>1.10299879</v>
      </c>
      <c r="AU22">
        <v>1.2671486000000001</v>
      </c>
      <c r="AV22">
        <v>0.99169189999999996</v>
      </c>
      <c r="AW22">
        <v>0.90847637999999997</v>
      </c>
      <c r="AX22">
        <v>0.99991969999999997</v>
      </c>
      <c r="AY22">
        <v>0.93323761999999999</v>
      </c>
      <c r="AZ22">
        <v>0.98333311999999995</v>
      </c>
      <c r="BA22">
        <v>0.81453191999999996</v>
      </c>
      <c r="BB22">
        <v>0.76933092000000003</v>
      </c>
      <c r="BC22">
        <v>1.0213679600000001</v>
      </c>
      <c r="BD22">
        <v>0.99011346</v>
      </c>
      <c r="BE22">
        <v>1.0878003700000001</v>
      </c>
      <c r="BF22">
        <v>1.0205109800000001</v>
      </c>
      <c r="BG22">
        <v>1.0449732700000001</v>
      </c>
      <c r="BH22">
        <v>0.78628397999999999</v>
      </c>
      <c r="BI22">
        <v>0.80380784000000005</v>
      </c>
      <c r="BJ22">
        <v>0.79184569000000005</v>
      </c>
    </row>
    <row r="23" spans="1:62" x14ac:dyDescent="0.35">
      <c r="A23" t="s">
        <v>43</v>
      </c>
      <c r="B23" t="s">
        <v>44</v>
      </c>
      <c r="C23" t="s">
        <v>9</v>
      </c>
      <c r="D23" t="s">
        <v>10</v>
      </c>
      <c r="E23">
        <f t="shared" si="0"/>
        <v>2.70760479</v>
      </c>
      <c r="AT23">
        <v>1.0809581699999999</v>
      </c>
      <c r="AU23">
        <v>1.0929343</v>
      </c>
      <c r="AV23">
        <v>1.18955006</v>
      </c>
      <c r="AW23">
        <v>1.1027982000000001</v>
      </c>
      <c r="AX23">
        <v>1.9123738100000001</v>
      </c>
      <c r="AY23">
        <v>1.3749590599999999</v>
      </c>
      <c r="AZ23">
        <v>1.6098175400000001</v>
      </c>
      <c r="BA23">
        <v>1.61071491</v>
      </c>
      <c r="BB23">
        <v>1.5308444800000001</v>
      </c>
      <c r="BC23">
        <v>1.8465083499999999</v>
      </c>
      <c r="BD23">
        <v>1.4692056</v>
      </c>
      <c r="BE23">
        <v>1.53370293</v>
      </c>
      <c r="BF23">
        <v>1.19755569</v>
      </c>
      <c r="BG23">
        <v>1.81327862</v>
      </c>
      <c r="BH23">
        <v>1.83008466</v>
      </c>
      <c r="BI23">
        <v>1.6529361499999999</v>
      </c>
      <c r="BJ23">
        <v>2.70760479</v>
      </c>
    </row>
    <row r="24" spans="1:62" x14ac:dyDescent="0.35">
      <c r="A24" t="s">
        <v>45</v>
      </c>
      <c r="B24" t="s">
        <v>46</v>
      </c>
      <c r="C24" t="s">
        <v>9</v>
      </c>
      <c r="D24" t="s">
        <v>10</v>
      </c>
      <c r="E24">
        <f t="shared" si="0"/>
        <v>0.42468447999999998</v>
      </c>
      <c r="AT24">
        <v>0.57436869000000002</v>
      </c>
      <c r="AU24">
        <v>0.43849778</v>
      </c>
      <c r="AV24">
        <v>0.53175072000000001</v>
      </c>
      <c r="AW24">
        <v>0.54808835</v>
      </c>
      <c r="AX24">
        <v>0.54092762999999999</v>
      </c>
      <c r="AY24">
        <v>0.50507318999999995</v>
      </c>
      <c r="AZ24">
        <v>0.53609441999999996</v>
      </c>
      <c r="BA24">
        <v>0.54607901000000003</v>
      </c>
      <c r="BB24">
        <v>0.50052474000000002</v>
      </c>
      <c r="BC24">
        <v>0.48925313999999998</v>
      </c>
      <c r="BD24">
        <v>0.52484454999999997</v>
      </c>
      <c r="BE24">
        <v>0.53686124999999996</v>
      </c>
      <c r="BF24">
        <v>0.52669633000000005</v>
      </c>
      <c r="BG24">
        <v>0.49392258</v>
      </c>
      <c r="BH24">
        <v>0.47510959000000003</v>
      </c>
      <c r="BI24">
        <v>0.43426428</v>
      </c>
      <c r="BJ24">
        <v>0.42468447999999998</v>
      </c>
    </row>
    <row r="25" spans="1:62" x14ac:dyDescent="0.35">
      <c r="A25" t="s">
        <v>47</v>
      </c>
      <c r="B25" t="s">
        <v>48</v>
      </c>
      <c r="C25" t="s">
        <v>9</v>
      </c>
      <c r="D25" t="s">
        <v>10</v>
      </c>
      <c r="E25">
        <f t="shared" si="0"/>
        <v>4.1614085599999999</v>
      </c>
      <c r="AT25">
        <v>3.4960003999999998</v>
      </c>
      <c r="AU25">
        <v>3.8753796600000001</v>
      </c>
      <c r="AV25">
        <v>4.2345753100000003</v>
      </c>
      <c r="AW25">
        <v>4.4051342900000003</v>
      </c>
      <c r="AX25">
        <v>4.1266231099999997</v>
      </c>
      <c r="AY25">
        <v>4.1367897400000002</v>
      </c>
      <c r="AZ25">
        <v>3.6599890799999999</v>
      </c>
      <c r="BA25">
        <v>3.4337974299999998</v>
      </c>
      <c r="BB25">
        <v>3.4850037399999998</v>
      </c>
      <c r="BC25">
        <v>3.5583482000000002</v>
      </c>
      <c r="BD25">
        <v>3.9251877300000002</v>
      </c>
      <c r="BE25">
        <v>3.8627068900000001</v>
      </c>
      <c r="BF25">
        <v>3.8580651499999998</v>
      </c>
      <c r="BG25">
        <v>4.0329976299999997</v>
      </c>
      <c r="BH25">
        <v>4.4950549300000002</v>
      </c>
      <c r="BI25">
        <v>4.1717071900000002</v>
      </c>
      <c r="BJ25">
        <v>4.1614085599999999</v>
      </c>
    </row>
    <row r="26" spans="1:62" x14ac:dyDescent="0.35">
      <c r="A26" t="s">
        <v>49</v>
      </c>
      <c r="B26" t="s">
        <v>50</v>
      </c>
      <c r="C26" t="s">
        <v>9</v>
      </c>
      <c r="D26" t="s">
        <v>10</v>
      </c>
      <c r="E26">
        <f t="shared" si="0"/>
        <v>2.9881137400000002</v>
      </c>
      <c r="AT26">
        <v>2.3516431899999999</v>
      </c>
      <c r="AU26">
        <v>2.4621418199999998</v>
      </c>
      <c r="AV26">
        <v>2.5719434400000001</v>
      </c>
      <c r="AW26">
        <v>2.4901296799999999</v>
      </c>
      <c r="AX26">
        <v>2.2566747600000001</v>
      </c>
      <c r="AY26">
        <v>2.1472684900000001</v>
      </c>
      <c r="AZ26">
        <v>2.1113825799999999</v>
      </c>
      <c r="BA26">
        <v>2.1646022</v>
      </c>
      <c r="BB26">
        <v>2.1703113699999999</v>
      </c>
      <c r="BC26">
        <v>2.59248696</v>
      </c>
      <c r="BD26">
        <v>2.4198282999999998</v>
      </c>
      <c r="BE26">
        <v>2.2369223699999998</v>
      </c>
      <c r="BF26">
        <v>2.6834630700000002</v>
      </c>
      <c r="BG26">
        <v>2.8083530900000002</v>
      </c>
      <c r="BH26">
        <v>2.8672534700000001</v>
      </c>
      <c r="BI26">
        <v>3.2280611800000001</v>
      </c>
      <c r="BJ26">
        <v>2.9881137400000002</v>
      </c>
    </row>
    <row r="27" spans="1:62" x14ac:dyDescent="0.35">
      <c r="A27" t="s">
        <v>51</v>
      </c>
      <c r="B27" t="s">
        <v>52</v>
      </c>
      <c r="C27" t="s">
        <v>9</v>
      </c>
      <c r="D27" t="s">
        <v>10</v>
      </c>
      <c r="E27">
        <f t="shared" si="0"/>
        <v>3.17883147</v>
      </c>
      <c r="AT27">
        <v>1.88211986</v>
      </c>
      <c r="AU27">
        <v>1.88747295</v>
      </c>
      <c r="AV27">
        <v>1.9479788300000001</v>
      </c>
      <c r="AW27">
        <v>1.9954904200000001</v>
      </c>
      <c r="AX27">
        <v>2.1424627300000001</v>
      </c>
      <c r="AY27">
        <v>2.0028466900000002</v>
      </c>
      <c r="AZ27">
        <v>2.4491000299999999</v>
      </c>
      <c r="BA27">
        <v>2.4110001900000002</v>
      </c>
      <c r="BB27">
        <v>2.6030780899999999</v>
      </c>
      <c r="BC27">
        <v>2.7850130200000001</v>
      </c>
      <c r="BD27">
        <v>2.8030903299999999</v>
      </c>
      <c r="BE27">
        <v>2.8699106300000001</v>
      </c>
      <c r="BF27">
        <v>2.8358208999999999</v>
      </c>
      <c r="BG27">
        <v>2.81914395</v>
      </c>
      <c r="BH27">
        <v>2.6374031699999998</v>
      </c>
      <c r="BI27">
        <v>3.00711744</v>
      </c>
      <c r="BJ27">
        <v>3.17883147</v>
      </c>
    </row>
    <row r="28" spans="1:62" x14ac:dyDescent="0.35">
      <c r="A28" t="s">
        <v>53</v>
      </c>
      <c r="B28" t="s">
        <v>54</v>
      </c>
      <c r="C28" t="s">
        <v>9</v>
      </c>
      <c r="D28" t="s">
        <v>10</v>
      </c>
      <c r="E28">
        <f t="shared" si="0"/>
        <v>6.5333116000000002</v>
      </c>
      <c r="AT28">
        <v>4.0867263100000004</v>
      </c>
      <c r="AU28">
        <v>4.3430108900000004</v>
      </c>
      <c r="AV28">
        <v>4.4333285499999997</v>
      </c>
      <c r="AW28">
        <v>5.4927197400000001</v>
      </c>
      <c r="AX28">
        <v>5.1620104199999997</v>
      </c>
      <c r="AY28">
        <v>4.9405348099999999</v>
      </c>
      <c r="AZ28">
        <v>5.0046134200000001</v>
      </c>
      <c r="BA28">
        <v>5.2721939200000003</v>
      </c>
      <c r="BB28">
        <v>5.3958894600000002</v>
      </c>
      <c r="BC28">
        <v>6.1393461699999996</v>
      </c>
      <c r="BD28">
        <v>6.1379310299999998</v>
      </c>
      <c r="BE28">
        <v>6.2748566200000004</v>
      </c>
      <c r="BF28">
        <v>6.5138029199999998</v>
      </c>
      <c r="BG28">
        <v>6.5818092999999998</v>
      </c>
      <c r="BH28">
        <v>6.6637948700000003</v>
      </c>
      <c r="BI28">
        <v>6.6176296099999998</v>
      </c>
      <c r="BJ28">
        <v>6.5333116000000002</v>
      </c>
    </row>
    <row r="29" spans="1:62" x14ac:dyDescent="0.35">
      <c r="A29" t="s">
        <v>55</v>
      </c>
      <c r="B29" t="s">
        <v>56</v>
      </c>
      <c r="C29" t="s">
        <v>9</v>
      </c>
      <c r="D29" t="s">
        <v>10</v>
      </c>
      <c r="E29">
        <f t="shared" si="0"/>
        <v>3.8814418900000001</v>
      </c>
      <c r="AT29">
        <v>4.3043811600000002</v>
      </c>
      <c r="AU29">
        <v>4.4042283099999997</v>
      </c>
      <c r="AV29">
        <v>4.2182325900000004</v>
      </c>
      <c r="AW29">
        <v>4.5354841400000003</v>
      </c>
      <c r="AX29">
        <v>4.5489737899999998</v>
      </c>
      <c r="AY29">
        <v>4.6759628099999997</v>
      </c>
      <c r="AZ29">
        <v>4.1207871799999998</v>
      </c>
      <c r="BA29">
        <v>4.1304126800000001</v>
      </c>
      <c r="BB29">
        <v>3.6003567300000001</v>
      </c>
      <c r="BC29">
        <v>3.4803842600000001</v>
      </c>
      <c r="BD29">
        <v>3.8492192200000002</v>
      </c>
      <c r="BE29">
        <v>3.0884152999999999</v>
      </c>
      <c r="BF29">
        <v>3.4436978200000001</v>
      </c>
      <c r="BG29">
        <v>3.5686816600000002</v>
      </c>
      <c r="BH29">
        <v>3.37288028</v>
      </c>
      <c r="BI29">
        <v>3.68674196</v>
      </c>
      <c r="BJ29">
        <v>3.8814418900000001</v>
      </c>
    </row>
    <row r="30" spans="1:62" x14ac:dyDescent="0.35">
      <c r="A30" t="s">
        <v>57</v>
      </c>
      <c r="B30" t="s">
        <v>58</v>
      </c>
      <c r="C30" t="s">
        <v>9</v>
      </c>
      <c r="D30" t="s">
        <v>10</v>
      </c>
      <c r="E30">
        <f t="shared" si="0"/>
        <v>4.0601133300000001</v>
      </c>
      <c r="AT30">
        <v>2.0910688099999999</v>
      </c>
      <c r="AU30">
        <v>2.3239756900000001</v>
      </c>
      <c r="AV30">
        <v>1.9731741599999999</v>
      </c>
      <c r="AW30">
        <v>2.3631566400000001</v>
      </c>
      <c r="AX30">
        <v>2.2636323300000001</v>
      </c>
      <c r="AY30">
        <v>2.42498631</v>
      </c>
      <c r="AZ30">
        <v>2.47973474</v>
      </c>
      <c r="BA30">
        <v>2.8566447099999999</v>
      </c>
      <c r="BB30">
        <v>2.8890756299999998</v>
      </c>
      <c r="BC30">
        <v>3.3967090500000001</v>
      </c>
      <c r="BD30">
        <v>3.8497474600000001</v>
      </c>
      <c r="BE30">
        <v>3.6635690900000002</v>
      </c>
      <c r="BF30">
        <v>3.5259238599999998</v>
      </c>
      <c r="BG30">
        <v>3.7611765300000002</v>
      </c>
      <c r="BH30">
        <v>3.29505311</v>
      </c>
      <c r="BI30">
        <v>4.0669379599999997</v>
      </c>
      <c r="BJ30">
        <v>4.0601133300000001</v>
      </c>
    </row>
    <row r="31" spans="1:62" x14ac:dyDescent="0.35">
      <c r="A31" t="s">
        <v>59</v>
      </c>
      <c r="B31" t="s">
        <v>60</v>
      </c>
      <c r="C31" t="s">
        <v>9</v>
      </c>
      <c r="D31" t="s">
        <v>10</v>
      </c>
      <c r="E31">
        <f t="shared" si="0"/>
        <v>-250</v>
      </c>
    </row>
    <row r="32" spans="1:62" x14ac:dyDescent="0.35">
      <c r="A32" t="s">
        <v>61</v>
      </c>
      <c r="B32" t="s">
        <v>62</v>
      </c>
      <c r="C32" t="s">
        <v>9</v>
      </c>
      <c r="D32" t="s">
        <v>10</v>
      </c>
      <c r="E32">
        <f t="shared" si="0"/>
        <v>4.5072923100000004</v>
      </c>
      <c r="AT32">
        <v>2.4495321699999999</v>
      </c>
      <c r="AU32">
        <v>2.6912653799999999</v>
      </c>
      <c r="AV32">
        <v>2.67768424</v>
      </c>
      <c r="AW32">
        <v>2.8311159899999998</v>
      </c>
      <c r="AX32">
        <v>2.6152053199999998</v>
      </c>
      <c r="AY32">
        <v>2.8403658900000002</v>
      </c>
      <c r="AZ32">
        <v>2.68433872</v>
      </c>
      <c r="BA32">
        <v>2.8475087399999999</v>
      </c>
      <c r="BB32">
        <v>2.7671082600000001</v>
      </c>
      <c r="BC32">
        <v>3.2253015999999999</v>
      </c>
      <c r="BD32">
        <v>3.1172589099999999</v>
      </c>
      <c r="BE32">
        <v>3.0801590499999998</v>
      </c>
      <c r="BF32">
        <v>3.0501085799999998</v>
      </c>
      <c r="BG32">
        <v>3.31815558</v>
      </c>
      <c r="BH32">
        <v>3.7439591700000001</v>
      </c>
      <c r="BI32">
        <v>4.3704506700000003</v>
      </c>
      <c r="BJ32">
        <v>4.5072923100000004</v>
      </c>
    </row>
    <row r="33" spans="1:62" x14ac:dyDescent="0.35">
      <c r="A33" t="s">
        <v>63</v>
      </c>
      <c r="B33" t="s">
        <v>64</v>
      </c>
      <c r="C33" t="s">
        <v>9</v>
      </c>
      <c r="D33" t="s">
        <v>10</v>
      </c>
      <c r="E33">
        <f t="shared" si="0"/>
        <v>3.9109582700000001</v>
      </c>
      <c r="AT33">
        <v>1.6972490099999999</v>
      </c>
      <c r="AU33">
        <v>1.7081284699999999</v>
      </c>
      <c r="AV33">
        <v>3.1967623600000001</v>
      </c>
      <c r="AW33">
        <v>3.1621212000000001</v>
      </c>
      <c r="AX33">
        <v>3.3978896700000001</v>
      </c>
      <c r="AY33">
        <v>3.5558502999999999</v>
      </c>
      <c r="AZ33">
        <v>3.6268624800000002</v>
      </c>
      <c r="BA33">
        <v>3.5572471600000002</v>
      </c>
      <c r="BB33">
        <v>3.6068702199999998</v>
      </c>
      <c r="BC33">
        <v>3.7555138299999999</v>
      </c>
      <c r="BD33">
        <v>3.4293907400000001</v>
      </c>
      <c r="BE33">
        <v>3.5245157800000002</v>
      </c>
      <c r="BF33">
        <v>3.56587882</v>
      </c>
      <c r="BG33">
        <v>3.55796315</v>
      </c>
      <c r="BH33">
        <v>3.6651465399999998</v>
      </c>
      <c r="BI33">
        <v>3.8015124600000001</v>
      </c>
      <c r="BJ33">
        <v>3.9109582700000001</v>
      </c>
    </row>
    <row r="34" spans="1:62" x14ac:dyDescent="0.35">
      <c r="A34" t="s">
        <v>65</v>
      </c>
      <c r="B34" t="s">
        <v>66</v>
      </c>
      <c r="C34" t="s">
        <v>9</v>
      </c>
      <c r="D34" t="s">
        <v>10</v>
      </c>
      <c r="E34">
        <f t="shared" si="0"/>
        <v>3.1948493600000001</v>
      </c>
      <c r="AT34">
        <v>2.7098469299999999</v>
      </c>
      <c r="AU34">
        <v>2.8857815699999998</v>
      </c>
      <c r="AV34">
        <v>3.07434275</v>
      </c>
      <c r="AW34">
        <v>3.68367523</v>
      </c>
      <c r="AX34">
        <v>4.2572619999999999</v>
      </c>
      <c r="AY34">
        <v>3.7942234300000002</v>
      </c>
      <c r="AZ34">
        <v>3.7023663099999999</v>
      </c>
      <c r="BA34">
        <v>3.2979128900000001</v>
      </c>
      <c r="BB34">
        <v>3.5826643900000001</v>
      </c>
      <c r="BC34">
        <v>3.9028669900000001</v>
      </c>
      <c r="BD34">
        <v>3.62075623</v>
      </c>
      <c r="BE34">
        <v>3.3408373600000001</v>
      </c>
      <c r="BF34">
        <v>4.2834628700000001</v>
      </c>
      <c r="BG34">
        <v>3.81057011</v>
      </c>
      <c r="BH34">
        <v>3.3030828099999998</v>
      </c>
      <c r="BI34">
        <v>3.2142727600000001</v>
      </c>
      <c r="BJ34">
        <v>3.1948493600000001</v>
      </c>
    </row>
    <row r="35" spans="1:62" x14ac:dyDescent="0.35">
      <c r="A35" t="s">
        <v>67</v>
      </c>
      <c r="B35" t="s">
        <v>68</v>
      </c>
      <c r="C35" t="s">
        <v>9</v>
      </c>
      <c r="D35" t="s">
        <v>10</v>
      </c>
      <c r="E35">
        <f t="shared" si="0"/>
        <v>2.2222313900000001</v>
      </c>
      <c r="AT35">
        <v>2.1406182</v>
      </c>
      <c r="AU35">
        <v>2.1147217199999999</v>
      </c>
      <c r="AV35">
        <v>2.1147269899999999</v>
      </c>
      <c r="AW35">
        <v>2.1549113700000002</v>
      </c>
      <c r="AX35">
        <v>2.1163955699999999</v>
      </c>
      <c r="AY35">
        <v>1.86548135</v>
      </c>
      <c r="AZ35">
        <v>1.6237275799999999</v>
      </c>
      <c r="BA35">
        <v>1.69257744</v>
      </c>
      <c r="BB35">
        <v>1.6806034999999999</v>
      </c>
      <c r="BC35">
        <v>2.1657392799999999</v>
      </c>
      <c r="BD35">
        <v>2.0900459100000002</v>
      </c>
      <c r="BE35">
        <v>1.7061733699999999</v>
      </c>
      <c r="BF35">
        <v>1.68712537</v>
      </c>
      <c r="BG35">
        <v>1.7197314399999999</v>
      </c>
      <c r="BH35">
        <v>1.77395679</v>
      </c>
      <c r="BI35">
        <v>2.2683654</v>
      </c>
      <c r="BJ35">
        <v>2.2222313900000001</v>
      </c>
    </row>
    <row r="36" spans="1:62" x14ac:dyDescent="0.35">
      <c r="A36" t="s">
        <v>69</v>
      </c>
      <c r="B36" t="s">
        <v>70</v>
      </c>
      <c r="C36" t="s">
        <v>9</v>
      </c>
      <c r="D36" t="s">
        <v>10</v>
      </c>
      <c r="E36">
        <f t="shared" si="0"/>
        <v>2.55447091</v>
      </c>
      <c r="AT36">
        <v>3.4337714400000001</v>
      </c>
      <c r="AU36">
        <v>3.4292670599999999</v>
      </c>
      <c r="AV36">
        <v>3.2254463900000001</v>
      </c>
      <c r="AW36">
        <v>2.7718334499999999</v>
      </c>
      <c r="AX36">
        <v>2.9494449500000002</v>
      </c>
      <c r="AY36">
        <v>2.56891545</v>
      </c>
      <c r="AZ36">
        <v>2.39829289</v>
      </c>
      <c r="BA36">
        <v>2.6016031599999998</v>
      </c>
      <c r="BB36">
        <v>2.2817339200000002</v>
      </c>
      <c r="BC36">
        <v>2.5563278299999999</v>
      </c>
      <c r="BD36">
        <v>2.5027854500000002</v>
      </c>
      <c r="BE36">
        <v>2.4007552599999999</v>
      </c>
      <c r="BF36">
        <v>2.4590074400000002</v>
      </c>
      <c r="BG36">
        <v>2.4944908099999998</v>
      </c>
      <c r="BH36">
        <v>2.3939035500000001</v>
      </c>
      <c r="BI36">
        <v>2.7168081399999999</v>
      </c>
      <c r="BJ36">
        <v>2.55447091</v>
      </c>
    </row>
    <row r="37" spans="1:62" x14ac:dyDescent="0.35">
      <c r="A37" t="s">
        <v>71</v>
      </c>
      <c r="B37" t="s">
        <v>72</v>
      </c>
      <c r="C37" t="s">
        <v>9</v>
      </c>
      <c r="D37" t="s">
        <v>10</v>
      </c>
      <c r="E37">
        <f t="shared" si="0"/>
        <v>3.0556928499999998</v>
      </c>
      <c r="AT37">
        <v>4.2103194899999998</v>
      </c>
      <c r="AU37">
        <v>4.9622668699999997</v>
      </c>
      <c r="AV37">
        <v>2.98419838</v>
      </c>
      <c r="AW37">
        <v>3.9679212800000001</v>
      </c>
      <c r="AX37">
        <v>4.3889477399999999</v>
      </c>
      <c r="AY37">
        <v>3.64169068</v>
      </c>
      <c r="AZ37">
        <v>3.4515387</v>
      </c>
      <c r="BA37">
        <v>3.33554964</v>
      </c>
      <c r="BB37">
        <v>3.91227481</v>
      </c>
      <c r="BC37">
        <v>4.4848297600000002</v>
      </c>
      <c r="BD37">
        <v>3.5248853900000001</v>
      </c>
      <c r="BE37">
        <v>3.9818500700000001</v>
      </c>
      <c r="BF37">
        <v>3.67244079</v>
      </c>
      <c r="BG37">
        <v>2.8615437799999999</v>
      </c>
      <c r="BH37">
        <v>2.87632149</v>
      </c>
      <c r="BI37">
        <v>3.2867927300000002</v>
      </c>
      <c r="BJ37">
        <v>3.0556928499999998</v>
      </c>
    </row>
    <row r="38" spans="1:62" x14ac:dyDescent="0.35">
      <c r="A38" t="s">
        <v>73</v>
      </c>
      <c r="B38" t="s">
        <v>74</v>
      </c>
      <c r="C38" t="s">
        <v>9</v>
      </c>
      <c r="D38" t="s">
        <v>10</v>
      </c>
      <c r="E38">
        <f t="shared" si="0"/>
        <v>0.63645598999999997</v>
      </c>
      <c r="AT38">
        <v>1.89208931</v>
      </c>
      <c r="AU38">
        <v>1.6704032200000001</v>
      </c>
      <c r="AV38">
        <v>1.8339705100000001</v>
      </c>
      <c r="AW38">
        <v>1.8560885199999999</v>
      </c>
      <c r="AX38">
        <v>1.60457223</v>
      </c>
      <c r="AY38">
        <v>1.7238553299999999</v>
      </c>
      <c r="AZ38">
        <v>1.6418664999999999</v>
      </c>
      <c r="BA38">
        <v>1.84936104</v>
      </c>
      <c r="BB38">
        <v>1.3392119</v>
      </c>
      <c r="BC38">
        <v>0.78385919000000004</v>
      </c>
      <c r="BD38">
        <v>1.1188350600000001</v>
      </c>
      <c r="BE38">
        <v>0.85992064000000001</v>
      </c>
      <c r="BF38">
        <v>1.01151927</v>
      </c>
      <c r="BG38">
        <v>0.67201217000000002</v>
      </c>
      <c r="BH38">
        <v>0.91377047</v>
      </c>
      <c r="BI38">
        <v>0.64318198000000004</v>
      </c>
      <c r="BJ38">
        <v>0.63645598999999997</v>
      </c>
    </row>
    <row r="39" spans="1:62" x14ac:dyDescent="0.35">
      <c r="A39" t="s">
        <v>75</v>
      </c>
      <c r="B39" t="s">
        <v>76</v>
      </c>
      <c r="C39" t="s">
        <v>9</v>
      </c>
      <c r="D39" t="s">
        <v>10</v>
      </c>
      <c r="E39">
        <f t="shared" si="0"/>
        <v>7.7370657700000001</v>
      </c>
      <c r="AT39">
        <v>6.0298491399999996</v>
      </c>
      <c r="AU39">
        <v>6.3021681200000002</v>
      </c>
      <c r="AV39">
        <v>6.4394845299999997</v>
      </c>
      <c r="AW39">
        <v>6.61493997</v>
      </c>
      <c r="AX39">
        <v>6.6476735199999997</v>
      </c>
      <c r="AY39">
        <v>6.6212689600000001</v>
      </c>
      <c r="AZ39">
        <v>6.6916462000000001</v>
      </c>
      <c r="BA39">
        <v>6.7758254000000004</v>
      </c>
      <c r="BB39">
        <v>6.9066576</v>
      </c>
      <c r="BC39">
        <v>7.7580325600000002</v>
      </c>
      <c r="BD39">
        <v>7.70988965</v>
      </c>
      <c r="BE39">
        <v>7.5421287499999998</v>
      </c>
      <c r="BF39">
        <v>7.5454100500000001</v>
      </c>
      <c r="BG39">
        <v>7.4486366999999998</v>
      </c>
      <c r="BH39">
        <v>7.3313231500000002</v>
      </c>
      <c r="BI39">
        <v>7.6434167200000003</v>
      </c>
      <c r="BJ39">
        <v>7.7370657700000001</v>
      </c>
    </row>
    <row r="40" spans="1:62" x14ac:dyDescent="0.35">
      <c r="A40" t="s">
        <v>77</v>
      </c>
      <c r="B40" t="s">
        <v>78</v>
      </c>
      <c r="C40" t="s">
        <v>9</v>
      </c>
      <c r="D40" t="s">
        <v>10</v>
      </c>
      <c r="E40">
        <f t="shared" si="0"/>
        <v>4.8119083477232296</v>
      </c>
      <c r="AT40">
        <v>4.22742988363993</v>
      </c>
      <c r="AU40">
        <v>4.3692865304982904</v>
      </c>
      <c r="AV40">
        <v>4.5887130645372398</v>
      </c>
      <c r="AW40">
        <v>4.7667491798874897</v>
      </c>
      <c r="AX40">
        <v>4.6202142569960598</v>
      </c>
      <c r="AY40">
        <v>4.6616445749879896</v>
      </c>
      <c r="AZ40">
        <v>4.5426936360213199</v>
      </c>
      <c r="BA40">
        <v>4.4769145923712799</v>
      </c>
      <c r="BB40">
        <v>4.7018908001906503</v>
      </c>
      <c r="BC40">
        <v>5.0680178284563802</v>
      </c>
      <c r="BD40">
        <v>5.0071479613366199</v>
      </c>
      <c r="BE40">
        <v>4.7677645417659402</v>
      </c>
      <c r="BF40">
        <v>4.7125197792192397</v>
      </c>
      <c r="BG40">
        <v>4.8861373567162003</v>
      </c>
      <c r="BH40">
        <v>4.8031415821586396</v>
      </c>
      <c r="BI40">
        <v>4.7390400808262196</v>
      </c>
      <c r="BJ40">
        <v>4.8119083477232296</v>
      </c>
    </row>
    <row r="41" spans="1:62" x14ac:dyDescent="0.35">
      <c r="A41" t="s">
        <v>79</v>
      </c>
      <c r="B41" t="s">
        <v>80</v>
      </c>
      <c r="C41" t="s">
        <v>9</v>
      </c>
      <c r="D41" t="s">
        <v>10</v>
      </c>
      <c r="E41">
        <f t="shared" si="0"/>
        <v>7.6888775599999999</v>
      </c>
      <c r="AT41">
        <v>5.4744033600000002</v>
      </c>
      <c r="AU41">
        <v>5.8117707599999999</v>
      </c>
      <c r="AV41">
        <v>6.2562230100000003</v>
      </c>
      <c r="AW41">
        <v>6.5032454599999996</v>
      </c>
      <c r="AX41">
        <v>6.5289169899999999</v>
      </c>
      <c r="AY41">
        <v>6.5561016099999998</v>
      </c>
      <c r="AZ41">
        <v>6.1715120199999998</v>
      </c>
      <c r="BA41">
        <v>6.0749440899999998</v>
      </c>
      <c r="BB41">
        <v>6.2431810099999998</v>
      </c>
      <c r="BC41">
        <v>6.6912958600000003</v>
      </c>
      <c r="BD41">
        <v>6.6084067400000004</v>
      </c>
      <c r="BE41">
        <v>6.7096320800000004</v>
      </c>
      <c r="BF41">
        <v>7.0268210699999996</v>
      </c>
      <c r="BG41">
        <v>7.2537874000000002</v>
      </c>
      <c r="BH41">
        <v>7.2679185300000002</v>
      </c>
      <c r="BI41">
        <v>7.53561981</v>
      </c>
      <c r="BJ41">
        <v>7.6888775599999999</v>
      </c>
    </row>
    <row r="42" spans="1:62" x14ac:dyDescent="0.35">
      <c r="A42" t="s">
        <v>81</v>
      </c>
      <c r="B42" t="s">
        <v>82</v>
      </c>
      <c r="C42" t="s">
        <v>9</v>
      </c>
      <c r="D42" t="s">
        <v>10</v>
      </c>
      <c r="E42">
        <f t="shared" si="0"/>
        <v>-250</v>
      </c>
    </row>
    <row r="43" spans="1:62" x14ac:dyDescent="0.35">
      <c r="A43" t="s">
        <v>83</v>
      </c>
      <c r="B43" t="s">
        <v>84</v>
      </c>
      <c r="C43" t="s">
        <v>9</v>
      </c>
      <c r="D43" t="s">
        <v>10</v>
      </c>
      <c r="E43">
        <f t="shared" si="0"/>
        <v>4.9868019700000001</v>
      </c>
      <c r="AT43">
        <v>3.7516788700000001</v>
      </c>
      <c r="AU43">
        <v>3.76987944</v>
      </c>
      <c r="AV43">
        <v>3.8372796299999998</v>
      </c>
      <c r="AW43">
        <v>3.82880551</v>
      </c>
      <c r="AX43">
        <v>3.6575036000000001</v>
      </c>
      <c r="AY43">
        <v>3.4873652800000001</v>
      </c>
      <c r="AZ43">
        <v>3.2646282000000002</v>
      </c>
      <c r="BA43">
        <v>3.3952474399999999</v>
      </c>
      <c r="BB43">
        <v>3.8017824299999998</v>
      </c>
      <c r="BC43">
        <v>4.2096135700000001</v>
      </c>
      <c r="BD43">
        <v>3.9990382599999998</v>
      </c>
      <c r="BE43">
        <v>4.0263760499999997</v>
      </c>
      <c r="BF43">
        <v>4.2122993099999997</v>
      </c>
      <c r="BG43">
        <v>4.4186337499999997</v>
      </c>
      <c r="BH43">
        <v>4.6014892100000004</v>
      </c>
      <c r="BI43">
        <v>4.8759144299999999</v>
      </c>
      <c r="BJ43">
        <v>4.9868019700000001</v>
      </c>
    </row>
    <row r="44" spans="1:62" x14ac:dyDescent="0.35">
      <c r="A44" t="s">
        <v>85</v>
      </c>
      <c r="B44" t="s">
        <v>86</v>
      </c>
      <c r="C44" t="s">
        <v>9</v>
      </c>
      <c r="D44" t="s">
        <v>10</v>
      </c>
      <c r="E44">
        <f t="shared" si="0"/>
        <v>2.8902512599999999</v>
      </c>
      <c r="AT44">
        <v>0.98304559999999996</v>
      </c>
      <c r="AU44">
        <v>0.96720490999999997</v>
      </c>
      <c r="AV44">
        <v>1.10383985</v>
      </c>
      <c r="AW44">
        <v>1.24286162</v>
      </c>
      <c r="AX44">
        <v>1.2874556500000001</v>
      </c>
      <c r="AY44">
        <v>1.3568959199999999</v>
      </c>
      <c r="AZ44">
        <v>1.37703077</v>
      </c>
      <c r="BA44">
        <v>1.4278416599999999</v>
      </c>
      <c r="BB44">
        <v>1.7262348300000001</v>
      </c>
      <c r="BC44">
        <v>2.1349081700000001</v>
      </c>
      <c r="BD44">
        <v>2.1842098299999999</v>
      </c>
      <c r="BE44">
        <v>2.3237560799999999</v>
      </c>
      <c r="BF44">
        <v>2.5356191899999998</v>
      </c>
      <c r="BG44">
        <v>2.6870816899999999</v>
      </c>
      <c r="BH44">
        <v>2.7883041</v>
      </c>
      <c r="BI44">
        <v>2.9420827200000002</v>
      </c>
      <c r="BJ44">
        <v>2.8902512599999999</v>
      </c>
    </row>
    <row r="45" spans="1:62" x14ac:dyDescent="0.35">
      <c r="A45" t="s">
        <v>87</v>
      </c>
      <c r="B45" t="s">
        <v>88</v>
      </c>
      <c r="C45" t="s">
        <v>9</v>
      </c>
      <c r="D45" t="s">
        <v>10</v>
      </c>
      <c r="E45">
        <f t="shared" si="0"/>
        <v>1.13490011</v>
      </c>
      <c r="AT45">
        <v>0.80975821999999997</v>
      </c>
      <c r="AU45">
        <v>0.70333082999999996</v>
      </c>
      <c r="AV45">
        <v>0.74945974999999998</v>
      </c>
      <c r="AW45">
        <v>0.71107832999999998</v>
      </c>
      <c r="AX45">
        <v>0.77240869000000001</v>
      </c>
      <c r="AY45">
        <v>0.72976671999999998</v>
      </c>
      <c r="AZ45">
        <v>0.76934924999999998</v>
      </c>
      <c r="BA45">
        <v>0.81145984000000004</v>
      </c>
      <c r="BB45">
        <v>0.83233595999999999</v>
      </c>
      <c r="BC45">
        <v>0.92200051000000005</v>
      </c>
      <c r="BD45">
        <v>0.81053821999999998</v>
      </c>
      <c r="BE45">
        <v>0.83456008000000004</v>
      </c>
      <c r="BF45">
        <v>1.0612615000000001</v>
      </c>
      <c r="BG45">
        <v>1.10678491</v>
      </c>
      <c r="BH45">
        <v>0.87137165000000005</v>
      </c>
      <c r="BI45">
        <v>1.14863355</v>
      </c>
      <c r="BJ45">
        <v>1.13490011</v>
      </c>
    </row>
    <row r="46" spans="1:62" x14ac:dyDescent="0.35">
      <c r="A46" t="s">
        <v>89</v>
      </c>
      <c r="B46" t="s">
        <v>90</v>
      </c>
      <c r="C46" t="s">
        <v>9</v>
      </c>
      <c r="D46" t="s">
        <v>10</v>
      </c>
      <c r="E46">
        <f t="shared" si="0"/>
        <v>0.62544566000000001</v>
      </c>
      <c r="AT46">
        <v>0.67430597000000003</v>
      </c>
      <c r="AU46">
        <v>0.82336041000000004</v>
      </c>
      <c r="AV46">
        <v>0.95179148000000002</v>
      </c>
      <c r="AW46">
        <v>0.93935835999999995</v>
      </c>
      <c r="AX46">
        <v>0.76064535</v>
      </c>
      <c r="AY46">
        <v>0.70870484</v>
      </c>
      <c r="AZ46">
        <v>0.69953052999999998</v>
      </c>
      <c r="BA46">
        <v>0.60788523999999999</v>
      </c>
      <c r="BB46">
        <v>0.57561032999999995</v>
      </c>
      <c r="BC46">
        <v>0.73659545999999998</v>
      </c>
      <c r="BD46">
        <v>0.81221706999999999</v>
      </c>
      <c r="BE46">
        <v>1.11892141</v>
      </c>
      <c r="BF46">
        <v>0.66053311999999997</v>
      </c>
      <c r="BG46">
        <v>0.64215045999999998</v>
      </c>
      <c r="BH46">
        <v>0.53201498999999997</v>
      </c>
      <c r="BI46">
        <v>0.67956170000000005</v>
      </c>
      <c r="BJ46">
        <v>0.62544566000000001</v>
      </c>
    </row>
    <row r="47" spans="1:62" x14ac:dyDescent="0.35">
      <c r="A47" t="s">
        <v>91</v>
      </c>
      <c r="B47" t="s">
        <v>92</v>
      </c>
      <c r="C47" t="s">
        <v>9</v>
      </c>
      <c r="D47" t="s">
        <v>10</v>
      </c>
      <c r="E47">
        <f t="shared" si="0"/>
        <v>0.47434925999999999</v>
      </c>
      <c r="AT47">
        <v>6.2362239999999999E-2</v>
      </c>
      <c r="AU47">
        <v>0.10695651</v>
      </c>
      <c r="AV47">
        <v>0.10482519999999999</v>
      </c>
      <c r="AW47">
        <v>0.23072538000000001</v>
      </c>
      <c r="AX47">
        <v>0.21948065</v>
      </c>
      <c r="AY47">
        <v>0.21589069999999999</v>
      </c>
      <c r="AZ47">
        <v>0.22718160000000001</v>
      </c>
      <c r="BA47">
        <v>0.24763763</v>
      </c>
      <c r="BB47">
        <v>0.29996211</v>
      </c>
      <c r="BC47">
        <v>0.31764810999999998</v>
      </c>
      <c r="BD47">
        <v>0.41423032999999998</v>
      </c>
      <c r="BE47">
        <v>0.3724382</v>
      </c>
      <c r="BF47">
        <v>0.56646653000000002</v>
      </c>
      <c r="BG47">
        <v>0.49821885999999999</v>
      </c>
      <c r="BH47">
        <v>0.55090238000000002</v>
      </c>
      <c r="BI47">
        <v>0.67177900999999995</v>
      </c>
      <c r="BJ47">
        <v>0.47434925999999999</v>
      </c>
    </row>
    <row r="48" spans="1:62" x14ac:dyDescent="0.35">
      <c r="A48" t="s">
        <v>93</v>
      </c>
      <c r="B48" t="s">
        <v>94</v>
      </c>
      <c r="C48" t="s">
        <v>9</v>
      </c>
      <c r="D48" t="s">
        <v>10</v>
      </c>
      <c r="E48">
        <f t="shared" si="0"/>
        <v>1.9593958</v>
      </c>
      <c r="AT48">
        <v>0.57930236000000002</v>
      </c>
      <c r="AU48">
        <v>1.0492688999999999</v>
      </c>
      <c r="AV48">
        <v>0.47630359</v>
      </c>
      <c r="AW48">
        <v>0.55271307999999997</v>
      </c>
      <c r="AX48">
        <v>0.47685216000000002</v>
      </c>
      <c r="AY48">
        <v>0.47191624999999998</v>
      </c>
      <c r="AZ48">
        <v>0.57888616000000004</v>
      </c>
      <c r="BA48">
        <v>0.69186974000000001</v>
      </c>
      <c r="BB48">
        <v>1.2534206800000001</v>
      </c>
      <c r="BC48">
        <v>0.64055242999999995</v>
      </c>
      <c r="BD48">
        <v>0.88602829999999999</v>
      </c>
      <c r="BE48">
        <v>0.68819750999999996</v>
      </c>
      <c r="BF48">
        <v>1.0610616799999999</v>
      </c>
      <c r="BG48">
        <v>1.1993088599999999</v>
      </c>
      <c r="BH48">
        <v>1.2033750999999999</v>
      </c>
      <c r="BI48">
        <v>1.5554302200000001</v>
      </c>
      <c r="BJ48">
        <v>1.9593958</v>
      </c>
    </row>
    <row r="49" spans="1:62" x14ac:dyDescent="0.35">
      <c r="A49" t="s">
        <v>95</v>
      </c>
      <c r="B49" t="s">
        <v>96</v>
      </c>
      <c r="C49" t="s">
        <v>9</v>
      </c>
      <c r="D49" t="s">
        <v>10</v>
      </c>
      <c r="E49">
        <f t="shared" si="0"/>
        <v>3.7494816700000002</v>
      </c>
      <c r="AT49">
        <v>4.2873533200000002</v>
      </c>
      <c r="AU49">
        <v>4.3224482799999997</v>
      </c>
      <c r="AV49">
        <v>4.2267216400000001</v>
      </c>
      <c r="AW49">
        <v>4.5862151000000004</v>
      </c>
      <c r="AX49">
        <v>3.84396059</v>
      </c>
      <c r="AY49">
        <v>3.99686466</v>
      </c>
      <c r="AZ49">
        <v>4.17731473</v>
      </c>
      <c r="BA49">
        <v>4.0443962300000003</v>
      </c>
      <c r="BB49">
        <v>4.1296857899999999</v>
      </c>
      <c r="BC49">
        <v>4.55236968</v>
      </c>
      <c r="BD49">
        <v>4.4080473600000003</v>
      </c>
      <c r="BE49">
        <v>4.0424586600000003</v>
      </c>
      <c r="BF49">
        <v>3.92694315</v>
      </c>
      <c r="BG49">
        <v>3.81240136</v>
      </c>
      <c r="BH49">
        <v>3.71896848</v>
      </c>
      <c r="BI49">
        <v>3.8209984600000002</v>
      </c>
      <c r="BJ49">
        <v>3.7494816700000002</v>
      </c>
    </row>
    <row r="50" spans="1:62" x14ac:dyDescent="0.35">
      <c r="A50" t="s">
        <v>97</v>
      </c>
      <c r="B50" t="s">
        <v>98</v>
      </c>
      <c r="C50" t="s">
        <v>9</v>
      </c>
      <c r="D50" t="s">
        <v>10</v>
      </c>
      <c r="E50">
        <f t="shared" si="0"/>
        <v>1.11075765</v>
      </c>
      <c r="AT50">
        <v>1.5903896</v>
      </c>
      <c r="AU50">
        <v>1.22654671</v>
      </c>
      <c r="AV50">
        <v>1.7665510900000001</v>
      </c>
      <c r="AW50">
        <v>1.6012858400000001</v>
      </c>
      <c r="AX50">
        <v>1.5138594000000001</v>
      </c>
      <c r="AY50">
        <v>1.3281874899999999</v>
      </c>
      <c r="AZ50">
        <v>1.26703159</v>
      </c>
      <c r="BA50">
        <v>1.14092839</v>
      </c>
      <c r="BB50">
        <v>0.95068045999999995</v>
      </c>
      <c r="BC50">
        <v>0.80575138000000002</v>
      </c>
      <c r="BD50">
        <v>0.77121996999999998</v>
      </c>
      <c r="BE50">
        <v>1.6622800499999999</v>
      </c>
      <c r="BF50">
        <v>0.87100217000000002</v>
      </c>
      <c r="BG50">
        <v>0.95700956999999998</v>
      </c>
      <c r="BH50">
        <v>0.92404501999999999</v>
      </c>
      <c r="BI50">
        <v>1.0401383200000001</v>
      </c>
      <c r="BJ50">
        <v>1.11075765</v>
      </c>
    </row>
    <row r="51" spans="1:62" x14ac:dyDescent="0.35">
      <c r="A51" t="s">
        <v>99</v>
      </c>
      <c r="B51" t="s">
        <v>100</v>
      </c>
      <c r="C51" t="s">
        <v>9</v>
      </c>
      <c r="D51" t="s">
        <v>10</v>
      </c>
      <c r="E51">
        <f t="shared" si="0"/>
        <v>2.9737382499999998</v>
      </c>
      <c r="AT51">
        <v>3.16139568</v>
      </c>
      <c r="AU51">
        <v>3.4698508299999999</v>
      </c>
      <c r="AV51">
        <v>3.4620279300000001</v>
      </c>
      <c r="AW51">
        <v>3.2852006399999998</v>
      </c>
      <c r="AX51">
        <v>3.11273175</v>
      </c>
      <c r="AY51">
        <v>2.9432319100000002</v>
      </c>
      <c r="AZ51">
        <v>2.9434252600000002</v>
      </c>
      <c r="BA51">
        <v>2.9725124900000002</v>
      </c>
      <c r="BB51">
        <v>2.4524162899999999</v>
      </c>
      <c r="BC51">
        <v>2.7768503500000001</v>
      </c>
      <c r="BD51">
        <v>2.8310131699999999</v>
      </c>
      <c r="BE51">
        <v>2.8650195100000002</v>
      </c>
      <c r="BF51">
        <v>3.0808580499999998</v>
      </c>
      <c r="BG51">
        <v>3.0621216499999999</v>
      </c>
      <c r="BH51">
        <v>3.0501054299999999</v>
      </c>
      <c r="BI51">
        <v>3.5873714699999999</v>
      </c>
      <c r="BJ51">
        <v>2.9737382499999998</v>
      </c>
    </row>
    <row r="52" spans="1:62" x14ac:dyDescent="0.35">
      <c r="A52" t="s">
        <v>101</v>
      </c>
      <c r="B52" t="s">
        <v>102</v>
      </c>
      <c r="C52" t="s">
        <v>9</v>
      </c>
      <c r="D52" t="s">
        <v>10</v>
      </c>
      <c r="E52">
        <f t="shared" si="0"/>
        <v>5.6484669900000002</v>
      </c>
      <c r="AT52">
        <v>4.3321758900000003</v>
      </c>
      <c r="AU52">
        <v>4.3128690199999999</v>
      </c>
      <c r="AV52">
        <v>4.6695720500000002</v>
      </c>
      <c r="AW52">
        <v>4.7027391700000001</v>
      </c>
      <c r="AX52">
        <v>4.4498321000000001</v>
      </c>
      <c r="AY52">
        <v>4.3342182500000002</v>
      </c>
      <c r="AZ52">
        <v>4.6595661799999997</v>
      </c>
      <c r="BA52">
        <v>4.7090730000000001</v>
      </c>
      <c r="BB52">
        <v>5.1522051900000001</v>
      </c>
      <c r="BC52">
        <v>5.6713142999999997</v>
      </c>
      <c r="BD52">
        <v>5.9319876599999999</v>
      </c>
      <c r="BE52">
        <v>5.8317568199999998</v>
      </c>
      <c r="BF52">
        <v>5.6651941299999997</v>
      </c>
      <c r="BG52">
        <v>5.6640022300000004</v>
      </c>
      <c r="BH52">
        <v>5.6321726099999996</v>
      </c>
      <c r="BI52">
        <v>5.7785443799999996</v>
      </c>
      <c r="BJ52">
        <v>5.6484669900000002</v>
      </c>
    </row>
    <row r="53" spans="1:62" x14ac:dyDescent="0.35">
      <c r="A53" t="s">
        <v>103</v>
      </c>
      <c r="B53" t="s">
        <v>104</v>
      </c>
      <c r="C53" t="s">
        <v>9</v>
      </c>
      <c r="D53" t="s">
        <v>10</v>
      </c>
      <c r="E53">
        <f t="shared" si="0"/>
        <v>3.3389044455927901</v>
      </c>
      <c r="AT53">
        <v>2.3557165418027299</v>
      </c>
      <c r="AU53">
        <v>2.1805496844149901</v>
      </c>
      <c r="AV53">
        <v>2.3914680483527002</v>
      </c>
      <c r="AW53">
        <v>2.2829254012959801</v>
      </c>
      <c r="AX53">
        <v>2.5552571779648301</v>
      </c>
      <c r="AY53">
        <v>2.3743865511014199</v>
      </c>
      <c r="AZ53">
        <v>2.4175662262940198</v>
      </c>
      <c r="BA53">
        <v>2.3925578251859299</v>
      </c>
      <c r="BB53">
        <v>2.3631017423753602</v>
      </c>
      <c r="BC53">
        <v>2.7938326733022101</v>
      </c>
      <c r="BD53">
        <v>2.7357882163571099</v>
      </c>
      <c r="BE53">
        <v>2.6605022845906898</v>
      </c>
      <c r="BF53">
        <v>2.6922015454238299</v>
      </c>
      <c r="BG53">
        <v>2.8528276585632502</v>
      </c>
      <c r="BH53">
        <v>2.75325855000689</v>
      </c>
      <c r="BI53">
        <v>3.2244053049033701</v>
      </c>
      <c r="BJ53">
        <v>3.3389044455927901</v>
      </c>
    </row>
    <row r="54" spans="1:62" x14ac:dyDescent="0.35">
      <c r="A54" t="s">
        <v>105</v>
      </c>
      <c r="B54" t="s">
        <v>106</v>
      </c>
      <c r="C54" t="s">
        <v>9</v>
      </c>
      <c r="D54" t="s">
        <v>10</v>
      </c>
      <c r="E54">
        <f t="shared" si="0"/>
        <v>10.92339535</v>
      </c>
      <c r="AT54">
        <v>5.5088433300000004</v>
      </c>
      <c r="AU54">
        <v>5.6706562600000003</v>
      </c>
      <c r="AV54">
        <v>5.7251002399999997</v>
      </c>
      <c r="AW54">
        <v>5.6462874899999997</v>
      </c>
      <c r="AX54">
        <v>5.4670879299999999</v>
      </c>
      <c r="AY54">
        <v>7.4300453500000003</v>
      </c>
      <c r="AZ54">
        <v>7.0804902099999998</v>
      </c>
      <c r="BA54">
        <v>9.8824485499999994</v>
      </c>
      <c r="BB54">
        <v>10.29278105</v>
      </c>
      <c r="BC54">
        <v>11.283146289999999</v>
      </c>
      <c r="BD54">
        <v>9.7034070000000003</v>
      </c>
      <c r="BE54">
        <v>10.070154430000001</v>
      </c>
      <c r="BF54">
        <v>8.0629660899999998</v>
      </c>
      <c r="BG54">
        <v>9.1383695800000009</v>
      </c>
      <c r="BH54">
        <v>10.95756634</v>
      </c>
      <c r="BI54">
        <v>11.5464153</v>
      </c>
      <c r="BJ54">
        <v>10.92339535</v>
      </c>
    </row>
    <row r="55" spans="1:62" x14ac:dyDescent="0.35">
      <c r="A55" t="s">
        <v>107</v>
      </c>
      <c r="B55" t="s">
        <v>108</v>
      </c>
      <c r="C55" t="s">
        <v>9</v>
      </c>
      <c r="D55" t="s">
        <v>10</v>
      </c>
      <c r="E55">
        <f t="shared" si="0"/>
        <v>-250</v>
      </c>
    </row>
    <row r="56" spans="1:62" x14ac:dyDescent="0.35">
      <c r="A56" t="s">
        <v>109</v>
      </c>
      <c r="B56" t="s">
        <v>110</v>
      </c>
      <c r="C56" t="s">
        <v>9</v>
      </c>
      <c r="D56" t="s">
        <v>10</v>
      </c>
      <c r="E56">
        <f t="shared" si="0"/>
        <v>-250</v>
      </c>
    </row>
    <row r="57" spans="1:62" x14ac:dyDescent="0.35">
      <c r="A57" t="s">
        <v>111</v>
      </c>
      <c r="B57" t="s">
        <v>112</v>
      </c>
      <c r="C57" t="s">
        <v>9</v>
      </c>
      <c r="D57" t="s">
        <v>10</v>
      </c>
      <c r="E57">
        <f t="shared" si="0"/>
        <v>2.90331575</v>
      </c>
      <c r="AT57">
        <v>2.2125542</v>
      </c>
      <c r="AU57">
        <v>2.2627905799999999</v>
      </c>
      <c r="AV57">
        <v>2.5261464400000002</v>
      </c>
      <c r="AW57">
        <v>2.3934045899999998</v>
      </c>
      <c r="AX57">
        <v>2.1307338100000002</v>
      </c>
      <c r="AY57">
        <v>2.12396187</v>
      </c>
      <c r="AZ57">
        <v>2.2074250000000002</v>
      </c>
      <c r="BA57">
        <v>2.1693620199999999</v>
      </c>
      <c r="BB57">
        <v>2.52417632</v>
      </c>
      <c r="BC57">
        <v>2.7725868199999999</v>
      </c>
      <c r="BD57">
        <v>3.0270991500000002</v>
      </c>
      <c r="BE57">
        <v>3.09884446</v>
      </c>
      <c r="BF57">
        <v>3.0339974399999998</v>
      </c>
      <c r="BG57">
        <v>3.1827182299999999</v>
      </c>
      <c r="BH57">
        <v>2.9692659799999999</v>
      </c>
      <c r="BI57">
        <v>2.8837842400000002</v>
      </c>
      <c r="BJ57">
        <v>2.90331575</v>
      </c>
    </row>
    <row r="58" spans="1:62" x14ac:dyDescent="0.35">
      <c r="A58" t="s">
        <v>113</v>
      </c>
      <c r="B58" t="s">
        <v>114</v>
      </c>
      <c r="C58" t="s">
        <v>9</v>
      </c>
      <c r="D58" t="s">
        <v>10</v>
      </c>
      <c r="E58">
        <f t="shared" si="0"/>
        <v>5.8539714700000003</v>
      </c>
      <c r="AT58">
        <v>5.0717033699999998</v>
      </c>
      <c r="AU58">
        <v>5.1486376099999998</v>
      </c>
      <c r="AV58">
        <v>5.4596050399999996</v>
      </c>
      <c r="AW58">
        <v>5.7339556500000004</v>
      </c>
      <c r="AX58">
        <v>5.5938331100000003</v>
      </c>
      <c r="AY58">
        <v>5.4382962900000003</v>
      </c>
      <c r="AZ58">
        <v>5.2973621800000004</v>
      </c>
      <c r="BA58">
        <v>5.0409929</v>
      </c>
      <c r="BB58">
        <v>5.1510655099999996</v>
      </c>
      <c r="BC58">
        <v>6.0446064399999999</v>
      </c>
      <c r="BD58">
        <v>5.7591433399999996</v>
      </c>
      <c r="BE58">
        <v>5.8392644599999999</v>
      </c>
      <c r="BF58">
        <v>5.8718637400000002</v>
      </c>
      <c r="BG58">
        <v>6.5112525200000002</v>
      </c>
      <c r="BH58">
        <v>6.3191629799999998</v>
      </c>
      <c r="BI58">
        <v>5.9559335300000003</v>
      </c>
      <c r="BJ58">
        <v>5.8539714700000003</v>
      </c>
    </row>
    <row r="59" spans="1:62" x14ac:dyDescent="0.35">
      <c r="A59" t="s">
        <v>115</v>
      </c>
      <c r="B59" t="s">
        <v>116</v>
      </c>
      <c r="C59" t="s">
        <v>9</v>
      </c>
      <c r="D59" t="s">
        <v>10</v>
      </c>
      <c r="E59">
        <f t="shared" si="0"/>
        <v>9.4316248199999997</v>
      </c>
      <c r="AT59">
        <v>7.7006161200000003</v>
      </c>
      <c r="AU59">
        <v>7.7249352</v>
      </c>
      <c r="AV59">
        <v>7.8810387000000004</v>
      </c>
      <c r="AW59">
        <v>8.0161075299999993</v>
      </c>
      <c r="AX59">
        <v>7.6662761699999997</v>
      </c>
      <c r="AY59">
        <v>7.7531879400000001</v>
      </c>
      <c r="AZ59">
        <v>7.6242348299999998</v>
      </c>
      <c r="BA59">
        <v>7.50571973</v>
      </c>
      <c r="BB59">
        <v>7.6602621700000002</v>
      </c>
      <c r="BC59">
        <v>9.2877639900000002</v>
      </c>
      <c r="BD59">
        <v>9.17292621</v>
      </c>
      <c r="BE59">
        <v>8.9166962600000002</v>
      </c>
      <c r="BF59">
        <v>8.9506790499999997</v>
      </c>
      <c r="BG59">
        <v>9.1609346699999996</v>
      </c>
      <c r="BH59">
        <v>9.2487220699999995</v>
      </c>
      <c r="BI59">
        <v>9.3437484600000005</v>
      </c>
      <c r="BJ59">
        <v>9.4316248199999997</v>
      </c>
    </row>
    <row r="60" spans="1:62" x14ac:dyDescent="0.35">
      <c r="A60" t="s">
        <v>117</v>
      </c>
      <c r="B60" t="s">
        <v>118</v>
      </c>
      <c r="C60" t="s">
        <v>9</v>
      </c>
      <c r="D60" t="s">
        <v>10</v>
      </c>
      <c r="E60">
        <f t="shared" si="0"/>
        <v>1.6027908399999999</v>
      </c>
      <c r="AT60">
        <v>1.9804103200000001</v>
      </c>
      <c r="AU60">
        <v>1.75708939</v>
      </c>
      <c r="AV60">
        <v>1.8059098200000001</v>
      </c>
      <c r="AW60">
        <v>2.1112489499999998</v>
      </c>
      <c r="AX60">
        <v>2.0197608699999998</v>
      </c>
      <c r="AY60">
        <v>1.9622214600000001</v>
      </c>
      <c r="AZ60">
        <v>2.4240748499999998</v>
      </c>
      <c r="BA60">
        <v>2.4360030400000001</v>
      </c>
      <c r="BB60">
        <v>2.5708460999999998</v>
      </c>
      <c r="BC60">
        <v>2.6740369099999999</v>
      </c>
      <c r="BD60">
        <v>2.60745008</v>
      </c>
      <c r="BE60">
        <v>3.0084905000000002</v>
      </c>
      <c r="BF60">
        <v>2.6530317000000001</v>
      </c>
      <c r="BG60">
        <v>2.5367939700000002</v>
      </c>
      <c r="BH60">
        <v>2.4614905899999999</v>
      </c>
      <c r="BI60">
        <v>2.3975146899999999</v>
      </c>
      <c r="BJ60">
        <v>1.6027908399999999</v>
      </c>
    </row>
    <row r="61" spans="1:62" x14ac:dyDescent="0.35">
      <c r="A61" t="s">
        <v>119</v>
      </c>
      <c r="B61" t="s">
        <v>120</v>
      </c>
      <c r="C61" t="s">
        <v>9</v>
      </c>
      <c r="D61" t="s">
        <v>10</v>
      </c>
      <c r="E61">
        <f t="shared" si="0"/>
        <v>3.4081200699999998</v>
      </c>
      <c r="AT61">
        <v>3.2777777800000001</v>
      </c>
      <c r="AU61">
        <v>3.2208922699999998</v>
      </c>
      <c r="AV61">
        <v>3.28888889</v>
      </c>
      <c r="AW61">
        <v>3.1930960100000001</v>
      </c>
      <c r="AX61">
        <v>2.99576186</v>
      </c>
      <c r="AY61">
        <v>3.03021363</v>
      </c>
      <c r="AZ61">
        <v>3.1249426900000001</v>
      </c>
      <c r="BA61">
        <v>3.0871978000000002</v>
      </c>
      <c r="BB61">
        <v>3.0056588500000001</v>
      </c>
      <c r="BC61">
        <v>3.1822338000000001</v>
      </c>
      <c r="BD61">
        <v>3.2787811200000001</v>
      </c>
      <c r="BE61">
        <v>3.4231899800000001</v>
      </c>
      <c r="BF61">
        <v>3.4198835000000001</v>
      </c>
      <c r="BG61">
        <v>3.2112554599999998</v>
      </c>
      <c r="BH61">
        <v>3.3165107699999998</v>
      </c>
      <c r="BI61">
        <v>3.57290105</v>
      </c>
      <c r="BJ61">
        <v>3.4081200699999998</v>
      </c>
    </row>
    <row r="62" spans="1:62" x14ac:dyDescent="0.35">
      <c r="A62" t="s">
        <v>121</v>
      </c>
      <c r="B62" t="s">
        <v>122</v>
      </c>
      <c r="C62" t="s">
        <v>9</v>
      </c>
      <c r="D62" t="s">
        <v>10</v>
      </c>
      <c r="E62">
        <f t="shared" si="0"/>
        <v>8.7067038500000002</v>
      </c>
      <c r="AT62">
        <v>6.7353373799999998</v>
      </c>
      <c r="AU62">
        <v>7.04638483</v>
      </c>
      <c r="AV62">
        <v>7.2932081799999997</v>
      </c>
      <c r="AW62">
        <v>7.4710231599999997</v>
      </c>
      <c r="AX62">
        <v>7.5256258100000002</v>
      </c>
      <c r="AY62">
        <v>7.6128132400000004</v>
      </c>
      <c r="AZ62">
        <v>7.6898933600000001</v>
      </c>
      <c r="BA62">
        <v>7.8059286500000002</v>
      </c>
      <c r="BB62">
        <v>7.9914181199999996</v>
      </c>
      <c r="BC62">
        <v>9.0153953500000004</v>
      </c>
      <c r="BD62">
        <v>8.6674246200000002</v>
      </c>
      <c r="BE62">
        <v>8.4892140900000008</v>
      </c>
      <c r="BF62">
        <v>8.6006679100000003</v>
      </c>
      <c r="BG62">
        <v>8.5690088000000006</v>
      </c>
      <c r="BH62">
        <v>8.5636783899999998</v>
      </c>
      <c r="BI62">
        <v>8.6488343499999996</v>
      </c>
      <c r="BJ62">
        <v>8.7067038500000002</v>
      </c>
    </row>
    <row r="63" spans="1:62" x14ac:dyDescent="0.35">
      <c r="A63" t="s">
        <v>123</v>
      </c>
      <c r="B63" t="s">
        <v>124</v>
      </c>
      <c r="C63" t="s">
        <v>9</v>
      </c>
      <c r="D63" t="s">
        <v>10</v>
      </c>
      <c r="E63">
        <f t="shared" si="0"/>
        <v>2.81725198</v>
      </c>
      <c r="AT63">
        <v>1.7105132700000001</v>
      </c>
      <c r="AU63">
        <v>1.7034112699999999</v>
      </c>
      <c r="AV63">
        <v>1.6795551200000001</v>
      </c>
      <c r="AW63">
        <v>1.1599065200000001</v>
      </c>
      <c r="AX63">
        <v>1.1476679599999999</v>
      </c>
      <c r="AY63">
        <v>1.39314871</v>
      </c>
      <c r="AZ63">
        <v>1.4016172499999999</v>
      </c>
      <c r="BA63">
        <v>1.68477191</v>
      </c>
      <c r="BB63">
        <v>2.1207924899999999</v>
      </c>
      <c r="BC63">
        <v>2.3301869000000002</v>
      </c>
      <c r="BD63">
        <v>2.51770541</v>
      </c>
      <c r="BE63">
        <v>2.7282552199999999</v>
      </c>
      <c r="BF63">
        <v>2.76578254</v>
      </c>
      <c r="BG63">
        <v>2.8093804000000002</v>
      </c>
      <c r="BH63">
        <v>2.5340674399999998</v>
      </c>
      <c r="BI63">
        <v>2.4740730499999999</v>
      </c>
      <c r="BJ63">
        <v>2.81725198</v>
      </c>
    </row>
    <row r="64" spans="1:62" x14ac:dyDescent="0.35">
      <c r="A64" t="s">
        <v>125</v>
      </c>
      <c r="B64" t="s">
        <v>126</v>
      </c>
      <c r="C64" t="s">
        <v>9</v>
      </c>
      <c r="D64" t="s">
        <v>10</v>
      </c>
      <c r="E64">
        <f t="shared" si="0"/>
        <v>4.5001495199999999</v>
      </c>
      <c r="AT64">
        <v>2.5108278199999998</v>
      </c>
      <c r="AU64">
        <v>2.9254992099999999</v>
      </c>
      <c r="AV64">
        <v>2.8079256400000001</v>
      </c>
      <c r="AW64">
        <v>2.7617897600000001</v>
      </c>
      <c r="AX64">
        <v>2.5288201199999998</v>
      </c>
      <c r="AY64">
        <v>2.2416726800000002</v>
      </c>
      <c r="AZ64">
        <v>2.2969958400000001</v>
      </c>
      <c r="BA64">
        <v>2.6668733699999998</v>
      </c>
      <c r="BB64">
        <v>3.02516053</v>
      </c>
      <c r="BC64">
        <v>3.8000240000000001</v>
      </c>
      <c r="BD64">
        <v>3.5555194499999998</v>
      </c>
      <c r="BE64">
        <v>3.7201529099999999</v>
      </c>
      <c r="BF64">
        <v>4.3761395500000004</v>
      </c>
      <c r="BG64">
        <v>4.2883156099999997</v>
      </c>
      <c r="BH64">
        <v>4.7145692199999996</v>
      </c>
      <c r="BI64">
        <v>4.9201053899999998</v>
      </c>
      <c r="BJ64">
        <v>4.5001495199999999</v>
      </c>
    </row>
    <row r="65" spans="1:62" x14ac:dyDescent="0.35">
      <c r="A65" t="s">
        <v>127</v>
      </c>
      <c r="B65" t="s">
        <v>128</v>
      </c>
      <c r="C65" t="s">
        <v>9</v>
      </c>
      <c r="D65" t="s">
        <v>10</v>
      </c>
      <c r="E65">
        <f t="shared" si="0"/>
        <v>2.71161541928717</v>
      </c>
      <c r="AT65">
        <v>1.0611047269737699</v>
      </c>
      <c r="AU65">
        <v>1.0559603485006299</v>
      </c>
      <c r="AV65">
        <v>1.16577083603259</v>
      </c>
      <c r="AW65">
        <v>1.28310184379607</v>
      </c>
      <c r="AX65">
        <v>1.30654609410691</v>
      </c>
      <c r="AY65">
        <v>1.3590085785744299</v>
      </c>
      <c r="AZ65">
        <v>1.4046017129333901</v>
      </c>
      <c r="BA65">
        <v>1.46291600621691</v>
      </c>
      <c r="BB65">
        <v>1.68269870478633</v>
      </c>
      <c r="BC65">
        <v>2.0161077403496699</v>
      </c>
      <c r="BD65">
        <v>2.0177392333996602</v>
      </c>
      <c r="BE65">
        <v>2.1390545579623899</v>
      </c>
      <c r="BF65">
        <v>2.3355718009599302</v>
      </c>
      <c r="BG65">
        <v>2.4828741557892999</v>
      </c>
      <c r="BH65">
        <v>2.5929821986213599</v>
      </c>
      <c r="BI65">
        <v>2.7474844137348402</v>
      </c>
      <c r="BJ65">
        <v>2.71161541928717</v>
      </c>
    </row>
    <row r="66" spans="1:62" x14ac:dyDescent="0.35">
      <c r="A66" t="s">
        <v>129</v>
      </c>
      <c r="B66" t="s">
        <v>130</v>
      </c>
      <c r="C66" t="s">
        <v>9</v>
      </c>
      <c r="D66" t="s">
        <v>10</v>
      </c>
      <c r="E66">
        <f t="shared" si="0"/>
        <v>2.5345665397501298</v>
      </c>
      <c r="AT66">
        <v>2.1947371332660301</v>
      </c>
      <c r="AU66">
        <v>2.2678084819345901</v>
      </c>
      <c r="AV66">
        <v>2.09018806272312</v>
      </c>
      <c r="AW66">
        <v>2.1275351516315202</v>
      </c>
      <c r="AX66">
        <v>2.14058043101344</v>
      </c>
      <c r="AY66">
        <v>2.0958845427886401</v>
      </c>
      <c r="AZ66">
        <v>2.1362138208790298</v>
      </c>
      <c r="BA66">
        <v>2.1557476698070599</v>
      </c>
      <c r="BB66">
        <v>2.2010177930760402</v>
      </c>
      <c r="BC66">
        <v>2.4368793544348999</v>
      </c>
      <c r="BD66">
        <v>2.3081160176775399</v>
      </c>
      <c r="BE66">
        <v>2.3799461803069399</v>
      </c>
      <c r="BF66">
        <v>2.4340500667880498</v>
      </c>
      <c r="BG66">
        <v>2.4812238573896002</v>
      </c>
      <c r="BH66">
        <v>2.5388293041010899</v>
      </c>
      <c r="BI66">
        <v>2.6549100791873799</v>
      </c>
      <c r="BJ66">
        <v>2.5345665397501298</v>
      </c>
    </row>
    <row r="67" spans="1:62" x14ac:dyDescent="0.35">
      <c r="A67" t="s">
        <v>131</v>
      </c>
      <c r="B67" t="s">
        <v>132</v>
      </c>
      <c r="C67" t="s">
        <v>9</v>
      </c>
      <c r="D67" t="s">
        <v>10</v>
      </c>
      <c r="E67">
        <f t="shared" si="0"/>
        <v>4.5286067782813904</v>
      </c>
      <c r="AT67">
        <v>4.3431166630158398</v>
      </c>
      <c r="AU67">
        <v>4.3555038995937396</v>
      </c>
      <c r="AV67">
        <v>4.2896800233821102</v>
      </c>
      <c r="AW67">
        <v>4.3286529061457903</v>
      </c>
      <c r="AX67">
        <v>4.3250943996940299</v>
      </c>
      <c r="AY67">
        <v>4.2789447245636296</v>
      </c>
      <c r="AZ67">
        <v>4.0664706929342502</v>
      </c>
      <c r="BA67">
        <v>3.93496277081461</v>
      </c>
      <c r="BB67">
        <v>4.0395557675767497</v>
      </c>
      <c r="BC67">
        <v>4.4475133340973896</v>
      </c>
      <c r="BD67">
        <v>4.3765576740454497</v>
      </c>
      <c r="BE67">
        <v>4.7706228590491104</v>
      </c>
      <c r="BF67">
        <v>4.7977412972454401</v>
      </c>
      <c r="BG67">
        <v>4.5484570286836599</v>
      </c>
      <c r="BH67">
        <v>4.4800645838647801</v>
      </c>
      <c r="BI67">
        <v>4.4545109746969196</v>
      </c>
      <c r="BJ67">
        <v>4.5286067782813904</v>
      </c>
    </row>
    <row r="68" spans="1:62" x14ac:dyDescent="0.35">
      <c r="A68" t="s">
        <v>133</v>
      </c>
      <c r="B68" t="s">
        <v>134</v>
      </c>
      <c r="C68" t="s">
        <v>9</v>
      </c>
      <c r="D68" t="s">
        <v>10</v>
      </c>
      <c r="E68">
        <f t="shared" si="0"/>
        <v>3.1677258987395698</v>
      </c>
      <c r="AT68">
        <v>2.9181891037251302</v>
      </c>
      <c r="AU68">
        <v>3.1236359360537702</v>
      </c>
      <c r="AV68">
        <v>3.3443481479080899</v>
      </c>
      <c r="AW68">
        <v>3.3564228446545399</v>
      </c>
      <c r="AX68">
        <v>3.20997255673042</v>
      </c>
      <c r="AY68">
        <v>3.2319643406304999</v>
      </c>
      <c r="AZ68">
        <v>3.2351544111587902</v>
      </c>
      <c r="BA68">
        <v>3.2172576099009702</v>
      </c>
      <c r="BB68">
        <v>3.2932354793074299</v>
      </c>
      <c r="BC68">
        <v>3.7341931507569601</v>
      </c>
      <c r="BD68">
        <v>3.3574717661909101</v>
      </c>
      <c r="BE68">
        <v>3.1503617795939101</v>
      </c>
      <c r="BF68">
        <v>3.2245416228966901</v>
      </c>
      <c r="BG68">
        <v>3.2285978480447999</v>
      </c>
      <c r="BH68">
        <v>3.1953510222054202</v>
      </c>
      <c r="BI68">
        <v>3.1259580397676299</v>
      </c>
      <c r="BJ68">
        <v>3.1677258987395698</v>
      </c>
    </row>
    <row r="69" spans="1:62" x14ac:dyDescent="0.35">
      <c r="A69" t="s">
        <v>135</v>
      </c>
      <c r="B69" t="s">
        <v>136</v>
      </c>
      <c r="C69" t="s">
        <v>9</v>
      </c>
      <c r="D69" t="s">
        <v>10</v>
      </c>
      <c r="E69">
        <f t="shared" si="0"/>
        <v>7.2826073499983996</v>
      </c>
      <c r="AT69">
        <v>5.8786438304678699</v>
      </c>
      <c r="AU69">
        <v>6.0413316380235402</v>
      </c>
      <c r="AV69">
        <v>6.2245202056482096</v>
      </c>
      <c r="AW69">
        <v>6.3791933637082998</v>
      </c>
      <c r="AX69">
        <v>6.3424518964172698</v>
      </c>
      <c r="AY69">
        <v>6.3830556365536104</v>
      </c>
      <c r="AZ69">
        <v>6.3710244438877899</v>
      </c>
      <c r="BA69">
        <v>6.27018656542805</v>
      </c>
      <c r="BB69">
        <v>6.4150569376292799</v>
      </c>
      <c r="BC69">
        <v>7.2418051954404401</v>
      </c>
      <c r="BD69">
        <v>7.0310230425167299</v>
      </c>
      <c r="BE69">
        <v>6.8747371953080902</v>
      </c>
      <c r="BF69">
        <v>6.8507095836344796</v>
      </c>
      <c r="BG69">
        <v>6.9880060590996997</v>
      </c>
      <c r="BH69">
        <v>7.0692867481767001</v>
      </c>
      <c r="BI69">
        <v>7.1384474918690097</v>
      </c>
      <c r="BJ69">
        <v>7.2826073499983996</v>
      </c>
    </row>
    <row r="70" spans="1:62" x14ac:dyDescent="0.35">
      <c r="A70" t="s">
        <v>137</v>
      </c>
      <c r="B70" t="s">
        <v>138</v>
      </c>
      <c r="C70" t="s">
        <v>9</v>
      </c>
      <c r="D70" t="s">
        <v>10</v>
      </c>
      <c r="E70">
        <f t="shared" si="0"/>
        <v>4.2934923100000004</v>
      </c>
      <c r="AT70">
        <v>0.96102407000000001</v>
      </c>
      <c r="AU70">
        <v>1.25510871</v>
      </c>
      <c r="AV70">
        <v>1.4128340699999999</v>
      </c>
      <c r="AW70">
        <v>1.66805414</v>
      </c>
      <c r="AX70">
        <v>1.7326191500000001</v>
      </c>
      <c r="AY70">
        <v>1.6827617500000001</v>
      </c>
      <c r="AZ70">
        <v>1.81756636</v>
      </c>
      <c r="BA70">
        <v>2.2309493100000002</v>
      </c>
      <c r="BB70">
        <v>2.28541573</v>
      </c>
      <c r="BC70">
        <v>2.65484074</v>
      </c>
      <c r="BD70">
        <v>3.19234054</v>
      </c>
      <c r="BE70">
        <v>3.72740567</v>
      </c>
      <c r="BF70">
        <v>4.1797638099999999</v>
      </c>
      <c r="BG70">
        <v>4.3886033199999996</v>
      </c>
      <c r="BH70">
        <v>4.4486330599999997</v>
      </c>
      <c r="BI70">
        <v>4.2411183100000001</v>
      </c>
      <c r="BJ70">
        <v>4.2934923100000004</v>
      </c>
    </row>
    <row r="71" spans="1:62" x14ac:dyDescent="0.35">
      <c r="A71" t="s">
        <v>139</v>
      </c>
      <c r="B71" t="s">
        <v>140</v>
      </c>
      <c r="C71" t="s">
        <v>9</v>
      </c>
      <c r="D71" t="s">
        <v>10</v>
      </c>
      <c r="E71">
        <f t="shared" ref="E71:E134" si="1">IFERROR(LOOKUP(100,1/(ISNUMBER(F71:BN71)),F71:BN71),-250)</f>
        <v>1.3588528799999999</v>
      </c>
      <c r="AT71">
        <v>1.7320690000000001</v>
      </c>
      <c r="AU71">
        <v>1.84800246</v>
      </c>
      <c r="AV71">
        <v>1.89907732</v>
      </c>
      <c r="AW71">
        <v>1.6676879499999999</v>
      </c>
      <c r="AX71">
        <v>1.5791299299999999</v>
      </c>
      <c r="AY71">
        <v>1.5893115799999999</v>
      </c>
      <c r="AZ71">
        <v>1.74427288</v>
      </c>
      <c r="BA71">
        <v>1.5685593499999999</v>
      </c>
      <c r="BB71">
        <v>1.5361136500000001</v>
      </c>
      <c r="BC71">
        <v>1.5346106399999999</v>
      </c>
      <c r="BD71">
        <v>1.3676873599999999</v>
      </c>
      <c r="BE71">
        <v>1.47460112</v>
      </c>
      <c r="BF71">
        <v>1.3523019000000001</v>
      </c>
      <c r="BG71">
        <v>1.4390453700000001</v>
      </c>
      <c r="BH71">
        <v>1.48455399</v>
      </c>
      <c r="BI71">
        <v>1.63582798</v>
      </c>
      <c r="BJ71">
        <v>1.3588528799999999</v>
      </c>
    </row>
    <row r="72" spans="1:62" x14ac:dyDescent="0.35">
      <c r="A72" t="s">
        <v>141</v>
      </c>
      <c r="B72" t="s">
        <v>142</v>
      </c>
      <c r="C72" t="s">
        <v>9</v>
      </c>
      <c r="D72" t="s">
        <v>10</v>
      </c>
      <c r="E72">
        <f t="shared" si="1"/>
        <v>8.15241024686126</v>
      </c>
      <c r="AT72">
        <v>6.4931539315661899</v>
      </c>
      <c r="AU72">
        <v>6.5944141082017396</v>
      </c>
      <c r="AV72">
        <v>6.7426327312182996</v>
      </c>
      <c r="AW72">
        <v>6.8869379979999303</v>
      </c>
      <c r="AX72">
        <v>6.8679301453167598</v>
      </c>
      <c r="AY72">
        <v>7.0020973311340198</v>
      </c>
      <c r="AZ72">
        <v>7.0501476138437598</v>
      </c>
      <c r="BA72">
        <v>6.9641556153511699</v>
      </c>
      <c r="BB72">
        <v>7.1833556471168203</v>
      </c>
      <c r="BC72">
        <v>8.0393064713039308</v>
      </c>
      <c r="BD72">
        <v>8.0012961437473997</v>
      </c>
      <c r="BE72">
        <v>7.8735642375449997</v>
      </c>
      <c r="BF72">
        <v>7.9344197721796803</v>
      </c>
      <c r="BG72">
        <v>7.9947738130995099</v>
      </c>
      <c r="BH72">
        <v>8.0331344847009891</v>
      </c>
      <c r="BI72">
        <v>7.98182441027254</v>
      </c>
      <c r="BJ72">
        <v>8.15241024686126</v>
      </c>
    </row>
    <row r="73" spans="1:62" x14ac:dyDescent="0.35">
      <c r="A73" t="s">
        <v>143</v>
      </c>
      <c r="B73" t="s">
        <v>144</v>
      </c>
      <c r="C73" t="s">
        <v>9</v>
      </c>
      <c r="D73" t="s">
        <v>10</v>
      </c>
      <c r="E73">
        <f t="shared" si="1"/>
        <v>0.86467682000000001</v>
      </c>
      <c r="AT73">
        <v>1.5884688899999999</v>
      </c>
      <c r="AU73">
        <v>1.3867669499999999</v>
      </c>
      <c r="AV73">
        <v>1.64047151</v>
      </c>
      <c r="AW73">
        <v>1.29171152</v>
      </c>
      <c r="AX73">
        <v>1.2068015400000001</v>
      </c>
      <c r="AY73">
        <v>0.66015502000000004</v>
      </c>
      <c r="AZ73">
        <v>0.63323068000000005</v>
      </c>
      <c r="BA73">
        <v>0.94017901000000004</v>
      </c>
      <c r="BB73">
        <v>0.27532884000000002</v>
      </c>
      <c r="BC73">
        <v>1.1420872</v>
      </c>
      <c r="BD73">
        <v>0.52843638999999998</v>
      </c>
      <c r="BE73">
        <v>0.56281334000000005</v>
      </c>
      <c r="BF73">
        <v>0.62669540000000001</v>
      </c>
      <c r="BG73">
        <v>0.29551632999999999</v>
      </c>
      <c r="BH73">
        <v>0.33822584</v>
      </c>
      <c r="BI73">
        <v>0.35786386999999997</v>
      </c>
      <c r="BJ73">
        <v>0.86467682000000001</v>
      </c>
    </row>
    <row r="74" spans="1:62" x14ac:dyDescent="0.35">
      <c r="A74" t="s">
        <v>145</v>
      </c>
      <c r="B74" t="s">
        <v>146</v>
      </c>
      <c r="C74" t="s">
        <v>9</v>
      </c>
      <c r="D74" t="s">
        <v>10</v>
      </c>
      <c r="E74">
        <f t="shared" si="1"/>
        <v>6.3903234800000002</v>
      </c>
      <c r="AT74">
        <v>4.8638105700000001</v>
      </c>
      <c r="AU74">
        <v>4.8179642999999999</v>
      </c>
      <c r="AV74">
        <v>4.8327618299999999</v>
      </c>
      <c r="AW74">
        <v>5.3702480000000001</v>
      </c>
      <c r="AX74">
        <v>5.4539834200000001</v>
      </c>
      <c r="AY74">
        <v>5.5170530600000003</v>
      </c>
      <c r="AZ74">
        <v>5.6201475399999996</v>
      </c>
      <c r="BA74">
        <v>5.6992450100000003</v>
      </c>
      <c r="BB74">
        <v>6.1036483700000002</v>
      </c>
      <c r="BC74">
        <v>6.7772994300000002</v>
      </c>
      <c r="BD74">
        <v>6.7467749699999997</v>
      </c>
      <c r="BE74">
        <v>6.7080734299999998</v>
      </c>
      <c r="BF74">
        <v>6.5507719199999999</v>
      </c>
      <c r="BG74">
        <v>6.4102381499999996</v>
      </c>
      <c r="BH74">
        <v>6.3529643900000003</v>
      </c>
      <c r="BI74">
        <v>6.5011072199999997</v>
      </c>
      <c r="BJ74">
        <v>6.3903234800000002</v>
      </c>
    </row>
    <row r="75" spans="1:62" x14ac:dyDescent="0.35">
      <c r="A75" t="s">
        <v>147</v>
      </c>
      <c r="B75" t="s">
        <v>148</v>
      </c>
      <c r="C75" t="s">
        <v>9</v>
      </c>
      <c r="D75" t="s">
        <v>10</v>
      </c>
      <c r="E75">
        <f t="shared" si="1"/>
        <v>5.0403615000000004</v>
      </c>
      <c r="AT75">
        <v>3.9217138999999999</v>
      </c>
      <c r="AU75">
        <v>3.7412020500000001</v>
      </c>
      <c r="AV75">
        <v>3.601823</v>
      </c>
      <c r="AW75">
        <v>3.7400349199999998</v>
      </c>
      <c r="AX75">
        <v>3.80949801</v>
      </c>
      <c r="AY75">
        <v>3.76970216</v>
      </c>
      <c r="AZ75">
        <v>3.5769304399999999</v>
      </c>
      <c r="BA75">
        <v>3.8051882400000001</v>
      </c>
      <c r="BB75">
        <v>4.3850586299999996</v>
      </c>
      <c r="BC75">
        <v>5.0493486299999999</v>
      </c>
      <c r="BD75">
        <v>4.6994288299999996</v>
      </c>
      <c r="BE75">
        <v>4.3663666299999999</v>
      </c>
      <c r="BF75">
        <v>4.4370603800000001</v>
      </c>
      <c r="BG75">
        <v>4.53465776</v>
      </c>
      <c r="BH75">
        <v>4.6790538100000001</v>
      </c>
      <c r="BI75">
        <v>4.8837020799999999</v>
      </c>
      <c r="BJ75">
        <v>5.0403615000000004</v>
      </c>
    </row>
    <row r="76" spans="1:62" x14ac:dyDescent="0.35">
      <c r="A76" t="s">
        <v>149</v>
      </c>
      <c r="B76" t="s">
        <v>150</v>
      </c>
      <c r="C76" t="s">
        <v>9</v>
      </c>
      <c r="D76" t="s">
        <v>10</v>
      </c>
      <c r="E76">
        <f t="shared" si="1"/>
        <v>1.09749129</v>
      </c>
      <c r="AT76">
        <v>1.7996872900000001</v>
      </c>
      <c r="AU76">
        <v>2.0155417099999999</v>
      </c>
      <c r="AV76">
        <v>2.08134621</v>
      </c>
      <c r="AW76">
        <v>2.27646807</v>
      </c>
      <c r="AX76">
        <v>1.32525469</v>
      </c>
      <c r="AY76">
        <v>1.7285888199999999</v>
      </c>
      <c r="AZ76">
        <v>1.1213859500000001</v>
      </c>
      <c r="BA76">
        <v>1.33284402</v>
      </c>
      <c r="BB76">
        <v>0.51416242000000001</v>
      </c>
      <c r="BC76">
        <v>0.90685380000000004</v>
      </c>
      <c r="BD76">
        <v>0.94041138000000002</v>
      </c>
      <c r="BE76">
        <v>0.38111107</v>
      </c>
      <c r="BF76">
        <v>1.0658421499999999</v>
      </c>
      <c r="BG76">
        <v>1.0994865</v>
      </c>
      <c r="BH76">
        <v>0.71479556</v>
      </c>
      <c r="BI76">
        <v>1.0247047300000001</v>
      </c>
      <c r="BJ76">
        <v>1.09749129</v>
      </c>
    </row>
    <row r="77" spans="1:62" x14ac:dyDescent="0.35">
      <c r="A77" t="s">
        <v>151</v>
      </c>
      <c r="B77" t="s">
        <v>152</v>
      </c>
      <c r="C77" t="s">
        <v>9</v>
      </c>
      <c r="D77" t="s">
        <v>10</v>
      </c>
      <c r="E77">
        <f t="shared" si="1"/>
        <v>7.9172189746648503</v>
      </c>
      <c r="AT77">
        <v>6.0996471329468296</v>
      </c>
      <c r="AU77">
        <v>6.2455531649576299</v>
      </c>
      <c r="AV77">
        <v>6.4153757980221897</v>
      </c>
      <c r="AW77">
        <v>6.5893627592360398</v>
      </c>
      <c r="AX77">
        <v>6.6013260909191303</v>
      </c>
      <c r="AY77">
        <v>6.7146242463401</v>
      </c>
      <c r="AZ77">
        <v>6.7665007180970704</v>
      </c>
      <c r="BA77">
        <v>6.69411074848328</v>
      </c>
      <c r="BB77">
        <v>6.9178941215446903</v>
      </c>
      <c r="BC77">
        <v>7.74058041777299</v>
      </c>
      <c r="BD77">
        <v>7.6686417947801999</v>
      </c>
      <c r="BE77">
        <v>7.5994946433750901</v>
      </c>
      <c r="BF77">
        <v>7.6347389549135301</v>
      </c>
      <c r="BG77">
        <v>7.8192206402400801</v>
      </c>
      <c r="BH77">
        <v>7.8341063499976</v>
      </c>
      <c r="BI77">
        <v>7.79511600845193</v>
      </c>
      <c r="BJ77">
        <v>7.9172189746648503</v>
      </c>
    </row>
    <row r="78" spans="1:62" x14ac:dyDescent="0.35">
      <c r="A78" t="s">
        <v>153</v>
      </c>
      <c r="B78" t="s">
        <v>154</v>
      </c>
      <c r="C78" t="s">
        <v>9</v>
      </c>
      <c r="D78" t="s">
        <v>10</v>
      </c>
      <c r="E78">
        <f t="shared" si="1"/>
        <v>1.3774994659222</v>
      </c>
      <c r="AT78">
        <v>1.5186470584712399</v>
      </c>
      <c r="AU78">
        <v>1.8581737646176699</v>
      </c>
      <c r="AV78">
        <v>1.8374833133937301</v>
      </c>
      <c r="AW78">
        <v>1.7958286870750599</v>
      </c>
      <c r="AX78">
        <v>1.8956584839694199</v>
      </c>
      <c r="AY78">
        <v>1.65349509920219</v>
      </c>
      <c r="AZ78">
        <v>1.5753432116689601</v>
      </c>
      <c r="BA78">
        <v>1.6653425658950201</v>
      </c>
      <c r="BB78">
        <v>1.6812001499154201</v>
      </c>
      <c r="BC78">
        <v>1.9783655795312001</v>
      </c>
      <c r="BD78">
        <v>1.70154991621403</v>
      </c>
      <c r="BE78">
        <v>1.6080077655935301</v>
      </c>
      <c r="BF78">
        <v>1.24759672795641</v>
      </c>
      <c r="BG78">
        <v>1.2765421537797299</v>
      </c>
      <c r="BH78">
        <v>1.3536292397545999</v>
      </c>
      <c r="BI78">
        <v>1.41710450987046</v>
      </c>
      <c r="BJ78">
        <v>1.3774994659222</v>
      </c>
    </row>
    <row r="79" spans="1:62" x14ac:dyDescent="0.35">
      <c r="A79" t="s">
        <v>155</v>
      </c>
      <c r="B79" t="s">
        <v>156</v>
      </c>
      <c r="C79" t="s">
        <v>9</v>
      </c>
      <c r="D79" t="s">
        <v>10</v>
      </c>
      <c r="E79">
        <f t="shared" si="1"/>
        <v>7.3438351099999997</v>
      </c>
      <c r="AT79">
        <v>5.0608017199999997</v>
      </c>
      <c r="AU79">
        <v>5.2208192200000001</v>
      </c>
      <c r="AV79">
        <v>5.55382307</v>
      </c>
      <c r="AW79">
        <v>5.9725180499999997</v>
      </c>
      <c r="AX79">
        <v>6.1035112600000003</v>
      </c>
      <c r="AY79">
        <v>6.2756814299999997</v>
      </c>
      <c r="AZ79">
        <v>6.2178469099999996</v>
      </c>
      <c r="BA79">
        <v>6.0768119</v>
      </c>
      <c r="BB79">
        <v>6.2822394399999997</v>
      </c>
      <c r="BC79">
        <v>6.9014584399999999</v>
      </c>
      <c r="BD79">
        <v>6.8478241999999998</v>
      </c>
      <c r="BE79">
        <v>6.9631212700000003</v>
      </c>
      <c r="BF79">
        <v>7.2836842300000004</v>
      </c>
      <c r="BG79">
        <v>7.4185079700000003</v>
      </c>
      <c r="BH79">
        <v>7.38197992</v>
      </c>
      <c r="BI79">
        <v>7.5771023</v>
      </c>
      <c r="BJ79">
        <v>7.3438351099999997</v>
      </c>
    </row>
    <row r="80" spans="1:62" x14ac:dyDescent="0.35">
      <c r="A80" t="s">
        <v>157</v>
      </c>
      <c r="B80" t="s">
        <v>158</v>
      </c>
      <c r="C80" t="s">
        <v>9</v>
      </c>
      <c r="D80" t="s">
        <v>10</v>
      </c>
      <c r="E80">
        <f t="shared" si="1"/>
        <v>2.2119570799999999</v>
      </c>
      <c r="AT80">
        <v>2.86043197</v>
      </c>
      <c r="AU80">
        <v>2.2706826200000001</v>
      </c>
      <c r="AV80">
        <v>2.3972973299999998</v>
      </c>
      <c r="AW80">
        <v>2.4246388400000001</v>
      </c>
      <c r="AX80">
        <v>2.4195013900000002</v>
      </c>
      <c r="AY80">
        <v>2.6412698400000001</v>
      </c>
      <c r="AZ80">
        <v>2.7046564000000002</v>
      </c>
      <c r="BA80">
        <v>2.6950367599999998</v>
      </c>
      <c r="BB80">
        <v>2.3953695499999998</v>
      </c>
      <c r="BC80">
        <v>2.3751335899999999</v>
      </c>
      <c r="BD80">
        <v>2.3650398400000001</v>
      </c>
      <c r="BE80">
        <v>2.0474290800000001</v>
      </c>
      <c r="BF80">
        <v>2.0731364299999999</v>
      </c>
      <c r="BG80">
        <v>2.0273457800000001</v>
      </c>
      <c r="BH80">
        <v>2.2382415500000001</v>
      </c>
      <c r="BI80">
        <v>2.2525962800000001</v>
      </c>
      <c r="BJ80">
        <v>2.2119570799999999</v>
      </c>
    </row>
    <row r="81" spans="1:62" x14ac:dyDescent="0.35">
      <c r="A81" t="s">
        <v>159</v>
      </c>
      <c r="B81" t="s">
        <v>160</v>
      </c>
      <c r="C81" t="s">
        <v>9</v>
      </c>
      <c r="D81" t="s">
        <v>10</v>
      </c>
      <c r="E81">
        <f t="shared" si="1"/>
        <v>9.56559676</v>
      </c>
      <c r="AT81">
        <v>7.5260791300000003</v>
      </c>
      <c r="AU81">
        <v>7.6269951599999999</v>
      </c>
      <c r="AV81">
        <v>7.90311041</v>
      </c>
      <c r="AW81">
        <v>7.9102077099999999</v>
      </c>
      <c r="AX81">
        <v>7.9765278000000004</v>
      </c>
      <c r="AY81">
        <v>8.0099728700000004</v>
      </c>
      <c r="AZ81">
        <v>7.9915931699999998</v>
      </c>
      <c r="BA81">
        <v>7.9242517499999998</v>
      </c>
      <c r="BB81">
        <v>8.0065950400000006</v>
      </c>
      <c r="BC81">
        <v>8.6111432200000007</v>
      </c>
      <c r="BD81">
        <v>8.5325516199999996</v>
      </c>
      <c r="BE81">
        <v>8.5084801799999994</v>
      </c>
      <c r="BF81">
        <v>8.61188675</v>
      </c>
      <c r="BG81">
        <v>8.7223989</v>
      </c>
      <c r="BH81">
        <v>8.8687670300000008</v>
      </c>
      <c r="BI81">
        <v>8.8080222700000004</v>
      </c>
      <c r="BJ81">
        <v>9.56559676</v>
      </c>
    </row>
    <row r="82" spans="1:62" x14ac:dyDescent="0.35">
      <c r="A82" t="s">
        <v>161</v>
      </c>
      <c r="B82" t="s">
        <v>162</v>
      </c>
      <c r="C82" t="s">
        <v>9</v>
      </c>
      <c r="D82" t="s">
        <v>10</v>
      </c>
      <c r="E82">
        <f t="shared" si="1"/>
        <v>-250</v>
      </c>
    </row>
    <row r="83" spans="1:62" x14ac:dyDescent="0.35">
      <c r="A83" t="s">
        <v>163</v>
      </c>
      <c r="B83" t="s">
        <v>164</v>
      </c>
      <c r="C83" t="s">
        <v>9</v>
      </c>
      <c r="D83" t="s">
        <v>10</v>
      </c>
      <c r="E83">
        <f t="shared" si="1"/>
        <v>3.49755248</v>
      </c>
      <c r="AT83">
        <v>1.7406880300000001</v>
      </c>
      <c r="AU83">
        <v>1.82439419</v>
      </c>
      <c r="AV83">
        <v>1.69050206</v>
      </c>
      <c r="AW83">
        <v>2.0988455300000002</v>
      </c>
      <c r="AX83">
        <v>2.3155933599999998</v>
      </c>
      <c r="AY83">
        <v>2.6490039799999998</v>
      </c>
      <c r="AZ83">
        <v>2.6035433100000001</v>
      </c>
      <c r="BA83">
        <v>2.4582742</v>
      </c>
      <c r="BB83">
        <v>2.9352272699999999</v>
      </c>
      <c r="BC83">
        <v>2.1775800699999999</v>
      </c>
      <c r="BD83">
        <v>2.2894612799999998</v>
      </c>
      <c r="BE83">
        <v>3.0350739500000001</v>
      </c>
      <c r="BF83">
        <v>2.57380122</v>
      </c>
      <c r="BG83">
        <v>2.7758291100000001</v>
      </c>
      <c r="BH83">
        <v>3.3503871599999999</v>
      </c>
      <c r="BI83">
        <v>3.2249430600000002</v>
      </c>
      <c r="BJ83">
        <v>3.49755248</v>
      </c>
    </row>
    <row r="84" spans="1:62" x14ac:dyDescent="0.35">
      <c r="A84" t="s">
        <v>165</v>
      </c>
      <c r="B84" t="s">
        <v>166</v>
      </c>
      <c r="C84" t="s">
        <v>9</v>
      </c>
      <c r="D84" t="s">
        <v>10</v>
      </c>
      <c r="E84">
        <f t="shared" si="1"/>
        <v>2.0105463600000002</v>
      </c>
      <c r="AT84">
        <v>1.0638379200000001</v>
      </c>
      <c r="AU84">
        <v>1.2630012900000001</v>
      </c>
      <c r="AV84">
        <v>1.19960445</v>
      </c>
      <c r="AW84">
        <v>1.4352077299999999</v>
      </c>
      <c r="AX84">
        <v>1.35954643</v>
      </c>
      <c r="AY84">
        <v>1.0543274600000001</v>
      </c>
      <c r="AZ84">
        <v>1.2173498700000001</v>
      </c>
      <c r="BA84">
        <v>1.2334280900000001</v>
      </c>
      <c r="BB84">
        <v>1.0624164599999999</v>
      </c>
      <c r="BC84">
        <v>1.5406385499999999</v>
      </c>
      <c r="BD84">
        <v>1.5732574699999999</v>
      </c>
      <c r="BE84">
        <v>1.5855834200000001</v>
      </c>
      <c r="BF84">
        <v>1.48285836</v>
      </c>
      <c r="BG84">
        <v>1.8230292400000001</v>
      </c>
      <c r="BH84">
        <v>1.5166884199999999</v>
      </c>
      <c r="BI84">
        <v>1.5654939800000001</v>
      </c>
      <c r="BJ84">
        <v>2.0105463600000002</v>
      </c>
    </row>
    <row r="85" spans="1:62" x14ac:dyDescent="0.35">
      <c r="A85" t="s">
        <v>167</v>
      </c>
      <c r="B85" t="s">
        <v>168</v>
      </c>
      <c r="C85" t="s">
        <v>9</v>
      </c>
      <c r="D85" t="s">
        <v>10</v>
      </c>
      <c r="E85">
        <f t="shared" si="1"/>
        <v>7.8318788000000001</v>
      </c>
      <c r="AT85">
        <v>4.8797767099999998</v>
      </c>
      <c r="AU85">
        <v>5.1609314299999998</v>
      </c>
      <c r="AV85">
        <v>5.3925032699999997</v>
      </c>
      <c r="AW85">
        <v>5.5985531899999996</v>
      </c>
      <c r="AX85">
        <v>5.8631427299999999</v>
      </c>
      <c r="AY85">
        <v>6.0002778699999997</v>
      </c>
      <c r="AZ85">
        <v>6.1816851599999998</v>
      </c>
      <c r="BA85">
        <v>6.2102245099999998</v>
      </c>
      <c r="BB85">
        <v>6.4959683699999999</v>
      </c>
      <c r="BC85">
        <v>7.2597762000000001</v>
      </c>
      <c r="BD85">
        <v>7.1799486100000003</v>
      </c>
      <c r="BE85">
        <v>7.0962589500000002</v>
      </c>
      <c r="BF85">
        <v>7.0395957899999999</v>
      </c>
      <c r="BG85">
        <v>7.8420567400000003</v>
      </c>
      <c r="BH85">
        <v>7.8095857400000002</v>
      </c>
      <c r="BI85">
        <v>7.8604101000000002</v>
      </c>
      <c r="BJ85">
        <v>7.8318788000000001</v>
      </c>
    </row>
    <row r="86" spans="1:62" x14ac:dyDescent="0.35">
      <c r="A86" t="s">
        <v>169</v>
      </c>
      <c r="B86" t="s">
        <v>170</v>
      </c>
      <c r="C86" t="s">
        <v>9</v>
      </c>
      <c r="D86" t="s">
        <v>10</v>
      </c>
      <c r="E86">
        <f t="shared" si="1"/>
        <v>3.0835446000000002</v>
      </c>
      <c r="AT86">
        <v>0.84395167999999998</v>
      </c>
      <c r="AU86">
        <v>0.85406053000000004</v>
      </c>
      <c r="AV86">
        <v>0.91201717000000004</v>
      </c>
      <c r="AW86">
        <v>1.19103223</v>
      </c>
      <c r="AX86">
        <v>1.21131922</v>
      </c>
      <c r="AY86">
        <v>1.2391360499999999</v>
      </c>
      <c r="AZ86">
        <v>1.21102248</v>
      </c>
      <c r="BA86">
        <v>1.1239260900000001</v>
      </c>
      <c r="BB86">
        <v>1.59895151</v>
      </c>
      <c r="BC86">
        <v>2.10719448</v>
      </c>
      <c r="BD86">
        <v>2.0344212499999998</v>
      </c>
      <c r="BE86">
        <v>1.4705882400000001</v>
      </c>
      <c r="BF86">
        <v>1.62800474</v>
      </c>
      <c r="BG86">
        <v>1.9778746199999999</v>
      </c>
      <c r="BH86">
        <v>2.32933105</v>
      </c>
      <c r="BI86">
        <v>2.8183650299999998</v>
      </c>
      <c r="BJ86">
        <v>3.0835446000000002</v>
      </c>
    </row>
    <row r="87" spans="1:62" x14ac:dyDescent="0.35">
      <c r="A87" t="s">
        <v>171</v>
      </c>
      <c r="B87" t="s">
        <v>172</v>
      </c>
      <c r="C87" t="s">
        <v>9</v>
      </c>
      <c r="D87" t="s">
        <v>10</v>
      </c>
      <c r="E87">
        <f t="shared" si="1"/>
        <v>1.70632896</v>
      </c>
      <c r="AT87">
        <v>1.0968325800000001</v>
      </c>
      <c r="AU87">
        <v>1.5030655100000001</v>
      </c>
      <c r="AV87">
        <v>0.98650148000000004</v>
      </c>
      <c r="AW87">
        <v>1.1611975999999999</v>
      </c>
      <c r="AX87">
        <v>1.01471742</v>
      </c>
      <c r="AY87">
        <v>2.0630834299999998</v>
      </c>
      <c r="AZ87">
        <v>2.0802459199999999</v>
      </c>
      <c r="BA87">
        <v>2.25930725</v>
      </c>
      <c r="BB87">
        <v>2.3670651199999999</v>
      </c>
      <c r="BC87">
        <v>2.9248568100000001</v>
      </c>
      <c r="BD87">
        <v>3.2044955000000002</v>
      </c>
      <c r="BE87">
        <v>3.2280280100000001</v>
      </c>
      <c r="BF87">
        <v>2.6731794999999998</v>
      </c>
      <c r="BG87">
        <v>2.49198641</v>
      </c>
      <c r="BH87">
        <v>1.9724111799999999</v>
      </c>
      <c r="BI87">
        <v>2.1356995300000001</v>
      </c>
      <c r="BJ87">
        <v>1.70632896</v>
      </c>
    </row>
    <row r="88" spans="1:62" x14ac:dyDescent="0.35">
      <c r="A88" t="s">
        <v>173</v>
      </c>
      <c r="B88" t="s">
        <v>174</v>
      </c>
      <c r="C88" t="s">
        <v>9</v>
      </c>
      <c r="D88" t="s">
        <v>10</v>
      </c>
      <c r="E88">
        <f t="shared" si="1"/>
        <v>-250</v>
      </c>
    </row>
    <row r="89" spans="1:62" x14ac:dyDescent="0.35">
      <c r="A89" t="s">
        <v>175</v>
      </c>
      <c r="B89" t="s">
        <v>176</v>
      </c>
      <c r="C89" t="s">
        <v>9</v>
      </c>
      <c r="D89" t="s">
        <v>10</v>
      </c>
      <c r="E89">
        <f t="shared" si="1"/>
        <v>0.67374780000000001</v>
      </c>
      <c r="AT89">
        <v>0.37103395</v>
      </c>
      <c r="AU89">
        <v>0.45798220000000001</v>
      </c>
      <c r="AV89">
        <v>0.81000550000000004</v>
      </c>
      <c r="AW89">
        <v>0.53152529999999998</v>
      </c>
      <c r="AX89">
        <v>0.29122352000000001</v>
      </c>
      <c r="AY89">
        <v>0.32937933000000003</v>
      </c>
      <c r="AZ89">
        <v>0.30849901000000002</v>
      </c>
      <c r="BA89">
        <v>0.29778163000000002</v>
      </c>
      <c r="BB89">
        <v>0.30895773999999998</v>
      </c>
      <c r="BC89">
        <v>0.26815577000000002</v>
      </c>
      <c r="BD89">
        <v>0.38998789</v>
      </c>
      <c r="BE89">
        <v>0.51036747999999998</v>
      </c>
      <c r="BF89">
        <v>0.51431353000000002</v>
      </c>
      <c r="BG89">
        <v>0.48858509999999999</v>
      </c>
      <c r="BH89">
        <v>0.61062746000000001</v>
      </c>
      <c r="BI89">
        <v>0.43063610000000002</v>
      </c>
      <c r="BJ89">
        <v>0.67374780000000001</v>
      </c>
    </row>
    <row r="90" spans="1:62" x14ac:dyDescent="0.35">
      <c r="A90" t="s">
        <v>177</v>
      </c>
      <c r="B90" t="s">
        <v>178</v>
      </c>
      <c r="C90" t="s">
        <v>9</v>
      </c>
      <c r="D90" t="s">
        <v>10</v>
      </c>
      <c r="E90">
        <f t="shared" si="1"/>
        <v>0.82279340000000001</v>
      </c>
      <c r="AT90">
        <v>1.0963318</v>
      </c>
      <c r="AU90">
        <v>1.34847976</v>
      </c>
      <c r="AV90">
        <v>0.93219534000000004</v>
      </c>
      <c r="AW90">
        <v>1.64679262</v>
      </c>
      <c r="AX90">
        <v>2.2310696800000001</v>
      </c>
      <c r="AY90">
        <v>2.2202371300000001</v>
      </c>
      <c r="AZ90">
        <v>1.90288173</v>
      </c>
      <c r="BA90">
        <v>2.0354178799999998</v>
      </c>
      <c r="BB90">
        <v>1.9477128800000001</v>
      </c>
      <c r="BC90">
        <v>2.3812027800000002</v>
      </c>
      <c r="BD90">
        <v>1.8440154099999999</v>
      </c>
      <c r="BE90">
        <v>2.1413387699999999</v>
      </c>
      <c r="BF90">
        <v>2.3200408600000002</v>
      </c>
      <c r="BG90">
        <v>1.6323129300000001</v>
      </c>
      <c r="BH90">
        <v>1.1358580300000001</v>
      </c>
      <c r="BI90">
        <v>0.82011778000000002</v>
      </c>
      <c r="BJ90">
        <v>0.82279340000000001</v>
      </c>
    </row>
    <row r="91" spans="1:62" x14ac:dyDescent="0.35">
      <c r="A91" t="s">
        <v>179</v>
      </c>
      <c r="B91" t="s">
        <v>180</v>
      </c>
      <c r="C91" t="s">
        <v>9</v>
      </c>
      <c r="D91" t="s">
        <v>10</v>
      </c>
      <c r="E91">
        <f t="shared" si="1"/>
        <v>2.69496102</v>
      </c>
      <c r="AT91">
        <v>3.4765746499999999</v>
      </c>
      <c r="AU91">
        <v>3.20358907</v>
      </c>
      <c r="AV91">
        <v>2.0288261200000002</v>
      </c>
      <c r="AW91">
        <v>2.67283092</v>
      </c>
      <c r="AX91">
        <v>3.6128585200000001</v>
      </c>
      <c r="AY91">
        <v>3.0065750699999998</v>
      </c>
      <c r="AZ91">
        <v>2.73923717</v>
      </c>
      <c r="BA91">
        <v>2.8221662699999999</v>
      </c>
      <c r="BB91">
        <v>2.5120289499999999</v>
      </c>
      <c r="BC91">
        <v>2.9365159699999999</v>
      </c>
      <c r="BD91">
        <v>1.2190523</v>
      </c>
      <c r="BE91">
        <v>0.52258492999999995</v>
      </c>
      <c r="BF91">
        <v>1.2141349400000001</v>
      </c>
      <c r="BG91">
        <v>1.85346579</v>
      </c>
      <c r="BH91">
        <v>2.1743575900000001</v>
      </c>
      <c r="BI91">
        <v>2.1867507100000001</v>
      </c>
      <c r="BJ91">
        <v>2.69496102</v>
      </c>
    </row>
    <row r="92" spans="1:62" x14ac:dyDescent="0.35">
      <c r="A92" t="s">
        <v>181</v>
      </c>
      <c r="B92" t="s">
        <v>182</v>
      </c>
      <c r="C92" t="s">
        <v>9</v>
      </c>
      <c r="D92" t="s">
        <v>10</v>
      </c>
      <c r="E92">
        <f t="shared" si="1"/>
        <v>0.79394825999999996</v>
      </c>
      <c r="AT92">
        <v>0.55637745999999999</v>
      </c>
      <c r="AU92">
        <v>0.33110612</v>
      </c>
      <c r="AV92">
        <v>0.26593610000000001</v>
      </c>
      <c r="AW92">
        <v>0.27788469999999998</v>
      </c>
      <c r="AX92">
        <v>0.33449161999999999</v>
      </c>
      <c r="AY92">
        <v>0.30216363000000002</v>
      </c>
      <c r="AZ92">
        <v>0.38344647999999998</v>
      </c>
      <c r="BA92">
        <v>0.42281908000000001</v>
      </c>
      <c r="BB92">
        <v>0.43227707999999998</v>
      </c>
      <c r="BC92">
        <v>0.46065281000000002</v>
      </c>
      <c r="BD92">
        <v>0.31740545999999997</v>
      </c>
      <c r="BE92">
        <v>0.28372638</v>
      </c>
      <c r="BF92">
        <v>0.41395504999999999</v>
      </c>
      <c r="BG92">
        <v>0.45927230000000002</v>
      </c>
      <c r="BH92">
        <v>0.41848143999999998</v>
      </c>
      <c r="BI92">
        <v>0.63659977999999995</v>
      </c>
      <c r="BJ92">
        <v>0.79394825999999996</v>
      </c>
    </row>
    <row r="93" spans="1:62" x14ac:dyDescent="0.35">
      <c r="A93" t="s">
        <v>183</v>
      </c>
      <c r="B93" t="s">
        <v>184</v>
      </c>
      <c r="C93" t="s">
        <v>9</v>
      </c>
      <c r="D93" t="s">
        <v>10</v>
      </c>
      <c r="E93">
        <f t="shared" si="1"/>
        <v>5.1354528100000003</v>
      </c>
      <c r="AT93">
        <v>4.4146173500000003</v>
      </c>
      <c r="AU93">
        <v>4.9933324399999997</v>
      </c>
      <c r="AV93">
        <v>4.9228360000000002</v>
      </c>
      <c r="AW93">
        <v>5.0046372000000003</v>
      </c>
      <c r="AX93">
        <v>4.7772773500000003</v>
      </c>
      <c r="AY93">
        <v>5.4893969199999999</v>
      </c>
      <c r="AZ93">
        <v>5.6500278399999999</v>
      </c>
      <c r="BA93">
        <v>5.5429021599999997</v>
      </c>
      <c r="BB93">
        <v>5.4142534400000004</v>
      </c>
      <c r="BC93">
        <v>6.4097726499999998</v>
      </c>
      <c r="BD93">
        <v>6.5267174900000002</v>
      </c>
      <c r="BE93">
        <v>5.9219990400000002</v>
      </c>
      <c r="BF93">
        <v>5.8377975199999996</v>
      </c>
      <c r="BG93">
        <v>5.1748467800000002</v>
      </c>
      <c r="BH93">
        <v>4.5822452299999998</v>
      </c>
      <c r="BI93">
        <v>4.7277189799999997</v>
      </c>
      <c r="BJ93">
        <v>5.1354528100000003</v>
      </c>
    </row>
    <row r="94" spans="1:62" x14ac:dyDescent="0.35">
      <c r="A94" t="s">
        <v>185</v>
      </c>
      <c r="B94" t="s">
        <v>186</v>
      </c>
      <c r="C94" t="s">
        <v>9</v>
      </c>
      <c r="D94" t="s">
        <v>10</v>
      </c>
      <c r="E94">
        <f t="shared" si="1"/>
        <v>2.1690451899999998</v>
      </c>
      <c r="AT94">
        <v>1.78062678</v>
      </c>
      <c r="AU94">
        <v>2.06405694</v>
      </c>
      <c r="AV94">
        <v>2.4674434500000002</v>
      </c>
      <c r="AW94">
        <v>2.2556390999999998</v>
      </c>
      <c r="AX94">
        <v>2.5030902300000002</v>
      </c>
      <c r="AY94">
        <v>2.6904635099999998</v>
      </c>
      <c r="AZ94">
        <v>2.9414103900000002</v>
      </c>
      <c r="BA94">
        <v>2.6450195299999999</v>
      </c>
      <c r="BB94">
        <v>2.4876681600000001</v>
      </c>
      <c r="BC94">
        <v>2.8412103700000002</v>
      </c>
      <c r="BD94">
        <v>2.7782901099999999</v>
      </c>
      <c r="BE94">
        <v>2.70428164</v>
      </c>
      <c r="BF94">
        <v>2.4001851900000002</v>
      </c>
      <c r="BG94">
        <v>2.2349011000000001</v>
      </c>
      <c r="BH94">
        <v>2.0682649299999998</v>
      </c>
      <c r="BI94">
        <v>1.91084695</v>
      </c>
      <c r="BJ94">
        <v>2.1690451899999998</v>
      </c>
    </row>
    <row r="95" spans="1:62" x14ac:dyDescent="0.35">
      <c r="A95" t="s">
        <v>187</v>
      </c>
      <c r="B95" t="s">
        <v>188</v>
      </c>
      <c r="C95" t="s">
        <v>9</v>
      </c>
      <c r="D95" t="s">
        <v>10</v>
      </c>
      <c r="E95">
        <f t="shared" si="1"/>
        <v>-250</v>
      </c>
    </row>
    <row r="96" spans="1:62" x14ac:dyDescent="0.35">
      <c r="A96" t="s">
        <v>189</v>
      </c>
      <c r="B96" t="s">
        <v>190</v>
      </c>
      <c r="C96" t="s">
        <v>9</v>
      </c>
      <c r="D96" t="s">
        <v>10</v>
      </c>
      <c r="E96">
        <f t="shared" si="1"/>
        <v>2.1660015399999999</v>
      </c>
      <c r="AT96">
        <v>1.9991161099999999</v>
      </c>
      <c r="AU96">
        <v>2.0974694600000001</v>
      </c>
      <c r="AV96">
        <v>2.0736573800000002</v>
      </c>
      <c r="AW96">
        <v>2.1432479899999999</v>
      </c>
      <c r="AX96">
        <v>2.1330614300000001</v>
      </c>
      <c r="AY96">
        <v>1.9658987299999999</v>
      </c>
      <c r="AZ96">
        <v>2.1440885000000001</v>
      </c>
      <c r="BA96">
        <v>2.0763357099999999</v>
      </c>
      <c r="BB96">
        <v>2.14145926</v>
      </c>
      <c r="BC96">
        <v>2.2523492100000002</v>
      </c>
      <c r="BD96">
        <v>2.0452357000000001</v>
      </c>
      <c r="BE96">
        <v>1.97672911</v>
      </c>
      <c r="BF96">
        <v>1.95703882</v>
      </c>
      <c r="BG96">
        <v>2.17815403</v>
      </c>
      <c r="BH96">
        <v>2.2216316900000002</v>
      </c>
      <c r="BI96">
        <v>1.93015285</v>
      </c>
      <c r="BJ96">
        <v>2.1660015399999999</v>
      </c>
    </row>
    <row r="97" spans="1:62" x14ac:dyDescent="0.35">
      <c r="A97" t="s">
        <v>191</v>
      </c>
      <c r="B97" t="s">
        <v>192</v>
      </c>
      <c r="C97" t="s">
        <v>9</v>
      </c>
      <c r="D97" t="s">
        <v>10</v>
      </c>
      <c r="E97">
        <f t="shared" si="1"/>
        <v>-250</v>
      </c>
    </row>
    <row r="98" spans="1:62" x14ac:dyDescent="0.35">
      <c r="A98" t="s">
        <v>193</v>
      </c>
      <c r="B98" t="s">
        <v>194</v>
      </c>
      <c r="C98" t="s">
        <v>9</v>
      </c>
      <c r="D98" t="s">
        <v>10</v>
      </c>
      <c r="E98">
        <f t="shared" si="1"/>
        <v>2.5007916200000002</v>
      </c>
      <c r="AT98">
        <v>2.17571468</v>
      </c>
      <c r="AU98">
        <v>2.22726756</v>
      </c>
      <c r="AV98">
        <v>2.43230959</v>
      </c>
      <c r="AW98">
        <v>2.4004258200000002</v>
      </c>
      <c r="AX98">
        <v>2.3631725499999998</v>
      </c>
      <c r="AY98">
        <v>2.3473784599999998</v>
      </c>
      <c r="AZ98">
        <v>1.8878975200000001</v>
      </c>
      <c r="BA98">
        <v>1.8023467099999999</v>
      </c>
      <c r="BB98">
        <v>1.63777822</v>
      </c>
      <c r="BC98">
        <v>1.65015383</v>
      </c>
      <c r="BD98">
        <v>1.74103184</v>
      </c>
      <c r="BE98">
        <v>1.92135751</v>
      </c>
      <c r="BF98">
        <v>2.0942031000000001</v>
      </c>
      <c r="BG98">
        <v>2.42473882</v>
      </c>
      <c r="BH98">
        <v>2.69101568</v>
      </c>
      <c r="BI98">
        <v>2.2914895099999999</v>
      </c>
      <c r="BJ98">
        <v>2.5007916200000002</v>
      </c>
    </row>
    <row r="99" spans="1:62" x14ac:dyDescent="0.35">
      <c r="A99" t="s">
        <v>195</v>
      </c>
      <c r="B99" t="s">
        <v>196</v>
      </c>
      <c r="C99" t="s">
        <v>9</v>
      </c>
      <c r="D99" t="s">
        <v>10</v>
      </c>
      <c r="E99">
        <f t="shared" si="1"/>
        <v>10.0665490672234</v>
      </c>
      <c r="AT99">
        <v>5.6246774318458703</v>
      </c>
      <c r="AU99">
        <v>5.9102852393762699</v>
      </c>
      <c r="AV99">
        <v>6.1333852204227401</v>
      </c>
      <c r="AW99">
        <v>6.2946306170218804</v>
      </c>
      <c r="AX99">
        <v>6.3280829179001596</v>
      </c>
      <c r="AY99">
        <v>6.3752339336872996</v>
      </c>
      <c r="AZ99">
        <v>6.44623347537408</v>
      </c>
      <c r="BA99">
        <v>6.4764237011250803</v>
      </c>
      <c r="BB99">
        <v>6.7018989553581596</v>
      </c>
      <c r="BC99">
        <v>7.4437084395874997</v>
      </c>
      <c r="BD99">
        <v>7.3869714859115598</v>
      </c>
      <c r="BE99">
        <v>7.4898593418976596</v>
      </c>
      <c r="BF99">
        <v>7.5106419017724901</v>
      </c>
      <c r="BG99">
        <v>7.5724997453601501</v>
      </c>
      <c r="BH99">
        <v>9.5228824028389401</v>
      </c>
      <c r="BI99">
        <v>9.9031208847692493</v>
      </c>
      <c r="BJ99">
        <v>10.0665490672234</v>
      </c>
    </row>
    <row r="100" spans="1:62" x14ac:dyDescent="0.35">
      <c r="A100" t="s">
        <v>197</v>
      </c>
      <c r="B100" t="s">
        <v>198</v>
      </c>
      <c r="C100" t="s">
        <v>9</v>
      </c>
      <c r="D100" t="s">
        <v>10</v>
      </c>
      <c r="E100">
        <f t="shared" si="1"/>
        <v>-250</v>
      </c>
    </row>
    <row r="101" spans="1:62" x14ac:dyDescent="0.35">
      <c r="A101" t="s">
        <v>199</v>
      </c>
      <c r="B101" t="s">
        <v>200</v>
      </c>
      <c r="C101" t="s">
        <v>9</v>
      </c>
      <c r="D101" t="s">
        <v>10</v>
      </c>
      <c r="E101">
        <f t="shared" si="1"/>
        <v>3.85723152</v>
      </c>
      <c r="AT101">
        <v>3.0228589600000002</v>
      </c>
      <c r="AU101">
        <v>2.4912174</v>
      </c>
      <c r="AV101">
        <v>2.54012248</v>
      </c>
      <c r="AW101">
        <v>2.6131159899999998</v>
      </c>
      <c r="AX101">
        <v>2.45127176</v>
      </c>
      <c r="AY101">
        <v>2.9197755600000002</v>
      </c>
      <c r="AZ101">
        <v>3.2740634499999999</v>
      </c>
      <c r="BA101">
        <v>3.3339470000000002</v>
      </c>
      <c r="BB101">
        <v>3.3187577899999998</v>
      </c>
      <c r="BC101">
        <v>3.9673025800000001</v>
      </c>
      <c r="BD101">
        <v>3.6960581800000001</v>
      </c>
      <c r="BE101">
        <v>3.8937044099999998</v>
      </c>
      <c r="BF101">
        <v>3.3830452000000002</v>
      </c>
      <c r="BG101">
        <v>3.2125683600000001</v>
      </c>
      <c r="BH101">
        <v>3.1772599399999999</v>
      </c>
      <c r="BI101">
        <v>2.9736862099999999</v>
      </c>
      <c r="BJ101">
        <v>3.85723152</v>
      </c>
    </row>
    <row r="102" spans="1:62" x14ac:dyDescent="0.35">
      <c r="A102" t="s">
        <v>201</v>
      </c>
      <c r="B102" t="s">
        <v>202</v>
      </c>
      <c r="C102" t="s">
        <v>9</v>
      </c>
      <c r="D102" t="s">
        <v>10</v>
      </c>
      <c r="E102">
        <f t="shared" si="1"/>
        <v>1.63553552983782</v>
      </c>
      <c r="AT102">
        <v>1.3416792646059701</v>
      </c>
      <c r="AU102">
        <v>1.5435976390255901</v>
      </c>
      <c r="AV102">
        <v>1.4698498662175301</v>
      </c>
      <c r="AW102">
        <v>1.48433090764105</v>
      </c>
      <c r="AX102">
        <v>1.5435363743206401</v>
      </c>
      <c r="AY102">
        <v>1.6395901966222799</v>
      </c>
      <c r="AZ102">
        <v>1.62922492296501</v>
      </c>
      <c r="BA102">
        <v>1.60684618487946</v>
      </c>
      <c r="BB102">
        <v>1.4625218473308701</v>
      </c>
      <c r="BC102">
        <v>1.60368908534762</v>
      </c>
      <c r="BD102">
        <v>1.4856172214538701</v>
      </c>
      <c r="BE102">
        <v>1.4553683622979601</v>
      </c>
      <c r="BF102">
        <v>1.4416956393037601</v>
      </c>
      <c r="BG102">
        <v>1.47243630752779</v>
      </c>
      <c r="BH102">
        <v>1.4803332481543701</v>
      </c>
      <c r="BI102">
        <v>1.6659385115715</v>
      </c>
      <c r="BJ102">
        <v>1.63553552983782</v>
      </c>
    </row>
    <row r="103" spans="1:62" x14ac:dyDescent="0.35">
      <c r="A103" t="s">
        <v>203</v>
      </c>
      <c r="B103" t="s">
        <v>204</v>
      </c>
      <c r="C103" t="s">
        <v>9</v>
      </c>
      <c r="D103" t="s">
        <v>10</v>
      </c>
      <c r="E103">
        <f t="shared" si="1"/>
        <v>5.61816563</v>
      </c>
      <c r="AT103">
        <v>6.5169257299999996</v>
      </c>
      <c r="AU103">
        <v>5.8871977700000002</v>
      </c>
      <c r="AV103">
        <v>4.8927992400000004</v>
      </c>
      <c r="AW103">
        <v>5.1729807900000004</v>
      </c>
      <c r="AX103">
        <v>5.2526132499999996</v>
      </c>
      <c r="AY103">
        <v>5.8747726900000004</v>
      </c>
      <c r="AZ103">
        <v>5.9126461800000003</v>
      </c>
      <c r="BA103">
        <v>6.4568762900000003</v>
      </c>
      <c r="BB103">
        <v>6.4577685200000001</v>
      </c>
      <c r="BC103">
        <v>6.7599699900000001</v>
      </c>
      <c r="BD103">
        <v>6.7526184200000001</v>
      </c>
      <c r="BE103">
        <v>6.3820322699999998</v>
      </c>
      <c r="BF103">
        <v>6.4371673400000002</v>
      </c>
      <c r="BG103">
        <v>5.5471327600000002</v>
      </c>
      <c r="BH103">
        <v>5.6265534500000003</v>
      </c>
      <c r="BI103">
        <v>5.6405462999999996</v>
      </c>
      <c r="BJ103">
        <v>5.61816563</v>
      </c>
    </row>
    <row r="104" spans="1:62" x14ac:dyDescent="0.35">
      <c r="A104" t="s">
        <v>205</v>
      </c>
      <c r="B104" t="s">
        <v>206</v>
      </c>
      <c r="C104" t="s">
        <v>9</v>
      </c>
      <c r="D104" t="s">
        <v>10</v>
      </c>
      <c r="E104">
        <f t="shared" si="1"/>
        <v>0.82592345</v>
      </c>
      <c r="AT104">
        <v>1.5305532799999999</v>
      </c>
      <c r="AU104">
        <v>1.28027409</v>
      </c>
      <c r="AV104">
        <v>0.85303801999999995</v>
      </c>
      <c r="AW104">
        <v>0.84294060999999998</v>
      </c>
      <c r="AX104">
        <v>1.0006563799999999</v>
      </c>
      <c r="AY104">
        <v>0.97240355000000001</v>
      </c>
      <c r="AZ104">
        <v>0.45774292999999999</v>
      </c>
      <c r="BA104">
        <v>1.2391526399999999</v>
      </c>
      <c r="BB104">
        <v>1.3493565199999999</v>
      </c>
      <c r="BC104">
        <v>1.3105939200000001</v>
      </c>
      <c r="BD104">
        <v>1.36633984</v>
      </c>
      <c r="BE104">
        <v>0.72975237999999998</v>
      </c>
      <c r="BF104">
        <v>0.77613829999999995</v>
      </c>
      <c r="BG104">
        <v>0.83834730000000002</v>
      </c>
      <c r="BH104">
        <v>0.80789449000000002</v>
      </c>
      <c r="BI104">
        <v>0.86946091000000003</v>
      </c>
      <c r="BJ104">
        <v>0.82592345</v>
      </c>
    </row>
    <row r="105" spans="1:62" x14ac:dyDescent="0.35">
      <c r="A105" t="s">
        <v>207</v>
      </c>
      <c r="B105" t="s">
        <v>208</v>
      </c>
      <c r="C105" t="s">
        <v>9</v>
      </c>
      <c r="D105" t="s">
        <v>10</v>
      </c>
      <c r="E105">
        <f t="shared" si="1"/>
        <v>4.8507011200000001</v>
      </c>
      <c r="AT105">
        <v>4.6573338800000004</v>
      </c>
      <c r="AU105">
        <v>4.5607917599999999</v>
      </c>
      <c r="AV105">
        <v>4.9227402800000002</v>
      </c>
      <c r="AW105">
        <v>5.6804792199999996</v>
      </c>
      <c r="AX105">
        <v>5.4043387100000002</v>
      </c>
      <c r="AY105">
        <v>5.6104760799999998</v>
      </c>
      <c r="AZ105">
        <v>5.4921124299999997</v>
      </c>
      <c r="BA105">
        <v>4.8951740700000004</v>
      </c>
      <c r="BB105">
        <v>4.8120997799999996</v>
      </c>
      <c r="BC105">
        <v>4.9276524999999998</v>
      </c>
      <c r="BD105">
        <v>5.0101438299999996</v>
      </c>
      <c r="BE105">
        <v>4.99472644</v>
      </c>
      <c r="BF105">
        <v>4.8410694200000002</v>
      </c>
      <c r="BG105">
        <v>4.8064879400000002</v>
      </c>
      <c r="BH105">
        <v>4.7323774800000002</v>
      </c>
      <c r="BI105">
        <v>4.7327959699999997</v>
      </c>
      <c r="BJ105">
        <v>4.8507011200000001</v>
      </c>
    </row>
    <row r="106" spans="1:62" x14ac:dyDescent="0.35">
      <c r="A106" t="s">
        <v>209</v>
      </c>
      <c r="B106" t="s">
        <v>210</v>
      </c>
      <c r="C106" t="s">
        <v>9</v>
      </c>
      <c r="D106" t="s">
        <v>10</v>
      </c>
      <c r="E106">
        <f t="shared" si="1"/>
        <v>2.89971968505834</v>
      </c>
      <c r="AT106">
        <v>2.0005386689755502</v>
      </c>
      <c r="AU106">
        <v>2.0477404978262599</v>
      </c>
      <c r="AV106">
        <v>2.1392162710731699</v>
      </c>
      <c r="AW106">
        <v>2.2087502486150599</v>
      </c>
      <c r="AX106">
        <v>2.24521170717213</v>
      </c>
      <c r="AY106">
        <v>2.29341723193316</v>
      </c>
      <c r="AZ106">
        <v>2.3387713601722901</v>
      </c>
      <c r="BA106">
        <v>2.36594442891561</v>
      </c>
      <c r="BB106">
        <v>2.5171690329851502</v>
      </c>
      <c r="BC106">
        <v>2.7465735596279401</v>
      </c>
      <c r="BD106">
        <v>2.62849068906855</v>
      </c>
      <c r="BE106">
        <v>2.68193133617791</v>
      </c>
      <c r="BF106">
        <v>2.7595130978739402</v>
      </c>
      <c r="BG106">
        <v>2.8251646078705899</v>
      </c>
      <c r="BH106">
        <v>2.8611782030041799</v>
      </c>
      <c r="BI106">
        <v>2.95066694304851</v>
      </c>
      <c r="BJ106">
        <v>2.89971968505834</v>
      </c>
    </row>
    <row r="107" spans="1:62" x14ac:dyDescent="0.35">
      <c r="A107" t="s">
        <v>211</v>
      </c>
      <c r="B107" t="s">
        <v>212</v>
      </c>
      <c r="C107" t="s">
        <v>9</v>
      </c>
      <c r="D107" t="s">
        <v>10</v>
      </c>
      <c r="E107">
        <f t="shared" si="1"/>
        <v>2.7788294215897</v>
      </c>
      <c r="AT107">
        <v>1.9387980100931601</v>
      </c>
      <c r="AU107">
        <v>1.9876419393412299</v>
      </c>
      <c r="AV107">
        <v>2.0652257238974601</v>
      </c>
      <c r="AW107">
        <v>2.12871747166301</v>
      </c>
      <c r="AX107">
        <v>2.16779279875671</v>
      </c>
      <c r="AY107">
        <v>2.2126535447873099</v>
      </c>
      <c r="AZ107">
        <v>2.2501702695631902</v>
      </c>
      <c r="BA107">
        <v>2.2846359395450202</v>
      </c>
      <c r="BB107">
        <v>2.4225696402578198</v>
      </c>
      <c r="BC107">
        <v>2.6369042528137201</v>
      </c>
      <c r="BD107">
        <v>2.5255046224664599</v>
      </c>
      <c r="BE107">
        <v>2.5783850008629199</v>
      </c>
      <c r="BF107">
        <v>2.65236661219061</v>
      </c>
      <c r="BG107">
        <v>2.7096366537936101</v>
      </c>
      <c r="BH107">
        <v>2.7378244617263898</v>
      </c>
      <c r="BI107">
        <v>2.8218854240398299</v>
      </c>
      <c r="BJ107">
        <v>2.7788294215897</v>
      </c>
    </row>
    <row r="108" spans="1:62" x14ac:dyDescent="0.35">
      <c r="A108" t="s">
        <v>213</v>
      </c>
      <c r="B108" t="s">
        <v>214</v>
      </c>
      <c r="C108" t="s">
        <v>9</v>
      </c>
      <c r="D108" t="s">
        <v>10</v>
      </c>
      <c r="E108">
        <f t="shared" si="1"/>
        <v>1.16844395812099</v>
      </c>
      <c r="AT108">
        <v>1.12488684082877</v>
      </c>
      <c r="AU108">
        <v>1.1748262012783</v>
      </c>
      <c r="AV108">
        <v>1.1336224395799099</v>
      </c>
      <c r="AW108">
        <v>1.1227072645015399</v>
      </c>
      <c r="AX108">
        <v>1.17838404204196</v>
      </c>
      <c r="AY108">
        <v>1.15382328355661</v>
      </c>
      <c r="AZ108">
        <v>1.12651082265057</v>
      </c>
      <c r="BA108">
        <v>1.1919365398141999</v>
      </c>
      <c r="BB108">
        <v>1.10306575168526</v>
      </c>
      <c r="BC108">
        <v>1.1155666035135301</v>
      </c>
      <c r="BD108">
        <v>1.03095783447488</v>
      </c>
      <c r="BE108">
        <v>1.0198760307463299</v>
      </c>
      <c r="BF108">
        <v>1.0742624733941399</v>
      </c>
      <c r="BG108">
        <v>1.0689468766638399</v>
      </c>
      <c r="BH108">
        <v>1.07307706901633</v>
      </c>
      <c r="BI108">
        <v>1.1782096869408001</v>
      </c>
      <c r="BJ108">
        <v>1.16844395812099</v>
      </c>
    </row>
    <row r="109" spans="1:62" x14ac:dyDescent="0.35">
      <c r="A109" t="s">
        <v>215</v>
      </c>
      <c r="B109" t="s">
        <v>216</v>
      </c>
      <c r="C109" t="s">
        <v>9</v>
      </c>
      <c r="D109" t="s">
        <v>10</v>
      </c>
      <c r="E109">
        <f t="shared" si="1"/>
        <v>1.0602892482075901</v>
      </c>
      <c r="AT109">
        <v>1.01835338974625</v>
      </c>
      <c r="AU109">
        <v>0.98252802729195698</v>
      </c>
      <c r="AV109">
        <v>0.89022963937117205</v>
      </c>
      <c r="AW109">
        <v>0.83411597558248196</v>
      </c>
      <c r="AX109">
        <v>0.94012802629879599</v>
      </c>
      <c r="AY109">
        <v>0.84815387778017803</v>
      </c>
      <c r="AZ109">
        <v>0.83111648795584903</v>
      </c>
      <c r="BA109">
        <v>0.97075852587345701</v>
      </c>
      <c r="BB109">
        <v>0.95193774140527998</v>
      </c>
      <c r="BC109">
        <v>0.89720548519586996</v>
      </c>
      <c r="BD109">
        <v>0.85453427490949396</v>
      </c>
      <c r="BE109">
        <v>0.87106149014321999</v>
      </c>
      <c r="BF109">
        <v>0.94873051802643205</v>
      </c>
      <c r="BG109">
        <v>0.92786741184936306</v>
      </c>
      <c r="BH109">
        <v>0.93849088648840095</v>
      </c>
      <c r="BI109">
        <v>1.06845631267134</v>
      </c>
      <c r="BJ109">
        <v>1.0602892482075901</v>
      </c>
    </row>
    <row r="110" spans="1:62" x14ac:dyDescent="0.35">
      <c r="A110" t="s">
        <v>217</v>
      </c>
      <c r="B110" t="s">
        <v>218</v>
      </c>
      <c r="C110" t="s">
        <v>9</v>
      </c>
      <c r="D110" t="s">
        <v>10</v>
      </c>
      <c r="E110">
        <f t="shared" si="1"/>
        <v>1.3976131899999999</v>
      </c>
      <c r="AT110">
        <v>0.57711073999999996</v>
      </c>
      <c r="AU110">
        <v>0.77859261000000002</v>
      </c>
      <c r="AV110">
        <v>0.67737278000000001</v>
      </c>
      <c r="AW110">
        <v>0.81784911000000005</v>
      </c>
      <c r="AX110">
        <v>0.74926267000000002</v>
      </c>
      <c r="AY110">
        <v>0.73213074</v>
      </c>
      <c r="AZ110">
        <v>0.83084427999999999</v>
      </c>
      <c r="BA110">
        <v>1.0187005099999999</v>
      </c>
      <c r="BB110">
        <v>0.89791885000000005</v>
      </c>
      <c r="BC110">
        <v>0.92163653000000001</v>
      </c>
      <c r="BD110">
        <v>0.76149982000000005</v>
      </c>
      <c r="BE110">
        <v>0.79998548999999997</v>
      </c>
      <c r="BF110">
        <v>0.87196974999999999</v>
      </c>
      <c r="BG110">
        <v>0.92639059999999995</v>
      </c>
      <c r="BH110">
        <v>1.07555734</v>
      </c>
      <c r="BI110">
        <v>1.2130388000000001</v>
      </c>
      <c r="BJ110">
        <v>1.3976131899999999</v>
      </c>
    </row>
    <row r="111" spans="1:62" x14ac:dyDescent="0.35">
      <c r="A111" t="s">
        <v>219</v>
      </c>
      <c r="B111" t="s">
        <v>220</v>
      </c>
      <c r="C111" t="s">
        <v>9</v>
      </c>
      <c r="D111" t="s">
        <v>10</v>
      </c>
      <c r="E111">
        <f t="shared" si="1"/>
        <v>1.27473672525241</v>
      </c>
      <c r="AT111">
        <v>1.2090554322693701</v>
      </c>
      <c r="AU111">
        <v>1.3306778787021001</v>
      </c>
      <c r="AV111">
        <v>1.3387675384958899</v>
      </c>
      <c r="AW111">
        <v>1.3667191814376001</v>
      </c>
      <c r="AX111">
        <v>1.3973492362959601</v>
      </c>
      <c r="AY111">
        <v>1.4529383877840101</v>
      </c>
      <c r="AZ111">
        <v>1.45004979092571</v>
      </c>
      <c r="BA111">
        <v>1.42749998349055</v>
      </c>
      <c r="BB111">
        <v>1.2750421569182699</v>
      </c>
      <c r="BC111">
        <v>1.33825505423608</v>
      </c>
      <c r="BD111">
        <v>1.21915689160858</v>
      </c>
      <c r="BE111">
        <v>1.18332975679625</v>
      </c>
      <c r="BF111">
        <v>1.21704378608256</v>
      </c>
      <c r="BG111">
        <v>1.2264816951117801</v>
      </c>
      <c r="BH111">
        <v>1.2262600495682801</v>
      </c>
      <c r="BI111">
        <v>1.2950096102830599</v>
      </c>
      <c r="BJ111">
        <v>1.27473672525241</v>
      </c>
    </row>
    <row r="112" spans="1:62" x14ac:dyDescent="0.35">
      <c r="A112" t="s">
        <v>221</v>
      </c>
      <c r="B112" t="s">
        <v>222</v>
      </c>
      <c r="C112" t="s">
        <v>9</v>
      </c>
      <c r="D112" t="s">
        <v>10</v>
      </c>
      <c r="E112">
        <f t="shared" si="1"/>
        <v>-250</v>
      </c>
    </row>
    <row r="113" spans="1:62" x14ac:dyDescent="0.35">
      <c r="A113" t="s">
        <v>223</v>
      </c>
      <c r="B113" t="s">
        <v>224</v>
      </c>
      <c r="C113" t="s">
        <v>9</v>
      </c>
      <c r="D113" t="s">
        <v>10</v>
      </c>
      <c r="E113">
        <f t="shared" si="1"/>
        <v>0.93019386000000004</v>
      </c>
      <c r="AT113">
        <v>0.83442989999999995</v>
      </c>
      <c r="AU113">
        <v>0.80468139000000005</v>
      </c>
      <c r="AV113">
        <v>0.77020202000000004</v>
      </c>
      <c r="AW113">
        <v>0.75024338000000002</v>
      </c>
      <c r="AX113">
        <v>0.71163452000000005</v>
      </c>
      <c r="AY113">
        <v>0.76303692999999995</v>
      </c>
      <c r="AZ113">
        <v>0.74535337999999995</v>
      </c>
      <c r="BA113">
        <v>0.73512708999999998</v>
      </c>
      <c r="BB113">
        <v>0.79527895000000004</v>
      </c>
      <c r="BC113">
        <v>0.89261257999999999</v>
      </c>
      <c r="BD113">
        <v>0.85750188999999999</v>
      </c>
      <c r="BE113">
        <v>0.93731914999999999</v>
      </c>
      <c r="BF113">
        <v>0.93186862999999998</v>
      </c>
      <c r="BG113">
        <v>0.86504196</v>
      </c>
      <c r="BH113">
        <v>0.85653550000000001</v>
      </c>
      <c r="BI113">
        <v>0.92245630999999995</v>
      </c>
      <c r="BJ113">
        <v>0.93019386000000004</v>
      </c>
    </row>
    <row r="114" spans="1:62" x14ac:dyDescent="0.35">
      <c r="A114" t="s">
        <v>225</v>
      </c>
      <c r="B114" t="s">
        <v>226</v>
      </c>
      <c r="C114" t="s">
        <v>9</v>
      </c>
      <c r="D114" t="s">
        <v>10</v>
      </c>
      <c r="E114">
        <f t="shared" si="1"/>
        <v>-250</v>
      </c>
    </row>
    <row r="115" spans="1:62" x14ac:dyDescent="0.35">
      <c r="A115" t="s">
        <v>227</v>
      </c>
      <c r="B115" t="s">
        <v>228</v>
      </c>
      <c r="C115" t="s">
        <v>9</v>
      </c>
      <c r="D115" t="s">
        <v>10</v>
      </c>
      <c r="E115">
        <f t="shared" si="1"/>
        <v>5.3172882399999999</v>
      </c>
      <c r="AT115">
        <v>4.5774214000000004</v>
      </c>
      <c r="AU115">
        <v>5.0196307400000002</v>
      </c>
      <c r="AV115">
        <v>5.2724641600000002</v>
      </c>
      <c r="AW115">
        <v>5.5201869600000002</v>
      </c>
      <c r="AX115">
        <v>5.7018154699999997</v>
      </c>
      <c r="AY115">
        <v>6.03161156</v>
      </c>
      <c r="AZ115">
        <v>5.8472152099999999</v>
      </c>
      <c r="BA115">
        <v>6.1821832800000003</v>
      </c>
      <c r="BB115">
        <v>7.22035553</v>
      </c>
      <c r="BC115">
        <v>8.0825494199999994</v>
      </c>
      <c r="BD115">
        <v>8.0078026900000001</v>
      </c>
      <c r="BE115">
        <v>7.6586554600000003</v>
      </c>
      <c r="BF115">
        <v>7.6467632700000001</v>
      </c>
      <c r="BG115">
        <v>7.2634641899999997</v>
      </c>
      <c r="BH115">
        <v>6.8180079300000003</v>
      </c>
      <c r="BI115">
        <v>5.3011972399999996</v>
      </c>
      <c r="BJ115">
        <v>5.3172882399999999</v>
      </c>
    </row>
    <row r="116" spans="1:62" x14ac:dyDescent="0.35">
      <c r="A116" t="s">
        <v>229</v>
      </c>
      <c r="B116" t="s">
        <v>230</v>
      </c>
      <c r="C116" t="s">
        <v>9</v>
      </c>
      <c r="D116" t="s">
        <v>10</v>
      </c>
      <c r="E116">
        <f t="shared" si="1"/>
        <v>4.4180714800000001</v>
      </c>
      <c r="AT116">
        <v>1.78557115</v>
      </c>
      <c r="AU116">
        <v>1.9547619899999999</v>
      </c>
      <c r="AV116">
        <v>1.8673600800000001</v>
      </c>
      <c r="AW116">
        <v>2.02242699</v>
      </c>
      <c r="AX116">
        <v>1.8893354499999999</v>
      </c>
      <c r="AY116">
        <v>1.95624759</v>
      </c>
      <c r="AZ116">
        <v>2.1666418099999998</v>
      </c>
      <c r="BA116">
        <v>2.0071865400000002</v>
      </c>
      <c r="BB116">
        <v>1.9583274399999999</v>
      </c>
      <c r="BC116">
        <v>2.4042184199999999</v>
      </c>
      <c r="BD116">
        <v>2.1856141400000002</v>
      </c>
      <c r="BE116">
        <v>2.20399974</v>
      </c>
      <c r="BF116">
        <v>2.27696057</v>
      </c>
      <c r="BG116">
        <v>2.30709732</v>
      </c>
      <c r="BH116">
        <v>3.4825141099999999</v>
      </c>
      <c r="BI116">
        <v>4.04194064</v>
      </c>
      <c r="BJ116">
        <v>4.4180714800000001</v>
      </c>
    </row>
    <row r="117" spans="1:62" x14ac:dyDescent="0.35">
      <c r="A117" t="s">
        <v>231</v>
      </c>
      <c r="B117" t="s">
        <v>232</v>
      </c>
      <c r="C117" t="s">
        <v>9</v>
      </c>
      <c r="D117" t="s">
        <v>10</v>
      </c>
      <c r="E117">
        <f t="shared" si="1"/>
        <v>0.69960951999999998</v>
      </c>
      <c r="AW117">
        <v>1.3563679900000001</v>
      </c>
      <c r="AX117">
        <v>2.7258104900000002</v>
      </c>
      <c r="AY117">
        <v>2.02030639</v>
      </c>
      <c r="AZ117">
        <v>1.60889309</v>
      </c>
      <c r="BA117">
        <v>2.0376631199999999</v>
      </c>
      <c r="BB117">
        <v>2.3812569400000001</v>
      </c>
      <c r="BC117">
        <v>2.9235502599999998</v>
      </c>
      <c r="BD117">
        <v>2.3866376800000002</v>
      </c>
      <c r="BE117">
        <v>2.0888765600000001</v>
      </c>
      <c r="BF117">
        <v>1.00895862</v>
      </c>
      <c r="BG117">
        <v>1.1463512300000001</v>
      </c>
      <c r="BH117">
        <v>1.03747576</v>
      </c>
      <c r="BI117">
        <v>0.72178927999999998</v>
      </c>
      <c r="BJ117">
        <v>0.69960951999999998</v>
      </c>
    </row>
    <row r="118" spans="1:62" x14ac:dyDescent="0.35">
      <c r="A118" t="s">
        <v>233</v>
      </c>
      <c r="B118" t="s">
        <v>234</v>
      </c>
      <c r="C118" t="s">
        <v>9</v>
      </c>
      <c r="D118" t="s">
        <v>10</v>
      </c>
      <c r="E118">
        <f t="shared" si="1"/>
        <v>6.7584208099999996</v>
      </c>
      <c r="AT118">
        <v>7.2739870199999999</v>
      </c>
      <c r="AU118">
        <v>7.1602585799999998</v>
      </c>
      <c r="AV118">
        <v>7.8007682699999998</v>
      </c>
      <c r="AW118">
        <v>8.2186433999999995</v>
      </c>
      <c r="AX118">
        <v>7.7487064200000004</v>
      </c>
      <c r="AY118">
        <v>7.4964500899999997</v>
      </c>
      <c r="AZ118">
        <v>7.3073999699999996</v>
      </c>
      <c r="BA118">
        <v>7.1877944100000004</v>
      </c>
      <c r="BB118">
        <v>7.19165776</v>
      </c>
      <c r="BC118">
        <v>7.3936931599999998</v>
      </c>
      <c r="BD118">
        <v>7.0546927400000001</v>
      </c>
      <c r="BE118">
        <v>6.7966256600000001</v>
      </c>
      <c r="BF118">
        <v>6.7487614000000002</v>
      </c>
      <c r="BG118">
        <v>6.8029483700000002</v>
      </c>
      <c r="BH118">
        <v>6.8397033399999998</v>
      </c>
      <c r="BI118">
        <v>6.7452567099999996</v>
      </c>
      <c r="BJ118">
        <v>6.7584208099999996</v>
      </c>
    </row>
    <row r="119" spans="1:62" x14ac:dyDescent="0.35">
      <c r="A119" t="s">
        <v>235</v>
      </c>
      <c r="B119" t="s">
        <v>236</v>
      </c>
      <c r="C119" t="s">
        <v>9</v>
      </c>
      <c r="D119" t="s">
        <v>10</v>
      </c>
      <c r="E119">
        <f t="shared" si="1"/>
        <v>4.5715479999999999</v>
      </c>
      <c r="AT119">
        <v>4.2922762800000003</v>
      </c>
      <c r="AU119">
        <v>4.5313892200000003</v>
      </c>
      <c r="AV119">
        <v>4.57741694</v>
      </c>
      <c r="AW119">
        <v>4.4352973000000002</v>
      </c>
      <c r="AX119">
        <v>4.3416638599999997</v>
      </c>
      <c r="AY119">
        <v>4.2713957999999996</v>
      </c>
      <c r="AZ119">
        <v>4.33192662</v>
      </c>
      <c r="BA119">
        <v>4.1978079499999996</v>
      </c>
      <c r="BB119">
        <v>4.2971962399999999</v>
      </c>
      <c r="BC119">
        <v>4.3510873999999999</v>
      </c>
      <c r="BD119">
        <v>4.4381807499999999</v>
      </c>
      <c r="BE119">
        <v>4.3881580099999997</v>
      </c>
      <c r="BF119">
        <v>4.4785361799999999</v>
      </c>
      <c r="BG119">
        <v>4.5256223000000002</v>
      </c>
      <c r="BH119">
        <v>4.5595540000000003</v>
      </c>
      <c r="BI119">
        <v>4.6245771600000003</v>
      </c>
      <c r="BJ119">
        <v>4.5715479999999999</v>
      </c>
    </row>
    <row r="120" spans="1:62" x14ac:dyDescent="0.35">
      <c r="A120" t="s">
        <v>237</v>
      </c>
      <c r="B120" t="s">
        <v>238</v>
      </c>
      <c r="C120" t="s">
        <v>9</v>
      </c>
      <c r="D120" t="s">
        <v>10</v>
      </c>
      <c r="E120">
        <f t="shared" si="1"/>
        <v>6.6537449899999999</v>
      </c>
      <c r="AT120">
        <v>5.5062418800000001</v>
      </c>
      <c r="AU120">
        <v>5.79733375</v>
      </c>
      <c r="AV120">
        <v>5.9165064000000003</v>
      </c>
      <c r="AW120">
        <v>5.9177703199999998</v>
      </c>
      <c r="AX120">
        <v>6.24270426</v>
      </c>
      <c r="AY120">
        <v>6.4789788499999998</v>
      </c>
      <c r="AZ120">
        <v>6.5774458899999999</v>
      </c>
      <c r="BA120">
        <v>6.3252430400000001</v>
      </c>
      <c r="BB120">
        <v>6.6504271499999996</v>
      </c>
      <c r="BC120">
        <v>7.0290880099999997</v>
      </c>
      <c r="BD120">
        <v>7.0244301299999998</v>
      </c>
      <c r="BE120">
        <v>6.8037571999999997</v>
      </c>
      <c r="BF120">
        <v>6.8185326000000002</v>
      </c>
      <c r="BG120">
        <v>6.8088035199999997</v>
      </c>
      <c r="BH120">
        <v>6.81675582</v>
      </c>
      <c r="BI120">
        <v>6.7024994199999997</v>
      </c>
      <c r="BJ120">
        <v>6.6537449899999999</v>
      </c>
    </row>
    <row r="121" spans="1:62" x14ac:dyDescent="0.35">
      <c r="A121" t="s">
        <v>239</v>
      </c>
      <c r="B121" t="s">
        <v>240</v>
      </c>
      <c r="C121" t="s">
        <v>9</v>
      </c>
      <c r="D121" t="s">
        <v>10</v>
      </c>
      <c r="E121">
        <f t="shared" si="1"/>
        <v>3.6774759299999999</v>
      </c>
      <c r="AT121">
        <v>3.3225525899999999</v>
      </c>
      <c r="AU121">
        <v>2.4996677900000002</v>
      </c>
      <c r="AV121">
        <v>2.8974431100000002</v>
      </c>
      <c r="AW121">
        <v>2.4060976300000001</v>
      </c>
      <c r="AX121">
        <v>3.32118973</v>
      </c>
      <c r="AY121">
        <v>2.42635252</v>
      </c>
      <c r="AZ121">
        <v>2.6803566399999998</v>
      </c>
      <c r="BA121">
        <v>2.7498708299999999</v>
      </c>
      <c r="BB121">
        <v>2.9946465899999999</v>
      </c>
      <c r="BC121">
        <v>2.9023014100000002</v>
      </c>
      <c r="BD121">
        <v>3.04130185</v>
      </c>
      <c r="BE121">
        <v>3.00440766</v>
      </c>
      <c r="BF121">
        <v>2.8542557</v>
      </c>
      <c r="BG121">
        <v>3.2299845</v>
      </c>
      <c r="BH121">
        <v>3.0395641900000001</v>
      </c>
      <c r="BI121">
        <v>3.5825213599999999</v>
      </c>
      <c r="BJ121">
        <v>3.6774759299999999</v>
      </c>
    </row>
    <row r="122" spans="1:62" x14ac:dyDescent="0.35">
      <c r="A122" t="s">
        <v>241</v>
      </c>
      <c r="B122" t="s">
        <v>242</v>
      </c>
      <c r="C122" t="s">
        <v>9</v>
      </c>
      <c r="D122" t="s">
        <v>10</v>
      </c>
      <c r="E122">
        <f t="shared" si="1"/>
        <v>3.4573531800000001</v>
      </c>
      <c r="AT122">
        <v>4.3340556799999996</v>
      </c>
      <c r="AU122">
        <v>4.5104510500000004</v>
      </c>
      <c r="AV122">
        <v>4.5775684400000003</v>
      </c>
      <c r="AW122">
        <v>4.2467837900000003</v>
      </c>
      <c r="AX122">
        <v>3.5471511599999999</v>
      </c>
      <c r="AY122">
        <v>4.5826330500000001</v>
      </c>
      <c r="AZ122">
        <v>4.1311475399999997</v>
      </c>
      <c r="BA122">
        <v>4.7069491399999999</v>
      </c>
      <c r="BB122">
        <v>5.2972487700000004</v>
      </c>
      <c r="BC122">
        <v>6.3741721900000003</v>
      </c>
      <c r="BD122">
        <v>5.5964182899999999</v>
      </c>
      <c r="BE122">
        <v>5.6258241</v>
      </c>
      <c r="BF122">
        <v>5.14910084</v>
      </c>
      <c r="BG122">
        <v>4.5237296699999998</v>
      </c>
      <c r="BH122">
        <v>4.7804379399999997</v>
      </c>
      <c r="BI122">
        <v>3.5927469300000001</v>
      </c>
      <c r="BJ122">
        <v>3.4573531800000001</v>
      </c>
    </row>
    <row r="123" spans="1:62" x14ac:dyDescent="0.35">
      <c r="A123" t="s">
        <v>243</v>
      </c>
      <c r="B123" t="s">
        <v>244</v>
      </c>
      <c r="C123" t="s">
        <v>9</v>
      </c>
      <c r="D123" t="s">
        <v>10</v>
      </c>
      <c r="E123">
        <f t="shared" si="1"/>
        <v>9.1326740700000002</v>
      </c>
      <c r="AT123">
        <v>5.7515171599999997</v>
      </c>
      <c r="AU123">
        <v>5.9583068499999996</v>
      </c>
      <c r="AV123">
        <v>6.0349644400000004</v>
      </c>
      <c r="AW123">
        <v>6.0860480499999996</v>
      </c>
      <c r="AX123">
        <v>6.14675174</v>
      </c>
      <c r="AY123">
        <v>6.3154100299999998</v>
      </c>
      <c r="AZ123">
        <v>6.2713790400000002</v>
      </c>
      <c r="BA123">
        <v>6.4109428800000003</v>
      </c>
      <c r="BB123">
        <v>6.6555966399999997</v>
      </c>
      <c r="BC123">
        <v>7.3638685800000001</v>
      </c>
      <c r="BD123">
        <v>7.5018918399999999</v>
      </c>
      <c r="BE123">
        <v>8.8905055999999991</v>
      </c>
      <c r="BF123">
        <v>9.0566694900000009</v>
      </c>
      <c r="BG123">
        <v>9.0930956599999995</v>
      </c>
      <c r="BH123">
        <v>9.1116886400000006</v>
      </c>
      <c r="BI123">
        <v>9.1414007399999999</v>
      </c>
      <c r="BJ123">
        <v>9.1326740700000002</v>
      </c>
    </row>
    <row r="124" spans="1:62" x14ac:dyDescent="0.35">
      <c r="A124" t="s">
        <v>245</v>
      </c>
      <c r="B124" t="s">
        <v>246</v>
      </c>
      <c r="C124" t="s">
        <v>9</v>
      </c>
      <c r="D124" t="s">
        <v>10</v>
      </c>
      <c r="E124">
        <f t="shared" si="1"/>
        <v>2.0730256900000001</v>
      </c>
      <c r="AT124">
        <v>2.1193106500000001</v>
      </c>
      <c r="AU124">
        <v>1.9657951600000001</v>
      </c>
      <c r="AV124">
        <v>1.9331209</v>
      </c>
      <c r="AW124">
        <v>2.01432141</v>
      </c>
      <c r="AX124">
        <v>2.2931887199999998</v>
      </c>
      <c r="AY124">
        <v>2.51654198</v>
      </c>
      <c r="AZ124">
        <v>2.30052177</v>
      </c>
      <c r="BA124">
        <v>1.7779179199999999</v>
      </c>
      <c r="BB124">
        <v>2.2586558499999998</v>
      </c>
      <c r="BC124">
        <v>2.6378387399999998</v>
      </c>
      <c r="BD124">
        <v>1.8439954700000001</v>
      </c>
      <c r="BE124">
        <v>1.84243834</v>
      </c>
      <c r="BF124">
        <v>2.06988898</v>
      </c>
      <c r="BG124">
        <v>1.8469957400000001</v>
      </c>
      <c r="BH124">
        <v>1.8603069400000001</v>
      </c>
      <c r="BI124">
        <v>1.9151684499999999</v>
      </c>
      <c r="BJ124">
        <v>2.0730256900000001</v>
      </c>
    </row>
    <row r="125" spans="1:62" x14ac:dyDescent="0.35">
      <c r="A125" t="s">
        <v>247</v>
      </c>
      <c r="B125" t="s">
        <v>248</v>
      </c>
      <c r="C125" t="s">
        <v>9</v>
      </c>
      <c r="D125" t="s">
        <v>10</v>
      </c>
      <c r="E125">
        <f t="shared" si="1"/>
        <v>1.6458818399999999</v>
      </c>
      <c r="AT125">
        <v>1.3265884100000001</v>
      </c>
      <c r="AU125">
        <v>1.39980791</v>
      </c>
      <c r="AV125">
        <v>1.50157238</v>
      </c>
      <c r="AW125">
        <v>1.48841914</v>
      </c>
      <c r="AX125">
        <v>1.4160045800000001</v>
      </c>
      <c r="AY125">
        <v>1.4826921200000001</v>
      </c>
      <c r="AZ125">
        <v>1.4584554700000001</v>
      </c>
      <c r="BA125">
        <v>1.55638564</v>
      </c>
      <c r="BB125">
        <v>1.63804675</v>
      </c>
      <c r="BC125">
        <v>1.6806076700000001</v>
      </c>
      <c r="BD125">
        <v>1.77154525</v>
      </c>
      <c r="BE125">
        <v>1.79381002</v>
      </c>
      <c r="BF125">
        <v>1.8192782999999999</v>
      </c>
      <c r="BG125">
        <v>1.8590901799999999</v>
      </c>
      <c r="BH125">
        <v>1.81558884</v>
      </c>
      <c r="BI125">
        <v>1.72433641</v>
      </c>
      <c r="BJ125">
        <v>1.6458818399999999</v>
      </c>
    </row>
    <row r="126" spans="1:62" x14ac:dyDescent="0.35">
      <c r="A126" t="s">
        <v>249</v>
      </c>
      <c r="B126" t="s">
        <v>250</v>
      </c>
      <c r="C126" t="s">
        <v>9</v>
      </c>
      <c r="D126" t="s">
        <v>10</v>
      </c>
      <c r="E126">
        <f t="shared" si="1"/>
        <v>2.5908802999999998</v>
      </c>
      <c r="AT126">
        <v>2.1343982399999999</v>
      </c>
      <c r="AU126">
        <v>2.0031671700000002</v>
      </c>
      <c r="AV126">
        <v>2.21980442</v>
      </c>
      <c r="AW126">
        <v>2.2665490300000002</v>
      </c>
      <c r="AX126">
        <v>2.33701816</v>
      </c>
      <c r="AY126">
        <v>3.7988483500000001</v>
      </c>
      <c r="AZ126">
        <v>4.21177504</v>
      </c>
      <c r="BA126">
        <v>3.0853147999999999</v>
      </c>
      <c r="BB126">
        <v>2.8958679100000002</v>
      </c>
      <c r="BC126">
        <v>3.4807154300000001</v>
      </c>
      <c r="BD126">
        <v>3.4151809000000002</v>
      </c>
      <c r="BE126">
        <v>3.6931490400000002</v>
      </c>
      <c r="BF126">
        <v>4.22100615</v>
      </c>
      <c r="BG126">
        <v>3.9468610599999998</v>
      </c>
      <c r="BH126">
        <v>3.68760201</v>
      </c>
      <c r="BI126">
        <v>2.6788959499999998</v>
      </c>
      <c r="BJ126">
        <v>2.5908802999999998</v>
      </c>
    </row>
    <row r="127" spans="1:62" x14ac:dyDescent="0.35">
      <c r="A127" t="s">
        <v>251</v>
      </c>
      <c r="B127" t="s">
        <v>252</v>
      </c>
      <c r="C127" t="s">
        <v>9</v>
      </c>
      <c r="D127" t="s">
        <v>10</v>
      </c>
      <c r="E127">
        <f t="shared" si="1"/>
        <v>1.32628594</v>
      </c>
      <c r="AT127">
        <v>1.2926053799999999</v>
      </c>
      <c r="AU127">
        <v>1.24859111</v>
      </c>
      <c r="AV127">
        <v>1.4737937400000001</v>
      </c>
      <c r="AW127">
        <v>1.4816880400000001</v>
      </c>
      <c r="AX127">
        <v>1.3406086699999999</v>
      </c>
      <c r="AY127">
        <v>1.2163146899999999</v>
      </c>
      <c r="AZ127">
        <v>0.95991377</v>
      </c>
      <c r="BA127">
        <v>0.97199382999999995</v>
      </c>
      <c r="BB127">
        <v>1.02431217</v>
      </c>
      <c r="BC127">
        <v>1.21738583</v>
      </c>
      <c r="BD127">
        <v>1.3628325100000001</v>
      </c>
      <c r="BE127">
        <v>1.2798712999999999</v>
      </c>
      <c r="BF127">
        <v>1.4074951200000001</v>
      </c>
      <c r="BG127">
        <v>1.4175525499999999</v>
      </c>
      <c r="BH127">
        <v>1.23888877</v>
      </c>
      <c r="BI127">
        <v>1.3396953700000001</v>
      </c>
      <c r="BJ127">
        <v>1.32628594</v>
      </c>
    </row>
    <row r="128" spans="1:62" x14ac:dyDescent="0.35">
      <c r="A128" t="s">
        <v>253</v>
      </c>
      <c r="B128" t="s">
        <v>254</v>
      </c>
      <c r="C128" t="s">
        <v>9</v>
      </c>
      <c r="D128" t="s">
        <v>10</v>
      </c>
      <c r="E128">
        <f t="shared" si="1"/>
        <v>7.2922032799999998</v>
      </c>
      <c r="AT128">
        <v>8.3580172400000006</v>
      </c>
      <c r="AU128">
        <v>11.87368852</v>
      </c>
      <c r="AV128">
        <v>11.4062406</v>
      </c>
      <c r="AW128">
        <v>10.257410070000001</v>
      </c>
      <c r="AX128">
        <v>12.062733809999999</v>
      </c>
      <c r="AY128">
        <v>11.09585034</v>
      </c>
      <c r="AZ128">
        <v>9.6093835599999995</v>
      </c>
      <c r="BA128">
        <v>9.1572326999999998</v>
      </c>
      <c r="BB128">
        <v>10.5</v>
      </c>
      <c r="BC128">
        <v>8.5941176499999994</v>
      </c>
      <c r="BD128">
        <v>8.4176470600000002</v>
      </c>
      <c r="BE128">
        <v>8.1306818199999995</v>
      </c>
      <c r="BF128">
        <v>7.6358695699999997</v>
      </c>
      <c r="BG128">
        <v>7.7760416699999997</v>
      </c>
      <c r="BH128">
        <v>8.2727272700000007</v>
      </c>
      <c r="BI128">
        <v>6.8977777800000002</v>
      </c>
      <c r="BJ128">
        <v>7.2922032799999998</v>
      </c>
    </row>
    <row r="129" spans="1:62" x14ac:dyDescent="0.35">
      <c r="A129" t="s">
        <v>255</v>
      </c>
      <c r="B129" t="s">
        <v>256</v>
      </c>
      <c r="C129" t="s">
        <v>9</v>
      </c>
      <c r="D129" t="s">
        <v>10</v>
      </c>
      <c r="E129">
        <f t="shared" si="1"/>
        <v>2.4485375199999999</v>
      </c>
      <c r="AT129">
        <v>2.0173015300000001</v>
      </c>
      <c r="AU129">
        <v>1.9086142699999999</v>
      </c>
      <c r="AV129">
        <v>1.9225429599999999</v>
      </c>
      <c r="AW129">
        <v>2.1131550300000002</v>
      </c>
      <c r="AX129">
        <v>2.17993689</v>
      </c>
      <c r="AY129">
        <v>2.2365418199999998</v>
      </c>
      <c r="AZ129">
        <v>2.2592537799999999</v>
      </c>
      <c r="BA129">
        <v>2.13009527</v>
      </c>
      <c r="BB129">
        <v>1.8926643700000001</v>
      </c>
      <c r="BC129">
        <v>2.1125345100000001</v>
      </c>
      <c r="BD129">
        <v>2.1645879300000002</v>
      </c>
      <c r="BE129">
        <v>2.11939725</v>
      </c>
      <c r="BF129">
        <v>2.2078032400000001</v>
      </c>
      <c r="BG129">
        <v>2.1321076900000002</v>
      </c>
      <c r="BH129">
        <v>2.1857891399999998</v>
      </c>
      <c r="BI129">
        <v>2.1180408100000001</v>
      </c>
      <c r="BJ129">
        <v>2.4485375199999999</v>
      </c>
    </row>
    <row r="130" spans="1:62" x14ac:dyDescent="0.35">
      <c r="A130" t="s">
        <v>257</v>
      </c>
      <c r="B130" t="s">
        <v>258</v>
      </c>
      <c r="C130" t="s">
        <v>9</v>
      </c>
      <c r="D130" t="s">
        <v>10</v>
      </c>
      <c r="E130">
        <f t="shared" si="1"/>
        <v>4.3405053100000002</v>
      </c>
      <c r="AT130">
        <v>1.9814234399999999</v>
      </c>
      <c r="AU130">
        <v>2.6664721400000002</v>
      </c>
      <c r="AV130">
        <v>2.5311983599999999</v>
      </c>
      <c r="AW130">
        <v>2.6786266799999998</v>
      </c>
      <c r="AX130">
        <v>2.6913693599999999</v>
      </c>
      <c r="AY130">
        <v>2.8543694999999998</v>
      </c>
      <c r="AZ130">
        <v>3.15236911</v>
      </c>
      <c r="BA130">
        <v>3.2561192999999999</v>
      </c>
      <c r="BB130">
        <v>3.3307287099999998</v>
      </c>
      <c r="BC130">
        <v>3.6850291899999998</v>
      </c>
      <c r="BD130">
        <v>3.7682007999999998</v>
      </c>
      <c r="BE130">
        <v>3.7588997499999999</v>
      </c>
      <c r="BF130">
        <v>3.7905811200000001</v>
      </c>
      <c r="BG130">
        <v>3.8783233500000001</v>
      </c>
      <c r="BH130">
        <v>4.00728229</v>
      </c>
      <c r="BI130">
        <v>4.1517328999999998</v>
      </c>
      <c r="BJ130">
        <v>4.3405053100000002</v>
      </c>
    </row>
    <row r="131" spans="1:62" x14ac:dyDescent="0.35">
      <c r="A131" t="s">
        <v>259</v>
      </c>
      <c r="B131" t="s">
        <v>260</v>
      </c>
      <c r="C131" t="s">
        <v>9</v>
      </c>
      <c r="D131" t="s">
        <v>10</v>
      </c>
      <c r="E131">
        <f t="shared" si="1"/>
        <v>3.2749689800000001</v>
      </c>
      <c r="AT131">
        <v>1.9099472799999999</v>
      </c>
      <c r="AU131">
        <v>2.9356768899999999</v>
      </c>
      <c r="AV131">
        <v>2.8475278300000002</v>
      </c>
      <c r="AW131">
        <v>2.59503437</v>
      </c>
      <c r="AX131">
        <v>2.1978649300000002</v>
      </c>
      <c r="AY131">
        <v>1.89870735</v>
      </c>
      <c r="AZ131">
        <v>1.8255853399999999</v>
      </c>
      <c r="BA131">
        <v>1.6788926099999999</v>
      </c>
      <c r="BB131">
        <v>1.5118627</v>
      </c>
      <c r="BC131">
        <v>3.3709338899999999</v>
      </c>
      <c r="BD131">
        <v>2.33380695</v>
      </c>
      <c r="BE131">
        <v>2.25583365</v>
      </c>
      <c r="BF131">
        <v>2.1879233199999999</v>
      </c>
      <c r="BG131">
        <v>2.1865889200000002</v>
      </c>
      <c r="BH131">
        <v>2.7481905599999998</v>
      </c>
      <c r="BI131">
        <v>3.3765555699999998</v>
      </c>
      <c r="BJ131">
        <v>3.2749689800000001</v>
      </c>
    </row>
    <row r="132" spans="1:62" x14ac:dyDescent="0.35">
      <c r="A132" t="s">
        <v>261</v>
      </c>
      <c r="B132" t="s">
        <v>262</v>
      </c>
      <c r="C132" t="s">
        <v>9</v>
      </c>
      <c r="D132" t="s">
        <v>10</v>
      </c>
      <c r="E132">
        <f t="shared" si="1"/>
        <v>3.9668247186263699</v>
      </c>
      <c r="AT132">
        <v>2.4569400237613301</v>
      </c>
      <c r="AU132">
        <v>2.52761524249278</v>
      </c>
      <c r="AV132">
        <v>2.7590568696943398</v>
      </c>
      <c r="AW132">
        <v>2.8892602164887902</v>
      </c>
      <c r="AX132">
        <v>2.9942388767435699</v>
      </c>
      <c r="AY132">
        <v>3.06642555541241</v>
      </c>
      <c r="AZ132">
        <v>3.1166490861112801</v>
      </c>
      <c r="BA132">
        <v>3.2285774265677198</v>
      </c>
      <c r="BB132">
        <v>3.3122306718613199</v>
      </c>
      <c r="BC132">
        <v>3.6388434688674498</v>
      </c>
      <c r="BD132">
        <v>3.4698080912299401</v>
      </c>
      <c r="BE132">
        <v>3.60376338871838</v>
      </c>
      <c r="BF132">
        <v>3.6259598730494398</v>
      </c>
      <c r="BG132">
        <v>3.67376072611918</v>
      </c>
      <c r="BH132">
        <v>3.6799255356298399</v>
      </c>
      <c r="BI132">
        <v>4.0993124150668701</v>
      </c>
      <c r="BJ132">
        <v>3.9668247186263699</v>
      </c>
    </row>
    <row r="133" spans="1:62" x14ac:dyDescent="0.35">
      <c r="A133" t="s">
        <v>263</v>
      </c>
      <c r="B133" t="s">
        <v>264</v>
      </c>
      <c r="C133" t="s">
        <v>9</v>
      </c>
      <c r="D133" t="s">
        <v>10</v>
      </c>
      <c r="E133">
        <f t="shared" si="1"/>
        <v>0.76494843999999995</v>
      </c>
      <c r="AT133">
        <v>1.23305961</v>
      </c>
      <c r="AU133">
        <v>1.3295670100000001</v>
      </c>
      <c r="AV133">
        <v>1.01875523</v>
      </c>
      <c r="AW133">
        <v>1.0962514999999999</v>
      </c>
      <c r="AX133">
        <v>0.79425610000000002</v>
      </c>
      <c r="AY133">
        <v>0.90671805000000005</v>
      </c>
      <c r="AZ133">
        <v>0.64221585999999997</v>
      </c>
      <c r="BA133">
        <v>0.57034887000000001</v>
      </c>
      <c r="BB133">
        <v>0.51332533000000002</v>
      </c>
      <c r="BC133">
        <v>1.1466395</v>
      </c>
      <c r="BD133">
        <v>0.60363606000000003</v>
      </c>
      <c r="BE133">
        <v>0.36693901000000001</v>
      </c>
      <c r="BF133">
        <v>0.43670170000000003</v>
      </c>
      <c r="BG133">
        <v>0.71266264000000001</v>
      </c>
      <c r="BH133">
        <v>0.68373318999999999</v>
      </c>
      <c r="BI133">
        <v>0.86391304999999996</v>
      </c>
      <c r="BJ133">
        <v>0.76494843999999995</v>
      </c>
    </row>
    <row r="134" spans="1:62" x14ac:dyDescent="0.35">
      <c r="A134" t="s">
        <v>265</v>
      </c>
      <c r="B134" t="s">
        <v>266</v>
      </c>
      <c r="C134" t="s">
        <v>9</v>
      </c>
      <c r="D134" t="s">
        <v>10</v>
      </c>
      <c r="E134">
        <f t="shared" si="1"/>
        <v>4.1793196500000001</v>
      </c>
      <c r="AT134">
        <v>3.1863457999999998</v>
      </c>
      <c r="AU134">
        <v>3.40670655</v>
      </c>
      <c r="AV134">
        <v>3.0092771900000002</v>
      </c>
      <c r="AW134">
        <v>2.9004667999999998</v>
      </c>
      <c r="AX134">
        <v>2.97152196</v>
      </c>
      <c r="AY134">
        <v>2.9008063100000001</v>
      </c>
      <c r="AZ134">
        <v>3.5476532000000001</v>
      </c>
      <c r="BA134">
        <v>3.5120808299999999</v>
      </c>
      <c r="BB134">
        <v>3.0695621900000001</v>
      </c>
      <c r="BC134">
        <v>2.7404971800000002</v>
      </c>
      <c r="BD134">
        <v>3.0026473</v>
      </c>
      <c r="BE134">
        <v>3.5687012</v>
      </c>
      <c r="BF134">
        <v>4.0145531400000003</v>
      </c>
      <c r="BG134">
        <v>3.8353302600000001</v>
      </c>
      <c r="BH134">
        <v>3.9648097600000001</v>
      </c>
      <c r="BI134">
        <v>3.8572261600000002</v>
      </c>
      <c r="BJ134">
        <v>4.1793196500000001</v>
      </c>
    </row>
    <row r="135" spans="1:62" x14ac:dyDescent="0.35">
      <c r="A135" t="s">
        <v>267</v>
      </c>
      <c r="B135" t="s">
        <v>268</v>
      </c>
      <c r="C135" t="s">
        <v>9</v>
      </c>
      <c r="D135" t="s">
        <v>10</v>
      </c>
      <c r="E135">
        <f t="shared" ref="E135:E198" si="2">IFERROR(LOOKUP(100,1/(ISNUMBER(F135:BN135)),F135:BN135),-250)</f>
        <v>1.3697850600000001</v>
      </c>
      <c r="AT135">
        <v>0.74416835999999997</v>
      </c>
      <c r="AU135">
        <v>0.79567138999999998</v>
      </c>
      <c r="AV135">
        <v>0.49771683</v>
      </c>
      <c r="AW135">
        <v>0.50698507000000004</v>
      </c>
      <c r="AX135">
        <v>0.69138063000000005</v>
      </c>
      <c r="AY135">
        <v>0.57205633</v>
      </c>
      <c r="AZ135">
        <v>0.69581881000000001</v>
      </c>
      <c r="BA135">
        <v>0.80540305999999995</v>
      </c>
      <c r="BB135">
        <v>1.3295654100000001</v>
      </c>
      <c r="BC135">
        <v>0.96319336</v>
      </c>
      <c r="BD135">
        <v>0.78597934000000003</v>
      </c>
      <c r="BE135">
        <v>1.48157125</v>
      </c>
      <c r="BF135">
        <v>0.81151044000000006</v>
      </c>
      <c r="BG135">
        <v>0.30468936000000002</v>
      </c>
      <c r="BH135">
        <v>0.78023602999999997</v>
      </c>
      <c r="BI135">
        <v>1.1067658600000001</v>
      </c>
      <c r="BJ135">
        <v>1.3697850600000001</v>
      </c>
    </row>
    <row r="136" spans="1:62" x14ac:dyDescent="0.35">
      <c r="A136" t="s">
        <v>269</v>
      </c>
      <c r="B136" t="s">
        <v>270</v>
      </c>
      <c r="C136" t="s">
        <v>9</v>
      </c>
      <c r="D136" t="s">
        <v>10</v>
      </c>
      <c r="E136">
        <f t="shared" si="2"/>
        <v>3.82936356</v>
      </c>
      <c r="AT136">
        <v>1.6684842900000001</v>
      </c>
      <c r="AU136">
        <v>2.2070051999999998</v>
      </c>
      <c r="AV136">
        <v>3.2720025100000001</v>
      </c>
      <c r="AW136">
        <v>2.7163122799999999</v>
      </c>
      <c r="AX136">
        <v>2.2970754000000002</v>
      </c>
      <c r="AY136">
        <v>1.6795285799999999</v>
      </c>
      <c r="AZ136">
        <v>1.6435570500000001</v>
      </c>
      <c r="BA136">
        <v>1.62192403</v>
      </c>
      <c r="BB136">
        <v>1.7832776800000001</v>
      </c>
      <c r="BC136">
        <v>2.9499457100000002</v>
      </c>
      <c r="BD136">
        <v>2.5075685399999998</v>
      </c>
      <c r="BE136">
        <v>3.82936356</v>
      </c>
    </row>
    <row r="137" spans="1:62" x14ac:dyDescent="0.35">
      <c r="A137" t="s">
        <v>271</v>
      </c>
      <c r="B137" t="s">
        <v>272</v>
      </c>
      <c r="C137" t="s">
        <v>9</v>
      </c>
      <c r="D137" t="s">
        <v>10</v>
      </c>
      <c r="E137">
        <f t="shared" si="2"/>
        <v>2.2287768799999998</v>
      </c>
      <c r="AT137">
        <v>1.8714179500000001</v>
      </c>
      <c r="AU137">
        <v>1.99741247</v>
      </c>
      <c r="AV137">
        <v>2.0454125799999998</v>
      </c>
      <c r="AW137">
        <v>1.83569838</v>
      </c>
      <c r="AX137">
        <v>1.7541614000000001</v>
      </c>
      <c r="AY137">
        <v>1.7913644200000001</v>
      </c>
      <c r="AZ137">
        <v>1.7435768</v>
      </c>
      <c r="BA137">
        <v>1.6229579599999999</v>
      </c>
      <c r="BB137">
        <v>1.7861506899999999</v>
      </c>
      <c r="BC137">
        <v>2.0132515500000001</v>
      </c>
      <c r="BD137">
        <v>1.94783102</v>
      </c>
      <c r="BE137">
        <v>1.9816383</v>
      </c>
      <c r="BF137">
        <v>2.2683672000000001</v>
      </c>
      <c r="BG137">
        <v>2.3443436100000001</v>
      </c>
      <c r="BH137">
        <v>2.2082665100000001</v>
      </c>
      <c r="BI137">
        <v>2.2192512600000001</v>
      </c>
      <c r="BJ137">
        <v>2.2287768799999998</v>
      </c>
    </row>
    <row r="138" spans="1:62" x14ac:dyDescent="0.35">
      <c r="A138" t="s">
        <v>273</v>
      </c>
      <c r="B138" t="s">
        <v>274</v>
      </c>
      <c r="C138" t="s">
        <v>9</v>
      </c>
      <c r="D138" t="s">
        <v>10</v>
      </c>
      <c r="E138">
        <f t="shared" si="2"/>
        <v>4.0505440640400003</v>
      </c>
      <c r="AT138">
        <v>2.52771690110368</v>
      </c>
      <c r="AU138">
        <v>2.5973533944963001</v>
      </c>
      <c r="AV138">
        <v>2.8201157544932101</v>
      </c>
      <c r="AW138">
        <v>2.9433426347499698</v>
      </c>
      <c r="AX138">
        <v>3.03670874466453</v>
      </c>
      <c r="AY138">
        <v>3.08649096733956</v>
      </c>
      <c r="AZ138">
        <v>3.1315881221254802</v>
      </c>
      <c r="BA138">
        <v>3.24368622678413</v>
      </c>
      <c r="BB138">
        <v>3.3389722702667299</v>
      </c>
      <c r="BC138">
        <v>3.6733518559106502</v>
      </c>
      <c r="BD138">
        <v>3.50624468046058</v>
      </c>
      <c r="BE138">
        <v>3.63197709397219</v>
      </c>
      <c r="BF138">
        <v>3.6642090946443102</v>
      </c>
      <c r="BG138">
        <v>3.72442878761212</v>
      </c>
      <c r="BH138">
        <v>3.7361851386879601</v>
      </c>
      <c r="BI138">
        <v>4.1523008191214599</v>
      </c>
      <c r="BJ138">
        <v>4.0505440640400003</v>
      </c>
    </row>
    <row r="139" spans="1:62" x14ac:dyDescent="0.35">
      <c r="A139" t="s">
        <v>275</v>
      </c>
      <c r="B139" t="s">
        <v>276</v>
      </c>
      <c r="C139" t="s">
        <v>9</v>
      </c>
      <c r="D139" t="s">
        <v>10</v>
      </c>
      <c r="E139">
        <f t="shared" si="2"/>
        <v>1.0797750064929399</v>
      </c>
      <c r="AT139">
        <v>1.08551219329448</v>
      </c>
      <c r="AU139">
        <v>1.25764024634087</v>
      </c>
      <c r="AV139">
        <v>1.23690068848469</v>
      </c>
      <c r="AW139">
        <v>1.27937471974059</v>
      </c>
      <c r="AX139">
        <v>1.3562196310875401</v>
      </c>
      <c r="AY139">
        <v>1.34083247049367</v>
      </c>
      <c r="AZ139">
        <v>1.3583650229537301</v>
      </c>
      <c r="BA139">
        <v>1.3296395540083099</v>
      </c>
      <c r="BB139">
        <v>1.2632873473186601</v>
      </c>
      <c r="BC139">
        <v>1.27433869369098</v>
      </c>
      <c r="BD139">
        <v>1.0764890385471899</v>
      </c>
      <c r="BE139">
        <v>1.0456991344250099</v>
      </c>
      <c r="BF139">
        <v>1.0955890356564899</v>
      </c>
      <c r="BG139">
        <v>1.1112381092158099</v>
      </c>
      <c r="BH139">
        <v>1.1115909616106401</v>
      </c>
      <c r="BI139">
        <v>1.1446238056604101</v>
      </c>
      <c r="BJ139">
        <v>1.0797750064929399</v>
      </c>
    </row>
    <row r="140" spans="1:62" x14ac:dyDescent="0.35">
      <c r="A140" t="s">
        <v>277</v>
      </c>
      <c r="B140" t="s">
        <v>278</v>
      </c>
      <c r="C140" t="s">
        <v>9</v>
      </c>
      <c r="D140" t="s">
        <v>10</v>
      </c>
      <c r="E140">
        <f t="shared" si="2"/>
        <v>1.30556035582327</v>
      </c>
      <c r="AT140">
        <v>1.2709725504684399</v>
      </c>
      <c r="AU140">
        <v>1.58332986019602</v>
      </c>
      <c r="AV140">
        <v>1.56334861065089</v>
      </c>
      <c r="AW140">
        <v>1.6644540863128501</v>
      </c>
      <c r="AX140">
        <v>1.6473640762673101</v>
      </c>
      <c r="AY140">
        <v>1.6759456978962199</v>
      </c>
      <c r="AZ140">
        <v>1.54378692465911</v>
      </c>
      <c r="BA140">
        <v>1.4814532283849999</v>
      </c>
      <c r="BB140">
        <v>1.24601303005674</v>
      </c>
      <c r="BC140">
        <v>1.1503765183496899</v>
      </c>
      <c r="BD140">
        <v>1.09228343127586</v>
      </c>
      <c r="BE140">
        <v>0.977207612650137</v>
      </c>
      <c r="BF140">
        <v>1.0610177534103</v>
      </c>
      <c r="BG140">
        <v>1.1010667926644899</v>
      </c>
      <c r="BH140">
        <v>1.07882407952491</v>
      </c>
      <c r="BI140">
        <v>1.05291738216808</v>
      </c>
      <c r="BJ140">
        <v>1.30556035582327</v>
      </c>
    </row>
    <row r="141" spans="1:62" x14ac:dyDescent="0.35">
      <c r="A141" t="s">
        <v>279</v>
      </c>
      <c r="B141" t="s">
        <v>280</v>
      </c>
      <c r="C141" t="s">
        <v>9</v>
      </c>
      <c r="D141" t="s">
        <v>10</v>
      </c>
      <c r="E141">
        <f t="shared" si="2"/>
        <v>-250</v>
      </c>
    </row>
    <row r="142" spans="1:62" x14ac:dyDescent="0.35">
      <c r="A142" t="s">
        <v>281</v>
      </c>
      <c r="B142" t="s">
        <v>282</v>
      </c>
      <c r="C142" t="s">
        <v>9</v>
      </c>
      <c r="D142" t="s">
        <v>10</v>
      </c>
      <c r="E142">
        <f t="shared" si="2"/>
        <v>1.6777156200000001</v>
      </c>
      <c r="AT142">
        <v>2.2774030000000001</v>
      </c>
      <c r="AU142">
        <v>2.2042700599999998</v>
      </c>
      <c r="AV142">
        <v>2.2305909499999999</v>
      </c>
      <c r="AW142">
        <v>2.0761678899999998</v>
      </c>
      <c r="AX142">
        <v>2.2004485699999998</v>
      </c>
      <c r="AY142">
        <v>2.1106885700000002</v>
      </c>
      <c r="AZ142">
        <v>2.0282885899999998</v>
      </c>
      <c r="BA142">
        <v>1.9162127499999999</v>
      </c>
      <c r="BB142">
        <v>1.7221359199999999</v>
      </c>
      <c r="BC142">
        <v>1.7025501599999999</v>
      </c>
      <c r="BD142">
        <v>1.5638767899999999</v>
      </c>
      <c r="BE142">
        <v>1.58128614</v>
      </c>
      <c r="BF142">
        <v>1.43723979</v>
      </c>
      <c r="BG142">
        <v>1.73812659</v>
      </c>
      <c r="BH142">
        <v>1.6120781099999999</v>
      </c>
      <c r="BI142">
        <v>1.7087161799999999</v>
      </c>
      <c r="BJ142">
        <v>1.6777156200000001</v>
      </c>
    </row>
    <row r="143" spans="1:62" x14ac:dyDescent="0.35">
      <c r="A143" t="s">
        <v>283</v>
      </c>
      <c r="B143" t="s">
        <v>284</v>
      </c>
      <c r="C143" t="s">
        <v>9</v>
      </c>
      <c r="D143" t="s">
        <v>10</v>
      </c>
      <c r="E143">
        <f t="shared" si="2"/>
        <v>1.2789394145394899</v>
      </c>
      <c r="AT143">
        <v>1.10588469009343</v>
      </c>
      <c r="AU143">
        <v>1.1265048792348</v>
      </c>
      <c r="AV143">
        <v>1.0803361317370199</v>
      </c>
      <c r="AW143">
        <v>1.0834242726771</v>
      </c>
      <c r="AX143">
        <v>1.0752747555053299</v>
      </c>
      <c r="AY143">
        <v>1.11493709176565</v>
      </c>
      <c r="AZ143">
        <v>1.1606908033436001</v>
      </c>
      <c r="BA143">
        <v>1.1909742719210901</v>
      </c>
      <c r="BB143">
        <v>1.2100383559575301</v>
      </c>
      <c r="BC143">
        <v>1.2519242439281499</v>
      </c>
      <c r="BD143">
        <v>1.15226633462632</v>
      </c>
      <c r="BE143">
        <v>1.1865178225172099</v>
      </c>
      <c r="BF143">
        <v>1.2343079040399101</v>
      </c>
      <c r="BG143">
        <v>1.24382068899816</v>
      </c>
      <c r="BH143">
        <v>1.19345199567725</v>
      </c>
      <c r="BI143">
        <v>1.2740954211781399</v>
      </c>
      <c r="BJ143">
        <v>1.2789394145394899</v>
      </c>
    </row>
    <row r="144" spans="1:62" x14ac:dyDescent="0.35">
      <c r="A144" t="s">
        <v>285</v>
      </c>
      <c r="B144" t="s">
        <v>286</v>
      </c>
      <c r="C144" t="s">
        <v>9</v>
      </c>
      <c r="D144" t="s">
        <v>10</v>
      </c>
      <c r="E144">
        <f t="shared" si="2"/>
        <v>2.7369529360034099</v>
      </c>
      <c r="AT144">
        <v>1.8537635323925401</v>
      </c>
      <c r="AU144">
        <v>1.89186512551784</v>
      </c>
      <c r="AV144">
        <v>1.9694506012689199</v>
      </c>
      <c r="AW144">
        <v>2.0410035282741701</v>
      </c>
      <c r="AX144">
        <v>2.0854365788792202</v>
      </c>
      <c r="AY144">
        <v>2.1416681603177201</v>
      </c>
      <c r="AZ144">
        <v>2.1842012710189902</v>
      </c>
      <c r="BA144">
        <v>2.2241613751100902</v>
      </c>
      <c r="BB144">
        <v>2.3478665686330298</v>
      </c>
      <c r="BC144">
        <v>2.5751986287288098</v>
      </c>
      <c r="BD144">
        <v>2.4638501488607498</v>
      </c>
      <c r="BE144">
        <v>2.5270386934362401</v>
      </c>
      <c r="BF144">
        <v>2.6031592718914802</v>
      </c>
      <c r="BG144">
        <v>2.6611488332828901</v>
      </c>
      <c r="BH144">
        <v>2.69709659846054</v>
      </c>
      <c r="BI144">
        <v>2.7874256542226101</v>
      </c>
      <c r="BJ144">
        <v>2.7369529360034099</v>
      </c>
    </row>
    <row r="145" spans="1:62" x14ac:dyDescent="0.35">
      <c r="A145" t="s">
        <v>287</v>
      </c>
      <c r="B145" t="s">
        <v>288</v>
      </c>
      <c r="C145" t="s">
        <v>9</v>
      </c>
      <c r="D145" t="s">
        <v>10</v>
      </c>
      <c r="E145">
        <f t="shared" si="2"/>
        <v>5.1533867400000002</v>
      </c>
      <c r="AT145">
        <v>2.9430379699999998</v>
      </c>
      <c r="AU145">
        <v>3.7021572699999998</v>
      </c>
      <c r="AV145">
        <v>3.3034156100000001</v>
      </c>
      <c r="AW145">
        <v>3.1052485000000001</v>
      </c>
      <c r="AX145">
        <v>3.2101448100000001</v>
      </c>
      <c r="AY145">
        <v>2.4398007800000001</v>
      </c>
      <c r="AZ145">
        <v>3.2089038200000002</v>
      </c>
      <c r="BA145">
        <v>4.3130514599999996</v>
      </c>
      <c r="BB145">
        <v>4.1143296300000003</v>
      </c>
      <c r="BC145">
        <v>4.5430920099999996</v>
      </c>
      <c r="BD145">
        <v>4.4081048300000001</v>
      </c>
      <c r="BE145">
        <v>4.9949228799999998</v>
      </c>
      <c r="BF145">
        <v>5.1385568800000003</v>
      </c>
      <c r="BG145">
        <v>5.2783139600000002</v>
      </c>
      <c r="BH145">
        <v>5.8003689300000003</v>
      </c>
      <c r="BI145">
        <v>5.4371238999999996</v>
      </c>
      <c r="BJ145">
        <v>5.1533867400000002</v>
      </c>
    </row>
    <row r="146" spans="1:62" x14ac:dyDescent="0.35">
      <c r="A146" t="s">
        <v>289</v>
      </c>
      <c r="B146" t="s">
        <v>290</v>
      </c>
      <c r="C146" t="s">
        <v>9</v>
      </c>
      <c r="D146" t="s">
        <v>10</v>
      </c>
      <c r="E146">
        <f t="shared" si="2"/>
        <v>3.1494822457954901</v>
      </c>
      <c r="AT146">
        <v>1.9660013639490199</v>
      </c>
      <c r="AU146">
        <v>2.0332045360413402</v>
      </c>
      <c r="AV146">
        <v>2.3612403058541802</v>
      </c>
      <c r="AW146">
        <v>2.4243696066946998</v>
      </c>
      <c r="AX146">
        <v>2.4356985872456298</v>
      </c>
      <c r="AY146">
        <v>2.5195956080367998</v>
      </c>
      <c r="AZ146">
        <v>2.5333098502498599</v>
      </c>
      <c r="BA146">
        <v>2.5546145968041598</v>
      </c>
      <c r="BB146">
        <v>2.7176681131262099</v>
      </c>
      <c r="BC146">
        <v>3.0033823250717702</v>
      </c>
      <c r="BD146">
        <v>2.8574161719308999</v>
      </c>
      <c r="BE146">
        <v>2.8710561345263099</v>
      </c>
      <c r="BF146">
        <v>2.9596165239599799</v>
      </c>
      <c r="BG146">
        <v>3.0361801234764698</v>
      </c>
      <c r="BH146">
        <v>3.09738574084566</v>
      </c>
      <c r="BI146">
        <v>3.1600270306617899</v>
      </c>
      <c r="BJ146">
        <v>3.1494822457954901</v>
      </c>
    </row>
    <row r="147" spans="1:62" x14ac:dyDescent="0.35">
      <c r="A147" t="s">
        <v>291</v>
      </c>
      <c r="B147" t="s">
        <v>292</v>
      </c>
      <c r="C147" t="s">
        <v>9</v>
      </c>
      <c r="D147" t="s">
        <v>10</v>
      </c>
      <c r="E147">
        <f t="shared" si="2"/>
        <v>4.3767160799999996</v>
      </c>
      <c r="AT147">
        <v>4.1644234600000001</v>
      </c>
      <c r="AU147">
        <v>4.2164877799999996</v>
      </c>
      <c r="AV147">
        <v>4.4682193400000001</v>
      </c>
      <c r="AW147">
        <v>4.5922722800000004</v>
      </c>
      <c r="AX147">
        <v>3.4484047699999998</v>
      </c>
      <c r="AY147">
        <v>3.4250561400000001</v>
      </c>
      <c r="AZ147">
        <v>3.6446846499999999</v>
      </c>
      <c r="BA147">
        <v>3.79079554</v>
      </c>
      <c r="BB147">
        <v>4.4466023699999999</v>
      </c>
      <c r="BC147">
        <v>5.2867729099999998</v>
      </c>
      <c r="BD147">
        <v>4.8455959000000002</v>
      </c>
      <c r="BE147">
        <v>4.56913196</v>
      </c>
      <c r="BF147">
        <v>4.1882688000000003</v>
      </c>
      <c r="BG147">
        <v>4.0270860800000001</v>
      </c>
      <c r="BH147">
        <v>4.1247417500000001</v>
      </c>
      <c r="BI147">
        <v>4.2800062499999996</v>
      </c>
      <c r="BJ147">
        <v>4.3767160799999996</v>
      </c>
    </row>
    <row r="148" spans="1:62" x14ac:dyDescent="0.35">
      <c r="A148" t="s">
        <v>293</v>
      </c>
      <c r="B148" t="s">
        <v>294</v>
      </c>
      <c r="C148" t="s">
        <v>9</v>
      </c>
      <c r="D148" t="s">
        <v>10</v>
      </c>
      <c r="E148">
        <f t="shared" si="2"/>
        <v>5.0053058000000004</v>
      </c>
      <c r="AT148">
        <v>4.8263314700000004</v>
      </c>
      <c r="AU148">
        <v>5.2907094800000003</v>
      </c>
      <c r="AV148">
        <v>5.5639052500000004</v>
      </c>
      <c r="AW148">
        <v>5.7563074500000004</v>
      </c>
      <c r="AX148">
        <v>6.1035496699999996</v>
      </c>
      <c r="AY148">
        <v>5.9535099000000002</v>
      </c>
      <c r="AZ148">
        <v>5.5335586000000001</v>
      </c>
      <c r="BA148">
        <v>5.2491885399999996</v>
      </c>
      <c r="BB148">
        <v>5.65239402</v>
      </c>
      <c r="BC148">
        <v>6.2729002300000003</v>
      </c>
      <c r="BD148">
        <v>5.9572741000000002</v>
      </c>
      <c r="BE148">
        <v>5.0737749599999997</v>
      </c>
      <c r="BF148">
        <v>5.46884704</v>
      </c>
      <c r="BG148">
        <v>5.4253502600000001</v>
      </c>
      <c r="BH148">
        <v>5.3121801700000004</v>
      </c>
      <c r="BI148">
        <v>5.0785299200000003</v>
      </c>
      <c r="BJ148">
        <v>5.0053058000000004</v>
      </c>
    </row>
    <row r="149" spans="1:62" x14ac:dyDescent="0.35">
      <c r="A149" t="s">
        <v>295</v>
      </c>
      <c r="B149" t="s">
        <v>296</v>
      </c>
      <c r="C149" t="s">
        <v>9</v>
      </c>
      <c r="D149" t="s">
        <v>10</v>
      </c>
      <c r="E149">
        <f t="shared" si="2"/>
        <v>3.41067308</v>
      </c>
      <c r="AT149">
        <v>2.7649446000000002</v>
      </c>
      <c r="AU149">
        <v>2.81590059</v>
      </c>
      <c r="AV149">
        <v>2.8603446400000001</v>
      </c>
      <c r="AW149">
        <v>2.7358129099999999</v>
      </c>
      <c r="AX149">
        <v>3.4992261500000001</v>
      </c>
      <c r="AY149">
        <v>3.2641352600000002</v>
      </c>
      <c r="AZ149">
        <v>3.5303621199999999</v>
      </c>
      <c r="BA149">
        <v>3.37206976</v>
      </c>
      <c r="BB149">
        <v>3.3935740299999999</v>
      </c>
      <c r="BC149">
        <v>3.6706415400000001</v>
      </c>
      <c r="BD149">
        <v>3.7004387400000001</v>
      </c>
      <c r="BE149">
        <v>3.53810804</v>
      </c>
      <c r="BF149">
        <v>3.2709087299999999</v>
      </c>
      <c r="BG149">
        <v>3.2406546000000001</v>
      </c>
      <c r="BH149">
        <v>3.2611884099999999</v>
      </c>
      <c r="BI149">
        <v>3.2571308700000001</v>
      </c>
      <c r="BJ149">
        <v>3.41067308</v>
      </c>
    </row>
    <row r="150" spans="1:62" x14ac:dyDescent="0.35">
      <c r="A150" t="s">
        <v>297</v>
      </c>
      <c r="B150" t="s">
        <v>298</v>
      </c>
      <c r="C150" t="s">
        <v>9</v>
      </c>
      <c r="D150" t="s">
        <v>10</v>
      </c>
      <c r="E150">
        <f t="shared" si="2"/>
        <v>-250</v>
      </c>
    </row>
    <row r="151" spans="1:62" x14ac:dyDescent="0.35">
      <c r="A151" t="s">
        <v>299</v>
      </c>
      <c r="B151" t="s">
        <v>300</v>
      </c>
      <c r="C151" t="s">
        <v>9</v>
      </c>
      <c r="D151" t="s">
        <v>10</v>
      </c>
      <c r="E151">
        <f t="shared" si="2"/>
        <v>-250</v>
      </c>
    </row>
    <row r="152" spans="1:62" x14ac:dyDescent="0.35">
      <c r="A152" t="s">
        <v>301</v>
      </c>
      <c r="B152" t="s">
        <v>302</v>
      </c>
      <c r="C152" t="s">
        <v>9</v>
      </c>
      <c r="D152" t="s">
        <v>10</v>
      </c>
      <c r="E152">
        <f t="shared" si="2"/>
        <v>2.7352949600000001</v>
      </c>
      <c r="AT152">
        <v>0.98038711999999995</v>
      </c>
      <c r="AU152">
        <v>1.0851725999999999</v>
      </c>
      <c r="AV152">
        <v>1.2233937399999999</v>
      </c>
      <c r="AW152">
        <v>1.2485907199999999</v>
      </c>
      <c r="AX152">
        <v>1.2867744400000001</v>
      </c>
      <c r="AY152">
        <v>1.23509285</v>
      </c>
      <c r="AZ152">
        <v>1.8219854</v>
      </c>
      <c r="BA152">
        <v>2.20344323</v>
      </c>
      <c r="BB152">
        <v>2.12861433</v>
      </c>
      <c r="BC152">
        <v>2.5189616899999998</v>
      </c>
      <c r="BD152">
        <v>2.3400414700000001</v>
      </c>
      <c r="BE152">
        <v>2.3524620199999999</v>
      </c>
      <c r="BF152">
        <v>2.44358772</v>
      </c>
      <c r="BG152">
        <v>2.51814465</v>
      </c>
      <c r="BH152">
        <v>2.5154890600000002</v>
      </c>
      <c r="BI152">
        <v>2.3792447600000002</v>
      </c>
      <c r="BJ152">
        <v>2.7352949600000001</v>
      </c>
    </row>
    <row r="153" spans="1:62" x14ac:dyDescent="0.35">
      <c r="A153" t="s">
        <v>303</v>
      </c>
      <c r="B153" t="s">
        <v>304</v>
      </c>
      <c r="C153" t="s">
        <v>9</v>
      </c>
      <c r="D153" t="s">
        <v>10</v>
      </c>
      <c r="E153">
        <f t="shared" si="2"/>
        <v>1.39211331</v>
      </c>
      <c r="AT153">
        <v>1.3879802699999999</v>
      </c>
      <c r="AU153">
        <v>1.41183236</v>
      </c>
      <c r="AV153">
        <v>1.4349981599999999</v>
      </c>
      <c r="AW153">
        <v>1.6874225</v>
      </c>
      <c r="AX153">
        <v>1.72413723</v>
      </c>
      <c r="AY153">
        <v>1.7156602599999999</v>
      </c>
      <c r="AZ153">
        <v>1.6325696700000001</v>
      </c>
      <c r="BA153">
        <v>1.4336956599999999</v>
      </c>
      <c r="BB153">
        <v>1.5500915799999999</v>
      </c>
      <c r="BC153">
        <v>1.8514081899999999</v>
      </c>
      <c r="BD153">
        <v>1.89827105</v>
      </c>
      <c r="BE153">
        <v>1.76817958</v>
      </c>
      <c r="BF153">
        <v>1.8169120299999999</v>
      </c>
      <c r="BG153">
        <v>1.7439566099999999</v>
      </c>
      <c r="BH153">
        <v>1.6904552100000001</v>
      </c>
      <c r="BI153">
        <v>1.64066277</v>
      </c>
      <c r="BJ153">
        <v>1.39211331</v>
      </c>
    </row>
    <row r="154" spans="1:62" x14ac:dyDescent="0.35">
      <c r="A154" t="s">
        <v>305</v>
      </c>
      <c r="B154" t="s">
        <v>306</v>
      </c>
      <c r="C154" t="s">
        <v>9</v>
      </c>
      <c r="D154" t="s">
        <v>10</v>
      </c>
      <c r="E154">
        <f t="shared" si="2"/>
        <v>4.38192468</v>
      </c>
      <c r="AT154">
        <v>2.9014316299999998</v>
      </c>
      <c r="AU154">
        <v>2.8651585100000001</v>
      </c>
      <c r="AV154">
        <v>3.5481335299999999</v>
      </c>
      <c r="AW154">
        <v>3.2140552200000001</v>
      </c>
      <c r="AX154">
        <v>5.3084746799999998</v>
      </c>
      <c r="AY154">
        <v>5.0395037699999996</v>
      </c>
      <c r="AZ154">
        <v>5.1946267600000002</v>
      </c>
      <c r="BA154">
        <v>5.6298933900000003</v>
      </c>
      <c r="BB154">
        <v>5.2791313100000004</v>
      </c>
      <c r="BC154">
        <v>5.8328379899999998</v>
      </c>
      <c r="BD154">
        <v>5.5764498900000001</v>
      </c>
      <c r="BE154">
        <v>5.0918493199999997</v>
      </c>
      <c r="BF154">
        <v>5.3027066200000004</v>
      </c>
      <c r="BG154">
        <v>4.8224604500000003</v>
      </c>
      <c r="BH154">
        <v>5.0746773799999998</v>
      </c>
      <c r="BI154">
        <v>4.6344296399999996</v>
      </c>
      <c r="BJ154">
        <v>4.38192468</v>
      </c>
    </row>
    <row r="155" spans="1:62" x14ac:dyDescent="0.35">
      <c r="A155" t="s">
        <v>307</v>
      </c>
      <c r="B155" t="s">
        <v>308</v>
      </c>
      <c r="C155" t="s">
        <v>9</v>
      </c>
      <c r="D155" t="s">
        <v>10</v>
      </c>
      <c r="E155">
        <f t="shared" si="2"/>
        <v>2.8609236</v>
      </c>
      <c r="AT155">
        <v>2.2651967399999999</v>
      </c>
      <c r="AU155">
        <v>2.3955013900000002</v>
      </c>
      <c r="AV155">
        <v>2.31620085</v>
      </c>
      <c r="AW155">
        <v>1.8016614200000001</v>
      </c>
      <c r="AX155">
        <v>1.90373736</v>
      </c>
      <c r="AY155">
        <v>1.7758571299999999</v>
      </c>
      <c r="AZ155">
        <v>1.91424996</v>
      </c>
      <c r="BA155">
        <v>2.1862224399999999</v>
      </c>
      <c r="BB155">
        <v>1.3903295600000001</v>
      </c>
      <c r="BC155">
        <v>1.20527422</v>
      </c>
      <c r="BD155">
        <v>2.1358751100000002</v>
      </c>
      <c r="BE155">
        <v>1.75598991</v>
      </c>
      <c r="BF155">
        <v>1.3024323499999999</v>
      </c>
      <c r="BG155">
        <v>1.5283919500000001</v>
      </c>
      <c r="BH155">
        <v>2.0510448600000002</v>
      </c>
      <c r="BI155">
        <v>2.3633528400000001</v>
      </c>
      <c r="BJ155">
        <v>2.8609236</v>
      </c>
    </row>
    <row r="156" spans="1:62" x14ac:dyDescent="0.35">
      <c r="A156" t="s">
        <v>309</v>
      </c>
      <c r="B156" t="s">
        <v>310</v>
      </c>
      <c r="C156" t="s">
        <v>9</v>
      </c>
      <c r="D156" t="s">
        <v>10</v>
      </c>
      <c r="E156">
        <f t="shared" si="2"/>
        <v>7.6991943799999998</v>
      </c>
      <c r="AT156">
        <v>2.5644015699999998</v>
      </c>
      <c r="AU156">
        <v>2.6776623900000001</v>
      </c>
      <c r="AV156">
        <v>2.5497594600000002</v>
      </c>
      <c r="AW156">
        <v>2.1482141499999998</v>
      </c>
      <c r="AX156">
        <v>2.31102337</v>
      </c>
      <c r="AY156">
        <v>2.9675642999999998</v>
      </c>
      <c r="AZ156">
        <v>2.9598770000000001</v>
      </c>
      <c r="BA156">
        <v>3.9146644400000001</v>
      </c>
      <c r="BB156">
        <v>6.3974390100000003</v>
      </c>
      <c r="BC156">
        <v>5.8238142899999996</v>
      </c>
      <c r="BD156">
        <v>4.4951310900000001</v>
      </c>
      <c r="BE156">
        <v>3.6770259900000002</v>
      </c>
      <c r="BF156">
        <v>4.2090427300000002</v>
      </c>
      <c r="BG156">
        <v>4.3021440599999998</v>
      </c>
      <c r="BH156">
        <v>4.9043557800000004</v>
      </c>
      <c r="BI156">
        <v>6.4245850000000004</v>
      </c>
      <c r="BJ156">
        <v>7.6991943799999998</v>
      </c>
    </row>
    <row r="157" spans="1:62" x14ac:dyDescent="0.35">
      <c r="A157" t="s">
        <v>311</v>
      </c>
      <c r="B157" t="s">
        <v>312</v>
      </c>
      <c r="C157" t="s">
        <v>9</v>
      </c>
      <c r="D157" t="s">
        <v>10</v>
      </c>
      <c r="E157">
        <f t="shared" si="2"/>
        <v>3.3134880139519098</v>
      </c>
      <c r="AT157">
        <v>2.4748255844825602</v>
      </c>
      <c r="AU157">
        <v>2.7091573043681798</v>
      </c>
      <c r="AV157">
        <v>2.6608497956092898</v>
      </c>
      <c r="AW157">
        <v>2.58881434466507</v>
      </c>
      <c r="AX157">
        <v>2.3818473833558702</v>
      </c>
      <c r="AY157">
        <v>2.2407420172525798</v>
      </c>
      <c r="AZ157">
        <v>2.2873150154117901</v>
      </c>
      <c r="BA157">
        <v>2.26391384567183</v>
      </c>
      <c r="BB157">
        <v>2.1947966269014998</v>
      </c>
      <c r="BC157">
        <v>2.8354968353414001</v>
      </c>
      <c r="BD157">
        <v>2.5260407128537499</v>
      </c>
      <c r="BE157">
        <v>2.5621098459682501</v>
      </c>
      <c r="BF157">
        <v>2.55677889526264</v>
      </c>
      <c r="BG157">
        <v>2.7116830356250099</v>
      </c>
      <c r="BH157">
        <v>3.0986332870279001</v>
      </c>
      <c r="BI157">
        <v>3.3065147004729698</v>
      </c>
      <c r="BJ157">
        <v>3.3134880139519098</v>
      </c>
    </row>
    <row r="158" spans="1:62" x14ac:dyDescent="0.35">
      <c r="A158" t="s">
        <v>313</v>
      </c>
      <c r="B158" t="s">
        <v>314</v>
      </c>
      <c r="C158" t="s">
        <v>9</v>
      </c>
      <c r="D158" t="s">
        <v>10</v>
      </c>
      <c r="E158">
        <f t="shared" si="2"/>
        <v>2.8519694000000002</v>
      </c>
      <c r="AT158">
        <v>2.0117788600000002</v>
      </c>
      <c r="AU158">
        <v>2.1092738999999998</v>
      </c>
      <c r="AV158">
        <v>2.1650572499999998</v>
      </c>
      <c r="AW158">
        <v>2.4024068700000001</v>
      </c>
      <c r="AX158">
        <v>2.5749046299999998</v>
      </c>
      <c r="AY158">
        <v>2.4543426199999998</v>
      </c>
      <c r="AZ158">
        <v>2.4118077100000002</v>
      </c>
      <c r="BA158">
        <v>2.5167039899999999</v>
      </c>
      <c r="BB158">
        <v>2.6067553499999998</v>
      </c>
      <c r="BC158">
        <v>2.84990217</v>
      </c>
      <c r="BD158">
        <v>2.8959915500000002</v>
      </c>
      <c r="BE158">
        <v>2.91563857</v>
      </c>
      <c r="BF158">
        <v>3.0034677900000002</v>
      </c>
      <c r="BG158">
        <v>3.1235372799999999</v>
      </c>
      <c r="BH158">
        <v>2.89474864</v>
      </c>
      <c r="BI158">
        <v>2.9931878900000002</v>
      </c>
      <c r="BJ158">
        <v>2.8519694000000002</v>
      </c>
    </row>
    <row r="159" spans="1:62" x14ac:dyDescent="0.35">
      <c r="A159" t="s">
        <v>315</v>
      </c>
      <c r="B159" t="s">
        <v>316</v>
      </c>
      <c r="C159" t="s">
        <v>9</v>
      </c>
      <c r="D159" t="s">
        <v>10</v>
      </c>
      <c r="E159">
        <f t="shared" si="2"/>
        <v>12.258896910000001</v>
      </c>
      <c r="AT159">
        <v>15.261703600000001</v>
      </c>
      <c r="AU159">
        <v>12.43898783</v>
      </c>
      <c r="AV159">
        <v>10.5089264</v>
      </c>
      <c r="AW159">
        <v>10.245138580000001</v>
      </c>
      <c r="AX159">
        <v>10.63078702</v>
      </c>
      <c r="AY159">
        <v>9.9629710100000004</v>
      </c>
      <c r="AZ159">
        <v>9.6655083299999998</v>
      </c>
      <c r="BA159">
        <v>12.05653642</v>
      </c>
      <c r="BB159">
        <v>10.14344118</v>
      </c>
      <c r="BC159">
        <v>10.032809800000001</v>
      </c>
      <c r="BD159">
        <v>8.1962969700000006</v>
      </c>
      <c r="BE159">
        <v>9.8841520200000001</v>
      </c>
      <c r="BF159">
        <v>9.9711535100000006</v>
      </c>
      <c r="BG159">
        <v>10.993615180000001</v>
      </c>
      <c r="BH159">
        <v>9.5560322400000004</v>
      </c>
      <c r="BI159">
        <v>11.55440333</v>
      </c>
      <c r="BJ159">
        <v>12.258896910000001</v>
      </c>
    </row>
    <row r="160" spans="1:62" x14ac:dyDescent="0.35">
      <c r="A160" t="s">
        <v>317</v>
      </c>
      <c r="B160" t="s">
        <v>318</v>
      </c>
      <c r="C160" t="s">
        <v>9</v>
      </c>
      <c r="D160" t="s">
        <v>10</v>
      </c>
      <c r="E160">
        <f t="shared" si="2"/>
        <v>2.7562467542567402</v>
      </c>
      <c r="AT160">
        <v>1.8657622901825099</v>
      </c>
      <c r="AU160">
        <v>1.8977391490848301</v>
      </c>
      <c r="AV160">
        <v>1.97779126840788</v>
      </c>
      <c r="AW160">
        <v>2.0484563914932101</v>
      </c>
      <c r="AX160">
        <v>2.0937773523943299</v>
      </c>
      <c r="AY160">
        <v>2.1501882767751699</v>
      </c>
      <c r="AZ160">
        <v>2.19527512062982</v>
      </c>
      <c r="BA160">
        <v>2.2366267582248001</v>
      </c>
      <c r="BB160">
        <v>2.3635505053095098</v>
      </c>
      <c r="BC160">
        <v>2.5968193575599301</v>
      </c>
      <c r="BD160">
        <v>2.4825196817142898</v>
      </c>
      <c r="BE160">
        <v>2.5470072280195</v>
      </c>
      <c r="BF160">
        <v>2.6236880210685301</v>
      </c>
      <c r="BG160">
        <v>2.68248073424816</v>
      </c>
      <c r="BH160">
        <v>2.7201112668647398</v>
      </c>
      <c r="BI160">
        <v>2.81357351929891</v>
      </c>
      <c r="BJ160">
        <v>2.7562467542567402</v>
      </c>
    </row>
    <row r="161" spans="1:62" x14ac:dyDescent="0.35">
      <c r="A161" t="s">
        <v>319</v>
      </c>
      <c r="B161" t="s">
        <v>320</v>
      </c>
      <c r="C161" t="s">
        <v>9</v>
      </c>
      <c r="D161" t="s">
        <v>10</v>
      </c>
      <c r="E161">
        <f t="shared" si="2"/>
        <v>4.0326808999999999</v>
      </c>
      <c r="AT161">
        <v>4.7120372499999998</v>
      </c>
      <c r="AU161">
        <v>4.5580731999999999</v>
      </c>
      <c r="AV161">
        <v>4.7314702799999999</v>
      </c>
      <c r="AW161">
        <v>4.9531470500000001</v>
      </c>
      <c r="AX161">
        <v>4.6533493400000001</v>
      </c>
      <c r="AY161">
        <v>4.4091853700000003</v>
      </c>
      <c r="AZ161">
        <v>4.2315859299999996</v>
      </c>
      <c r="BA161">
        <v>4.0583122600000001</v>
      </c>
      <c r="BB161">
        <v>4.2599243199999997</v>
      </c>
      <c r="BC161">
        <v>4.0993965599999997</v>
      </c>
      <c r="BD161">
        <v>4.0688593800000001</v>
      </c>
      <c r="BE161">
        <v>4.05656353</v>
      </c>
      <c r="BF161">
        <v>4.1336781599999997</v>
      </c>
      <c r="BG161">
        <v>4.41051942</v>
      </c>
      <c r="BH161">
        <v>4.0189071500000004</v>
      </c>
      <c r="BI161">
        <v>4.1198381299999998</v>
      </c>
      <c r="BJ161">
        <v>4.0326808999999999</v>
      </c>
    </row>
    <row r="162" spans="1:62" x14ac:dyDescent="0.35">
      <c r="A162" t="s">
        <v>321</v>
      </c>
      <c r="B162" t="s">
        <v>322</v>
      </c>
      <c r="C162" t="s">
        <v>9</v>
      </c>
      <c r="D162" t="s">
        <v>10</v>
      </c>
      <c r="E162">
        <f t="shared" si="2"/>
        <v>1.2069529800000001</v>
      </c>
      <c r="AT162">
        <v>1.04499228</v>
      </c>
      <c r="AU162">
        <v>1.03043196</v>
      </c>
      <c r="AV162">
        <v>1.0249271799999999</v>
      </c>
      <c r="AW162">
        <v>1.3691873299999999</v>
      </c>
      <c r="AX162">
        <v>1.9901981500000001</v>
      </c>
      <c r="AY162">
        <v>1.80883361</v>
      </c>
      <c r="AZ162">
        <v>1.86332502</v>
      </c>
      <c r="BA162">
        <v>1.5104124800000001</v>
      </c>
      <c r="BB162">
        <v>1.0607771399999999</v>
      </c>
      <c r="BC162">
        <v>0.89179565000000005</v>
      </c>
      <c r="BD162">
        <v>0.64830662999999999</v>
      </c>
      <c r="BE162">
        <v>0.69621688000000004</v>
      </c>
      <c r="BF162">
        <v>0.46811409999999998</v>
      </c>
      <c r="BG162">
        <v>0.71935883</v>
      </c>
      <c r="BH162">
        <v>0.88653618999999995</v>
      </c>
      <c r="BI162">
        <v>0.97470615999999999</v>
      </c>
      <c r="BJ162">
        <v>1.2069529800000001</v>
      </c>
    </row>
    <row r="163" spans="1:62" x14ac:dyDescent="0.35">
      <c r="A163" t="s">
        <v>323</v>
      </c>
      <c r="B163" t="s">
        <v>324</v>
      </c>
      <c r="C163" t="s">
        <v>9</v>
      </c>
      <c r="D163" t="s">
        <v>10</v>
      </c>
      <c r="E163">
        <f t="shared" si="2"/>
        <v>5.8663489200000001</v>
      </c>
      <c r="AT163">
        <v>4.7423948100000004</v>
      </c>
      <c r="AU163">
        <v>4.8342677500000004</v>
      </c>
      <c r="AV163">
        <v>5.4294009399999998</v>
      </c>
      <c r="AW163">
        <v>5.5420242499999999</v>
      </c>
      <c r="AX163">
        <v>5.6536858900000002</v>
      </c>
      <c r="AY163">
        <v>5.9974488900000003</v>
      </c>
      <c r="AZ163">
        <v>6.0463126999999997</v>
      </c>
      <c r="BA163">
        <v>5.4822405600000002</v>
      </c>
      <c r="BB163">
        <v>5.1562321500000001</v>
      </c>
      <c r="BC163">
        <v>5.2454957200000001</v>
      </c>
      <c r="BD163">
        <v>5.2970528100000003</v>
      </c>
      <c r="BE163">
        <v>5.51416708</v>
      </c>
      <c r="BF163">
        <v>5.6466000699999999</v>
      </c>
      <c r="BG163">
        <v>5.9664716699999998</v>
      </c>
      <c r="BH163">
        <v>5.7855048599999996</v>
      </c>
      <c r="BI163">
        <v>5.6749332299999997</v>
      </c>
      <c r="BJ163">
        <v>5.8663489200000001</v>
      </c>
    </row>
    <row r="164" spans="1:62" x14ac:dyDescent="0.35">
      <c r="A164" t="s">
        <v>325</v>
      </c>
      <c r="B164" t="s">
        <v>326</v>
      </c>
      <c r="C164" t="s">
        <v>9</v>
      </c>
      <c r="D164" t="s">
        <v>10</v>
      </c>
      <c r="E164">
        <f t="shared" si="2"/>
        <v>1.02208923</v>
      </c>
      <c r="AT164">
        <v>0.23894908000000001</v>
      </c>
      <c r="AU164">
        <v>0.20339028000000001</v>
      </c>
      <c r="AV164">
        <v>0.28766290999999999</v>
      </c>
      <c r="AW164">
        <v>0.20735893</v>
      </c>
      <c r="AX164">
        <v>0.23046414000000001</v>
      </c>
      <c r="AY164">
        <v>0.14567578</v>
      </c>
      <c r="AZ164">
        <v>0.23038719999999999</v>
      </c>
      <c r="BA164">
        <v>0.17323491999999999</v>
      </c>
      <c r="BB164">
        <v>0.15656832000000001</v>
      </c>
      <c r="BC164">
        <v>0.17675397000000001</v>
      </c>
      <c r="BD164">
        <v>0.17805602000000001</v>
      </c>
      <c r="BE164">
        <v>0.21212354</v>
      </c>
      <c r="BF164">
        <v>0.39879779999999998</v>
      </c>
      <c r="BG164">
        <v>0.57441403000000002</v>
      </c>
      <c r="BH164">
        <v>1.0008218200000001</v>
      </c>
      <c r="BI164">
        <v>1.13945863</v>
      </c>
      <c r="BJ164">
        <v>1.02208923</v>
      </c>
    </row>
    <row r="165" spans="1:62" x14ac:dyDescent="0.35">
      <c r="A165" t="s">
        <v>327</v>
      </c>
      <c r="B165" t="s">
        <v>328</v>
      </c>
      <c r="C165" t="s">
        <v>9</v>
      </c>
      <c r="D165" t="s">
        <v>10</v>
      </c>
      <c r="E165">
        <f t="shared" si="2"/>
        <v>2.9879873386048699</v>
      </c>
      <c r="AT165">
        <v>1.93924664529096</v>
      </c>
      <c r="AU165">
        <v>2.1492593251185301</v>
      </c>
      <c r="AV165">
        <v>2.1897964219247599</v>
      </c>
      <c r="AW165">
        <v>2.1794912946376801</v>
      </c>
      <c r="AX165">
        <v>2.0857949213065901</v>
      </c>
      <c r="AY165">
        <v>1.98322410612311</v>
      </c>
      <c r="AZ165">
        <v>2.0922468588770502</v>
      </c>
      <c r="BA165">
        <v>2.1310414019350699</v>
      </c>
      <c r="BB165">
        <v>2.2234462214789099</v>
      </c>
      <c r="BC165">
        <v>2.6159540845819</v>
      </c>
      <c r="BD165">
        <v>2.3735973690289001</v>
      </c>
      <c r="BE165">
        <v>2.44877455435289</v>
      </c>
      <c r="BF165">
        <v>2.3519775272108099</v>
      </c>
      <c r="BG165">
        <v>2.36729095870548</v>
      </c>
      <c r="BH165">
        <v>2.7691096998265801</v>
      </c>
      <c r="BI165">
        <v>2.85315260894897</v>
      </c>
      <c r="BJ165">
        <v>2.9879873386048699</v>
      </c>
    </row>
    <row r="166" spans="1:62" x14ac:dyDescent="0.35">
      <c r="A166" t="s">
        <v>329</v>
      </c>
      <c r="B166" t="s">
        <v>330</v>
      </c>
      <c r="C166" t="s">
        <v>9</v>
      </c>
      <c r="D166" t="s">
        <v>10</v>
      </c>
      <c r="E166">
        <f t="shared" si="2"/>
        <v>5.73301587</v>
      </c>
      <c r="BJ166">
        <v>5.73301587</v>
      </c>
    </row>
    <row r="167" spans="1:62" x14ac:dyDescent="0.35">
      <c r="A167" t="s">
        <v>331</v>
      </c>
      <c r="B167" t="s">
        <v>332</v>
      </c>
      <c r="C167" t="s">
        <v>9</v>
      </c>
      <c r="D167" t="s">
        <v>10</v>
      </c>
      <c r="E167">
        <f t="shared" si="2"/>
        <v>2.1588159</v>
      </c>
      <c r="AT167">
        <v>3.6193946299999999</v>
      </c>
      <c r="AU167">
        <v>2.9898312900000001</v>
      </c>
      <c r="AV167">
        <v>3.04936199</v>
      </c>
      <c r="AW167">
        <v>2.3848865199999998</v>
      </c>
      <c r="AX167">
        <v>2.2812628500000001</v>
      </c>
      <c r="AY167">
        <v>1.9578837099999999</v>
      </c>
      <c r="AZ167">
        <v>1.7400673799999999</v>
      </c>
      <c r="BA167">
        <v>1.9029736100000001</v>
      </c>
      <c r="BB167">
        <v>1.8287975700000001</v>
      </c>
      <c r="BC167">
        <v>1.95311313</v>
      </c>
      <c r="BD167">
        <v>2.06035879</v>
      </c>
      <c r="BE167">
        <v>1.7918044799999999</v>
      </c>
      <c r="BF167">
        <v>2.0038070800000001</v>
      </c>
      <c r="BG167">
        <v>1.96720077</v>
      </c>
      <c r="BH167">
        <v>1.9091722799999999</v>
      </c>
      <c r="BI167">
        <v>2.0169441799999999</v>
      </c>
      <c r="BJ167">
        <v>2.1588159</v>
      </c>
    </row>
    <row r="168" spans="1:62" x14ac:dyDescent="0.35">
      <c r="A168" t="s">
        <v>333</v>
      </c>
      <c r="B168" t="s">
        <v>334</v>
      </c>
      <c r="C168" t="s">
        <v>9</v>
      </c>
      <c r="D168" t="s">
        <v>10</v>
      </c>
      <c r="E168">
        <f t="shared" si="2"/>
        <v>-250</v>
      </c>
    </row>
    <row r="169" spans="1:62" x14ac:dyDescent="0.35">
      <c r="A169" t="s">
        <v>335</v>
      </c>
      <c r="B169" t="s">
        <v>336</v>
      </c>
      <c r="C169" t="s">
        <v>9</v>
      </c>
      <c r="D169" t="s">
        <v>10</v>
      </c>
      <c r="E169">
        <f t="shared" si="2"/>
        <v>2.7024072499999998</v>
      </c>
      <c r="AT169">
        <v>3.0694886700000001</v>
      </c>
      <c r="AU169">
        <v>3.71796455</v>
      </c>
      <c r="AV169">
        <v>3.2235614500000001</v>
      </c>
      <c r="AW169">
        <v>2.78192014</v>
      </c>
      <c r="AX169">
        <v>2.6855414099999999</v>
      </c>
      <c r="AY169">
        <v>3.1606504000000002</v>
      </c>
      <c r="AZ169">
        <v>2.9602828200000002</v>
      </c>
      <c r="BA169">
        <v>2.1962128600000002</v>
      </c>
      <c r="BB169">
        <v>1.1467068</v>
      </c>
      <c r="BC169">
        <v>0.52615266999999999</v>
      </c>
      <c r="BD169">
        <v>0.42798804000000001</v>
      </c>
      <c r="BE169">
        <v>0.19669324999999999</v>
      </c>
      <c r="BF169">
        <v>1.4383153</v>
      </c>
      <c r="BG169">
        <v>1.0201263</v>
      </c>
      <c r="BH169">
        <v>1.8788564299999999</v>
      </c>
      <c r="BI169">
        <v>0.41673227000000002</v>
      </c>
      <c r="BJ169">
        <v>2.7024072499999998</v>
      </c>
    </row>
    <row r="170" spans="1:62" x14ac:dyDescent="0.35">
      <c r="A170" t="s">
        <v>337</v>
      </c>
      <c r="B170" t="s">
        <v>338</v>
      </c>
      <c r="C170" t="s">
        <v>9</v>
      </c>
      <c r="D170" t="s">
        <v>10</v>
      </c>
      <c r="E170">
        <f t="shared" si="2"/>
        <v>1.5543893900000001</v>
      </c>
      <c r="AT170">
        <v>0.63965512000000002</v>
      </c>
      <c r="AU170">
        <v>0.72876218000000004</v>
      </c>
      <c r="AV170">
        <v>1.17163788</v>
      </c>
      <c r="AW170">
        <v>1.01304678</v>
      </c>
      <c r="AX170">
        <v>0.91152774999999997</v>
      </c>
      <c r="AY170">
        <v>1.10360448</v>
      </c>
      <c r="AZ170">
        <v>0.87506899000000005</v>
      </c>
      <c r="BA170">
        <v>0.99192062999999997</v>
      </c>
      <c r="BB170">
        <v>1.1510214599999999</v>
      </c>
      <c r="BC170">
        <v>1.1313794800000001</v>
      </c>
      <c r="BD170">
        <v>0.94920280000000001</v>
      </c>
      <c r="BE170">
        <v>0.97740081000000001</v>
      </c>
      <c r="BF170">
        <v>1.1502260399999999</v>
      </c>
      <c r="BG170">
        <v>1.35661491</v>
      </c>
      <c r="BH170">
        <v>1.5366085899999999</v>
      </c>
      <c r="BI170">
        <v>1.8124024700000001</v>
      </c>
      <c r="BJ170">
        <v>1.5543893900000001</v>
      </c>
    </row>
    <row r="171" spans="1:62" x14ac:dyDescent="0.35">
      <c r="A171" t="s">
        <v>339</v>
      </c>
      <c r="B171" t="s">
        <v>340</v>
      </c>
      <c r="C171" t="s">
        <v>9</v>
      </c>
      <c r="D171" t="s">
        <v>10</v>
      </c>
      <c r="E171">
        <f t="shared" si="2"/>
        <v>2.5345545700000001</v>
      </c>
      <c r="AT171">
        <v>1.6185197899999999</v>
      </c>
      <c r="AU171">
        <v>1.6627714300000001</v>
      </c>
      <c r="AV171">
        <v>1.7851766200000001</v>
      </c>
      <c r="AW171">
        <v>1.7659972399999999</v>
      </c>
      <c r="AX171">
        <v>1.90792596</v>
      </c>
      <c r="AY171">
        <v>1.79385046</v>
      </c>
      <c r="AZ171">
        <v>1.71247981</v>
      </c>
      <c r="BA171">
        <v>1.5615619999999999</v>
      </c>
      <c r="BB171">
        <v>1.45941528</v>
      </c>
      <c r="BC171">
        <v>1.65447498</v>
      </c>
      <c r="BD171">
        <v>2.0810758599999999</v>
      </c>
      <c r="BE171">
        <v>1.81191602</v>
      </c>
      <c r="BF171">
        <v>1.93776909</v>
      </c>
      <c r="BG171">
        <v>1.99014007</v>
      </c>
      <c r="BH171">
        <v>2.51370228</v>
      </c>
      <c r="BI171">
        <v>2.4129122999999999</v>
      </c>
      <c r="BJ171">
        <v>2.5345545700000001</v>
      </c>
    </row>
    <row r="172" spans="1:62" x14ac:dyDescent="0.35">
      <c r="A172" t="s">
        <v>341</v>
      </c>
      <c r="B172" t="s">
        <v>342</v>
      </c>
      <c r="C172" t="s">
        <v>9</v>
      </c>
      <c r="D172" t="s">
        <v>10</v>
      </c>
      <c r="E172">
        <f t="shared" si="2"/>
        <v>2.7572245400000002</v>
      </c>
      <c r="AT172">
        <v>1.26078169</v>
      </c>
      <c r="AU172">
        <v>1.03874022</v>
      </c>
      <c r="AV172">
        <v>1.3726987399999999</v>
      </c>
      <c r="AW172">
        <v>1.6545945799999999</v>
      </c>
      <c r="AX172">
        <v>1.20767216</v>
      </c>
      <c r="AY172">
        <v>1.48226901</v>
      </c>
      <c r="AZ172">
        <v>1.32874435</v>
      </c>
      <c r="BA172">
        <v>1.0342898</v>
      </c>
      <c r="BB172">
        <v>1.9254080499999999</v>
      </c>
      <c r="BC172">
        <v>1.48650408</v>
      </c>
      <c r="BD172">
        <v>1.59380846</v>
      </c>
      <c r="BE172">
        <v>1.62257187</v>
      </c>
      <c r="BF172">
        <v>1.3466506899999999</v>
      </c>
      <c r="BG172">
        <v>2.0867272400000001</v>
      </c>
      <c r="BH172">
        <v>2.2078919199999998</v>
      </c>
      <c r="BI172">
        <v>2.6740298899999999</v>
      </c>
      <c r="BJ172">
        <v>2.7572245400000002</v>
      </c>
    </row>
    <row r="173" spans="1:62" x14ac:dyDescent="0.35">
      <c r="A173" t="s">
        <v>343</v>
      </c>
      <c r="B173" t="s">
        <v>344</v>
      </c>
      <c r="C173" t="s">
        <v>9</v>
      </c>
      <c r="D173" t="s">
        <v>10</v>
      </c>
      <c r="E173">
        <f t="shared" si="2"/>
        <v>1.9190263599999999</v>
      </c>
      <c r="AT173">
        <v>1.1970064199999999</v>
      </c>
      <c r="AU173">
        <v>1.3802492099999999</v>
      </c>
      <c r="AV173">
        <v>1.3963792900000001</v>
      </c>
      <c r="AW173">
        <v>1.55406165</v>
      </c>
      <c r="AX173">
        <v>1.4928285400000001</v>
      </c>
      <c r="AY173">
        <v>1.3965476100000001</v>
      </c>
      <c r="AZ173">
        <v>1.70763894</v>
      </c>
      <c r="BA173">
        <v>1.6503999199999999</v>
      </c>
      <c r="BB173">
        <v>1.64116627</v>
      </c>
      <c r="BC173">
        <v>1.8418767300000001</v>
      </c>
      <c r="BD173">
        <v>1.7054030200000001</v>
      </c>
      <c r="BE173">
        <v>1.7946186900000001</v>
      </c>
      <c r="BF173">
        <v>1.9037424300000001</v>
      </c>
      <c r="BG173">
        <v>1.92374512</v>
      </c>
      <c r="BH173">
        <v>2.06739294</v>
      </c>
      <c r="BI173">
        <v>2.06929075</v>
      </c>
      <c r="BJ173">
        <v>1.9190263599999999</v>
      </c>
    </row>
    <row r="174" spans="1:62" x14ac:dyDescent="0.35">
      <c r="A174" t="s">
        <v>345</v>
      </c>
      <c r="B174" t="s">
        <v>346</v>
      </c>
      <c r="C174" t="s">
        <v>9</v>
      </c>
      <c r="D174" t="s">
        <v>10</v>
      </c>
      <c r="E174">
        <f t="shared" si="2"/>
        <v>13.5032182675541</v>
      </c>
      <c r="AT174">
        <v>5.5586251370614201</v>
      </c>
      <c r="AU174">
        <v>5.9688571794119598</v>
      </c>
      <c r="AV174">
        <v>6.3068248268786196</v>
      </c>
      <c r="AW174">
        <v>6.5009427189809204</v>
      </c>
      <c r="AX174">
        <v>6.5819684104321503</v>
      </c>
      <c r="AY174">
        <v>6.6010898057880896</v>
      </c>
      <c r="AZ174">
        <v>6.7798282157101202</v>
      </c>
      <c r="BA174">
        <v>6.89784465346687</v>
      </c>
      <c r="BB174">
        <v>7.2152446201025802</v>
      </c>
      <c r="BC174">
        <v>7.8813578162524296</v>
      </c>
      <c r="BD174">
        <v>7.9413545977672602</v>
      </c>
      <c r="BE174">
        <v>7.8976117237313899</v>
      </c>
      <c r="BF174">
        <v>7.8920829145079701</v>
      </c>
      <c r="BG174">
        <v>7.9284411652665501</v>
      </c>
      <c r="BH174">
        <v>12.861641978789599</v>
      </c>
      <c r="BI174">
        <v>13.2982995690062</v>
      </c>
      <c r="BJ174">
        <v>13.5032182675541</v>
      </c>
    </row>
    <row r="175" spans="1:62" x14ac:dyDescent="0.35">
      <c r="A175" t="s">
        <v>347</v>
      </c>
      <c r="B175" t="s">
        <v>348</v>
      </c>
      <c r="C175" t="s">
        <v>9</v>
      </c>
      <c r="D175" t="s">
        <v>10</v>
      </c>
      <c r="E175">
        <f t="shared" si="2"/>
        <v>5.6463847999999999</v>
      </c>
      <c r="AT175">
        <v>6.2188002300000003</v>
      </c>
      <c r="AU175">
        <v>6.3445543300000002</v>
      </c>
      <c r="AV175">
        <v>6.62579735</v>
      </c>
      <c r="AW175">
        <v>6.7628799700000002</v>
      </c>
      <c r="AX175">
        <v>6.3844982300000002</v>
      </c>
      <c r="AY175">
        <v>5.8291969899999998</v>
      </c>
      <c r="AZ175">
        <v>5.3401695499999997</v>
      </c>
      <c r="BA175">
        <v>6.0114804399999997</v>
      </c>
      <c r="BB175">
        <v>5.2964309700000003</v>
      </c>
      <c r="BC175">
        <v>4.4329551599999997</v>
      </c>
      <c r="BD175">
        <v>5.1123832</v>
      </c>
      <c r="BE175">
        <v>5.2462811499999997</v>
      </c>
      <c r="BF175">
        <v>4.9622163600000002</v>
      </c>
      <c r="BG175">
        <v>5.1261554599999997</v>
      </c>
      <c r="BH175">
        <v>5.2508195500000001</v>
      </c>
      <c r="BI175">
        <v>5.3358588300000003</v>
      </c>
      <c r="BJ175">
        <v>5.6463847999999999</v>
      </c>
    </row>
    <row r="176" spans="1:62" x14ac:dyDescent="0.35">
      <c r="A176" t="s">
        <v>349</v>
      </c>
      <c r="B176" t="s">
        <v>350</v>
      </c>
      <c r="C176" t="s">
        <v>9</v>
      </c>
      <c r="D176" t="s">
        <v>10</v>
      </c>
      <c r="E176">
        <f t="shared" si="2"/>
        <v>-250</v>
      </c>
    </row>
    <row r="177" spans="1:62" x14ac:dyDescent="0.35">
      <c r="A177" t="s">
        <v>351</v>
      </c>
      <c r="B177" t="s">
        <v>352</v>
      </c>
      <c r="C177" t="s">
        <v>9</v>
      </c>
      <c r="D177" t="s">
        <v>10</v>
      </c>
      <c r="E177">
        <f t="shared" si="2"/>
        <v>1.51293619</v>
      </c>
      <c r="AT177">
        <v>1.52244862</v>
      </c>
      <c r="AU177">
        <v>1.8667212</v>
      </c>
      <c r="AV177">
        <v>1.9092583599999999</v>
      </c>
      <c r="AW177">
        <v>1.3693650399999999</v>
      </c>
      <c r="AX177">
        <v>1.54262524</v>
      </c>
      <c r="AY177">
        <v>2.4862784800000002</v>
      </c>
      <c r="AZ177">
        <v>2.6746616099999998</v>
      </c>
      <c r="BA177">
        <v>2.0328676300000001</v>
      </c>
      <c r="BB177">
        <v>2.1290877099999999</v>
      </c>
      <c r="BC177">
        <v>2.1036699900000002</v>
      </c>
      <c r="BD177">
        <v>1.63467159</v>
      </c>
      <c r="BE177">
        <v>1.80935957</v>
      </c>
      <c r="BF177">
        <v>1.5212997500000001</v>
      </c>
      <c r="BG177">
        <v>1.8052010599999999</v>
      </c>
      <c r="BH177">
        <v>1.67788117</v>
      </c>
      <c r="BI177">
        <v>1.4907743899999999</v>
      </c>
      <c r="BJ177">
        <v>1.51293619</v>
      </c>
    </row>
    <row r="178" spans="1:62" x14ac:dyDescent="0.35">
      <c r="A178" t="s">
        <v>353</v>
      </c>
      <c r="B178" t="s">
        <v>354</v>
      </c>
      <c r="C178" t="s">
        <v>9</v>
      </c>
      <c r="D178" t="s">
        <v>10</v>
      </c>
      <c r="E178">
        <f t="shared" si="2"/>
        <v>0.47496933000000002</v>
      </c>
      <c r="AT178">
        <v>0.53072041999999997</v>
      </c>
      <c r="AU178">
        <v>0.52502367000000005</v>
      </c>
      <c r="AV178">
        <v>0.3314571</v>
      </c>
      <c r="AW178">
        <v>0.58962386</v>
      </c>
      <c r="AX178">
        <v>0.81969404999999995</v>
      </c>
      <c r="AY178">
        <v>0.68221962999999997</v>
      </c>
      <c r="AZ178">
        <v>0.71439048000000005</v>
      </c>
      <c r="BA178">
        <v>0.85351787000000001</v>
      </c>
      <c r="BB178">
        <v>0.83243325999999995</v>
      </c>
      <c r="BC178">
        <v>0.64992700000000003</v>
      </c>
      <c r="BD178">
        <v>0.44847032999999997</v>
      </c>
      <c r="BE178">
        <v>0.47937734999999998</v>
      </c>
      <c r="BF178">
        <v>0.54436673000000002</v>
      </c>
      <c r="BG178">
        <v>0.48927844999999998</v>
      </c>
      <c r="BH178">
        <v>0.44593188</v>
      </c>
      <c r="BI178">
        <v>0.58907843999999998</v>
      </c>
      <c r="BJ178">
        <v>0.47496933000000002</v>
      </c>
    </row>
    <row r="179" spans="1:62" x14ac:dyDescent="0.35">
      <c r="A179" t="s">
        <v>355</v>
      </c>
      <c r="B179" t="s">
        <v>356</v>
      </c>
      <c r="C179" t="s">
        <v>9</v>
      </c>
      <c r="D179" t="s">
        <v>10</v>
      </c>
      <c r="E179">
        <f t="shared" si="2"/>
        <v>5.3658272199999999</v>
      </c>
      <c r="AT179">
        <v>2.5287957300000001</v>
      </c>
      <c r="AU179">
        <v>2.5080054299999999</v>
      </c>
      <c r="AV179">
        <v>2.4232631499999999</v>
      </c>
      <c r="AW179">
        <v>1.90773489</v>
      </c>
      <c r="AX179">
        <v>2.44958331</v>
      </c>
      <c r="AY179">
        <v>2.6160543600000001</v>
      </c>
      <c r="AZ179">
        <v>2.5769650199999998</v>
      </c>
      <c r="BA179">
        <v>2.89308823</v>
      </c>
      <c r="BB179">
        <v>3.1563877599999999</v>
      </c>
      <c r="BC179">
        <v>3.5130178299999999</v>
      </c>
      <c r="BD179">
        <v>2.9704539300000001</v>
      </c>
      <c r="BE179">
        <v>3.69517037</v>
      </c>
      <c r="BF179">
        <v>3.9504290399999999</v>
      </c>
      <c r="BG179">
        <v>3.9394627500000001</v>
      </c>
      <c r="BH179">
        <v>4.4069104399999999</v>
      </c>
      <c r="BI179">
        <v>4.5166274499999997</v>
      </c>
      <c r="BJ179">
        <v>5.3658272199999999</v>
      </c>
    </row>
    <row r="180" spans="1:62" x14ac:dyDescent="0.35">
      <c r="A180" t="s">
        <v>357</v>
      </c>
      <c r="B180" t="s">
        <v>358</v>
      </c>
      <c r="C180" t="s">
        <v>9</v>
      </c>
      <c r="D180" t="s">
        <v>10</v>
      </c>
      <c r="E180">
        <f t="shared" si="2"/>
        <v>8.3886162399999993</v>
      </c>
      <c r="AT180">
        <v>4.6826213399999999</v>
      </c>
      <c r="AU180">
        <v>4.8947337500000003</v>
      </c>
      <c r="AV180">
        <v>5.2119207000000003</v>
      </c>
      <c r="AW180">
        <v>5.6274191699999996</v>
      </c>
      <c r="AX180">
        <v>5.5911587000000003</v>
      </c>
      <c r="AY180">
        <v>6.2364326800000001</v>
      </c>
      <c r="AZ180">
        <v>7.59052886</v>
      </c>
      <c r="BA180">
        <v>7.6672536200000003</v>
      </c>
      <c r="BB180">
        <v>7.7690116600000003</v>
      </c>
      <c r="BC180">
        <v>8.4382344499999995</v>
      </c>
      <c r="BD180">
        <v>8.5876141700000002</v>
      </c>
      <c r="BE180">
        <v>8.6463792999999995</v>
      </c>
      <c r="BF180">
        <v>8.9378650999999998</v>
      </c>
      <c r="BG180">
        <v>8.8350158099999998</v>
      </c>
      <c r="BH180">
        <v>8.7591952099999997</v>
      </c>
      <c r="BI180">
        <v>8.4233580200000002</v>
      </c>
      <c r="BJ180">
        <v>8.3886162399999993</v>
      </c>
    </row>
    <row r="181" spans="1:62" x14ac:dyDescent="0.35">
      <c r="A181" t="s">
        <v>359</v>
      </c>
      <c r="B181" t="s">
        <v>360</v>
      </c>
      <c r="C181" t="s">
        <v>9</v>
      </c>
      <c r="D181" t="s">
        <v>10</v>
      </c>
      <c r="E181">
        <f t="shared" si="2"/>
        <v>8.9392088399999992</v>
      </c>
      <c r="AT181">
        <v>6.2969614399999996</v>
      </c>
      <c r="AU181">
        <v>6.64105817</v>
      </c>
      <c r="AV181">
        <v>7.4641980600000002</v>
      </c>
      <c r="AW181">
        <v>7.6671402400000002</v>
      </c>
      <c r="AX181">
        <v>7.3273508500000002</v>
      </c>
      <c r="AY181">
        <v>6.9204632400000001</v>
      </c>
      <c r="AZ181">
        <v>6.59758084</v>
      </c>
      <c r="BA181">
        <v>6.7362079399999999</v>
      </c>
      <c r="BB181">
        <v>6.6933659700000003</v>
      </c>
      <c r="BC181">
        <v>7.6534284699999997</v>
      </c>
      <c r="BD181">
        <v>7.5346825600000003</v>
      </c>
      <c r="BE181">
        <v>7.4115221099999999</v>
      </c>
      <c r="BF181">
        <v>7.4291722599999996</v>
      </c>
      <c r="BG181">
        <v>7.58141161</v>
      </c>
      <c r="BH181">
        <v>7.9553749800000002</v>
      </c>
      <c r="BI181">
        <v>8.6445789699999995</v>
      </c>
      <c r="BJ181">
        <v>8.9392088399999992</v>
      </c>
    </row>
    <row r="182" spans="1:62" x14ac:dyDescent="0.35">
      <c r="A182" t="s">
        <v>361</v>
      </c>
      <c r="B182" t="s">
        <v>362</v>
      </c>
      <c r="C182" t="s">
        <v>9</v>
      </c>
      <c r="D182" t="s">
        <v>10</v>
      </c>
      <c r="E182">
        <f t="shared" si="2"/>
        <v>1.16947516</v>
      </c>
      <c r="AT182">
        <v>0.55427400000000004</v>
      </c>
      <c r="AU182">
        <v>0.66637652999999997</v>
      </c>
      <c r="AV182">
        <v>0.90422685999999997</v>
      </c>
      <c r="AW182">
        <v>0.75310169000000005</v>
      </c>
      <c r="AX182">
        <v>0.73791567000000002</v>
      </c>
      <c r="AY182">
        <v>0.85917286999999998</v>
      </c>
      <c r="AZ182">
        <v>0.96623674999999998</v>
      </c>
      <c r="BA182">
        <v>0.77367286000000002</v>
      </c>
      <c r="BB182">
        <v>0.81124686999999995</v>
      </c>
      <c r="BC182">
        <v>0.90855554000000005</v>
      </c>
      <c r="BD182">
        <v>0.90184728999999997</v>
      </c>
      <c r="BE182">
        <v>0.90866261999999998</v>
      </c>
      <c r="BF182">
        <v>0.90575534999999996</v>
      </c>
      <c r="BG182">
        <v>0.87030689000000006</v>
      </c>
      <c r="BH182">
        <v>0.99282183000000002</v>
      </c>
      <c r="BI182">
        <v>1.03455593</v>
      </c>
      <c r="BJ182">
        <v>1.16947516</v>
      </c>
    </row>
    <row r="183" spans="1:62" x14ac:dyDescent="0.35">
      <c r="A183" t="s">
        <v>363</v>
      </c>
      <c r="B183" t="s">
        <v>364</v>
      </c>
      <c r="C183" t="s">
        <v>9</v>
      </c>
      <c r="D183" t="s">
        <v>10</v>
      </c>
      <c r="E183">
        <f t="shared" si="2"/>
        <v>6.7398626500000001</v>
      </c>
      <c r="AT183">
        <v>10.865762030000001</v>
      </c>
      <c r="AU183">
        <v>10.54156961</v>
      </c>
      <c r="AV183">
        <v>11.001316449999999</v>
      </c>
      <c r="AW183">
        <v>11.54410753</v>
      </c>
      <c r="AX183">
        <v>9.3450479200000007</v>
      </c>
      <c r="AY183">
        <v>11.29828638</v>
      </c>
      <c r="AZ183">
        <v>12.57633749</v>
      </c>
      <c r="BA183">
        <v>17.65961622</v>
      </c>
      <c r="BB183">
        <v>10.68562891</v>
      </c>
      <c r="BC183">
        <v>5.4530093500000003</v>
      </c>
      <c r="BD183">
        <v>6.0173335000000003</v>
      </c>
      <c r="BE183">
        <v>4.4976687000000002</v>
      </c>
      <c r="BF183">
        <v>3.3849697299999999</v>
      </c>
      <c r="BG183">
        <v>3.5915188699999998</v>
      </c>
      <c r="BH183">
        <v>5.0012407100000003</v>
      </c>
      <c r="BI183">
        <v>5.3186436600000002</v>
      </c>
      <c r="BJ183">
        <v>6.7398626500000001</v>
      </c>
    </row>
    <row r="184" spans="1:62" x14ac:dyDescent="0.35">
      <c r="A184" t="s">
        <v>365</v>
      </c>
      <c r="B184" t="s">
        <v>366</v>
      </c>
      <c r="C184" t="s">
        <v>9</v>
      </c>
      <c r="D184" t="s">
        <v>10</v>
      </c>
      <c r="E184">
        <f t="shared" si="2"/>
        <v>7.2534161499999996</v>
      </c>
      <c r="AT184">
        <v>5.8278676200000001</v>
      </c>
      <c r="AU184">
        <v>5.7920007499999997</v>
      </c>
      <c r="AV184">
        <v>6.1542672400000002</v>
      </c>
      <c r="AW184">
        <v>6.04905122</v>
      </c>
      <c r="AX184">
        <v>6.2917241400000004</v>
      </c>
      <c r="AY184">
        <v>6.5921035999999997</v>
      </c>
      <c r="AZ184">
        <v>6.9123622999999998</v>
      </c>
      <c r="BA184">
        <v>6.8563378400000001</v>
      </c>
      <c r="BB184">
        <v>7.3690180700000001</v>
      </c>
      <c r="BC184">
        <v>7.8012205899999998</v>
      </c>
      <c r="BD184">
        <v>7.7831507999999996</v>
      </c>
      <c r="BE184">
        <v>7.6918195799999998</v>
      </c>
      <c r="BF184">
        <v>7.7700200500000003</v>
      </c>
      <c r="BG184">
        <v>7.4977811699999997</v>
      </c>
      <c r="BH184">
        <v>7.4936814199999997</v>
      </c>
      <c r="BI184">
        <v>7.3512441900000001</v>
      </c>
      <c r="BJ184">
        <v>7.2534161499999996</v>
      </c>
    </row>
    <row r="185" spans="1:62" x14ac:dyDescent="0.35">
      <c r="A185" t="s">
        <v>367</v>
      </c>
      <c r="B185" t="s">
        <v>368</v>
      </c>
      <c r="C185" t="s">
        <v>9</v>
      </c>
      <c r="D185" t="s">
        <v>10</v>
      </c>
      <c r="E185">
        <f t="shared" si="2"/>
        <v>10.054947988729801</v>
      </c>
      <c r="AT185">
        <v>5.56996359920113</v>
      </c>
      <c r="AU185">
        <v>5.8529739999774</v>
      </c>
      <c r="AV185">
        <v>6.0779693598313402</v>
      </c>
      <c r="AW185">
        <v>6.2568281891719399</v>
      </c>
      <c r="AX185">
        <v>6.3032430352624003</v>
      </c>
      <c r="AY185">
        <v>6.3504822139909498</v>
      </c>
      <c r="AZ185">
        <v>6.4283487683876004</v>
      </c>
      <c r="BA185">
        <v>6.46575719154034</v>
      </c>
      <c r="BB185">
        <v>6.7185851076561098</v>
      </c>
      <c r="BC185">
        <v>7.4487617747947503</v>
      </c>
      <c r="BD185">
        <v>7.39810999066645</v>
      </c>
      <c r="BE185">
        <v>7.5186710466762499</v>
      </c>
      <c r="BF185">
        <v>7.5462404356707102</v>
      </c>
      <c r="BG185">
        <v>7.5932045191632502</v>
      </c>
      <c r="BH185">
        <v>9.5205446396480404</v>
      </c>
      <c r="BI185">
        <v>9.8796749539697704</v>
      </c>
      <c r="BJ185">
        <v>10.054947988729801</v>
      </c>
    </row>
    <row r="186" spans="1:62" x14ac:dyDescent="0.35">
      <c r="A186" t="s">
        <v>369</v>
      </c>
      <c r="B186" t="s">
        <v>370</v>
      </c>
      <c r="C186" t="s">
        <v>9</v>
      </c>
      <c r="D186" t="s">
        <v>10</v>
      </c>
      <c r="E186">
        <f t="shared" si="2"/>
        <v>3.82644684</v>
      </c>
      <c r="AT186">
        <v>2.5045031</v>
      </c>
      <c r="AU186">
        <v>2.5290630799999998</v>
      </c>
      <c r="AV186">
        <v>2.6547129300000001</v>
      </c>
      <c r="AW186">
        <v>2.62951662</v>
      </c>
      <c r="AX186">
        <v>2.4374715299999998</v>
      </c>
      <c r="AY186">
        <v>2.13035248</v>
      </c>
      <c r="AZ186">
        <v>1.8645283500000001</v>
      </c>
      <c r="BA186">
        <v>1.96826846</v>
      </c>
      <c r="BB186">
        <v>1.5863107299999999</v>
      </c>
      <c r="BC186">
        <v>2.30065396</v>
      </c>
      <c r="BD186">
        <v>2.2696849000000001</v>
      </c>
      <c r="BE186">
        <v>2.0871321799999998</v>
      </c>
      <c r="BF186">
        <v>2.1018754199999998</v>
      </c>
      <c r="BG186">
        <v>2.4304519099999999</v>
      </c>
      <c r="BH186">
        <v>3.1659864099999999</v>
      </c>
      <c r="BI186">
        <v>3.8496894400000001</v>
      </c>
      <c r="BJ186">
        <v>3.82644684</v>
      </c>
    </row>
    <row r="187" spans="1:62" x14ac:dyDescent="0.35">
      <c r="A187" t="s">
        <v>371</v>
      </c>
      <c r="B187" t="s">
        <v>372</v>
      </c>
      <c r="C187" t="s">
        <v>9</v>
      </c>
      <c r="D187" t="s">
        <v>10</v>
      </c>
      <c r="E187">
        <f t="shared" si="2"/>
        <v>3.2756254478200502</v>
      </c>
      <c r="AT187">
        <v>2.98647802090096</v>
      </c>
      <c r="AU187">
        <v>3.05169069919021</v>
      </c>
      <c r="AV187">
        <v>3.0597578943642598</v>
      </c>
      <c r="AW187">
        <v>3.4254051210665399</v>
      </c>
      <c r="AX187">
        <v>3.2498187776303</v>
      </c>
      <c r="AY187">
        <v>2.9471848023038398</v>
      </c>
      <c r="AZ187">
        <v>2.70182539535277</v>
      </c>
      <c r="BA187">
        <v>2.6602952097552901</v>
      </c>
      <c r="BB187">
        <v>2.3741578693202099</v>
      </c>
      <c r="BC187">
        <v>2.6904644292060498</v>
      </c>
      <c r="BD187">
        <v>2.4714399735555901</v>
      </c>
      <c r="BE187">
        <v>2.2769023165970399</v>
      </c>
      <c r="BF187">
        <v>2.3257580766945898</v>
      </c>
      <c r="BG187">
        <v>2.53419471817937</v>
      </c>
      <c r="BH187">
        <v>2.7361997980732098</v>
      </c>
      <c r="BI187">
        <v>3.1781558381494199</v>
      </c>
      <c r="BJ187">
        <v>3.2756254478200502</v>
      </c>
    </row>
    <row r="188" spans="1:62" x14ac:dyDescent="0.35">
      <c r="A188" t="s">
        <v>373</v>
      </c>
      <c r="B188" t="s">
        <v>374</v>
      </c>
      <c r="C188" t="s">
        <v>9</v>
      </c>
      <c r="D188" t="s">
        <v>10</v>
      </c>
      <c r="E188">
        <f t="shared" si="2"/>
        <v>0.76798213999999998</v>
      </c>
      <c r="AT188">
        <v>1.01343809</v>
      </c>
      <c r="AU188">
        <v>0.95722357000000002</v>
      </c>
      <c r="AV188">
        <v>1.0712393200000001</v>
      </c>
      <c r="AW188">
        <v>0.60844593999999996</v>
      </c>
      <c r="AX188">
        <v>0.65464763999999998</v>
      </c>
      <c r="AY188">
        <v>0.59058805999999997</v>
      </c>
      <c r="AZ188">
        <v>0.48937702999999999</v>
      </c>
      <c r="BA188">
        <v>0.66952849000000003</v>
      </c>
      <c r="BB188">
        <v>0.56152736000000003</v>
      </c>
      <c r="BC188">
        <v>0.56858458999999995</v>
      </c>
      <c r="BD188">
        <v>0.57170931000000003</v>
      </c>
      <c r="BE188">
        <v>0.61155508999999997</v>
      </c>
      <c r="BF188">
        <v>0.67824308</v>
      </c>
      <c r="BG188">
        <v>0.70266868000000005</v>
      </c>
      <c r="BH188">
        <v>0.69841218000000005</v>
      </c>
      <c r="BI188">
        <v>0.74002049000000003</v>
      </c>
      <c r="BJ188">
        <v>0.76798213999999998</v>
      </c>
    </row>
    <row r="189" spans="1:62" x14ac:dyDescent="0.35">
      <c r="A189" t="s">
        <v>375</v>
      </c>
      <c r="B189" t="s">
        <v>376</v>
      </c>
      <c r="C189" t="s">
        <v>9</v>
      </c>
      <c r="D189" t="s">
        <v>10</v>
      </c>
      <c r="E189">
        <f t="shared" si="2"/>
        <v>4.7631619000000001</v>
      </c>
      <c r="AT189">
        <v>4.7463589099999997</v>
      </c>
      <c r="AU189">
        <v>4.6247080499999997</v>
      </c>
      <c r="AV189">
        <v>4.6685393299999998</v>
      </c>
      <c r="AW189">
        <v>4.4043958200000004</v>
      </c>
      <c r="AX189">
        <v>4.7222053700000002</v>
      </c>
      <c r="AY189">
        <v>3.88268557</v>
      </c>
      <c r="AZ189">
        <v>4.2733543599999999</v>
      </c>
      <c r="BA189">
        <v>4.5685823799999996</v>
      </c>
      <c r="BB189">
        <v>4.5743273200000001</v>
      </c>
      <c r="BC189">
        <v>4.6413861299999999</v>
      </c>
      <c r="BD189">
        <v>4.6680226200000003</v>
      </c>
      <c r="BE189">
        <v>4.1834843199999998</v>
      </c>
      <c r="BF189">
        <v>3.8672434099999999</v>
      </c>
      <c r="BG189">
        <v>4.0489619399999999</v>
      </c>
      <c r="BH189">
        <v>4.1815396099999997</v>
      </c>
      <c r="BI189">
        <v>4.2335331099999998</v>
      </c>
      <c r="BJ189">
        <v>4.7631619000000001</v>
      </c>
    </row>
    <row r="190" spans="1:62" x14ac:dyDescent="0.35">
      <c r="A190" t="s">
        <v>377</v>
      </c>
      <c r="B190" t="s">
        <v>378</v>
      </c>
      <c r="C190" t="s">
        <v>9</v>
      </c>
      <c r="D190" t="s">
        <v>10</v>
      </c>
      <c r="E190">
        <f t="shared" si="2"/>
        <v>3.2959087899999999</v>
      </c>
      <c r="AT190">
        <v>2.3973084199999999</v>
      </c>
      <c r="AU190">
        <v>2.6820144300000002</v>
      </c>
      <c r="AV190">
        <v>2.8809619500000001</v>
      </c>
      <c r="AW190">
        <v>2.8623119799999999</v>
      </c>
      <c r="AX190">
        <v>2.7177943400000002</v>
      </c>
      <c r="AY190">
        <v>2.50165295</v>
      </c>
      <c r="AZ190">
        <v>2.2324057800000001</v>
      </c>
      <c r="BA190">
        <v>2.07008606</v>
      </c>
      <c r="BB190">
        <v>2.13001782</v>
      </c>
      <c r="BC190">
        <v>2.4600282099999999</v>
      </c>
      <c r="BD190">
        <v>2.45990405</v>
      </c>
      <c r="BE190">
        <v>2.44420876</v>
      </c>
      <c r="BF190">
        <v>2.6005017800000001</v>
      </c>
      <c r="BG190">
        <v>2.8276655100000001</v>
      </c>
      <c r="BH190">
        <v>3.0966770800000001</v>
      </c>
      <c r="BI190">
        <v>3.23126968</v>
      </c>
      <c r="BJ190">
        <v>3.2959087899999999</v>
      </c>
    </row>
    <row r="191" spans="1:62" x14ac:dyDescent="0.35">
      <c r="A191" t="s">
        <v>379</v>
      </c>
      <c r="B191" t="s">
        <v>380</v>
      </c>
      <c r="C191" t="s">
        <v>9</v>
      </c>
      <c r="D191" t="s">
        <v>10</v>
      </c>
      <c r="E191">
        <f t="shared" si="2"/>
        <v>1.38354204</v>
      </c>
      <c r="AT191">
        <v>1.4006838500000001</v>
      </c>
      <c r="AU191">
        <v>1.19655326</v>
      </c>
      <c r="AV191">
        <v>1.0124822499999999</v>
      </c>
      <c r="AW191">
        <v>1.1557969800000001</v>
      </c>
      <c r="AX191">
        <v>1.1316833100000001</v>
      </c>
      <c r="AY191">
        <v>1.2909965699999999</v>
      </c>
      <c r="AZ191">
        <v>1.26627577</v>
      </c>
      <c r="BA191">
        <v>1.2274714200000001</v>
      </c>
      <c r="BB191">
        <v>1.21394091</v>
      </c>
      <c r="BC191">
        <v>1.3343395499999999</v>
      </c>
      <c r="BD191">
        <v>1.3758757800000001</v>
      </c>
      <c r="BE191">
        <v>1.1096278100000001</v>
      </c>
      <c r="BF191">
        <v>1.1499584700000001</v>
      </c>
      <c r="BG191">
        <v>1.17018278</v>
      </c>
      <c r="BH191">
        <v>1.13878284</v>
      </c>
      <c r="BI191">
        <v>1.36068254</v>
      </c>
      <c r="BJ191">
        <v>1.38354204</v>
      </c>
    </row>
    <row r="192" spans="1:62" x14ac:dyDescent="0.35">
      <c r="A192" t="s">
        <v>381</v>
      </c>
      <c r="B192" t="s">
        <v>382</v>
      </c>
      <c r="C192" t="s">
        <v>9</v>
      </c>
      <c r="D192" t="s">
        <v>10</v>
      </c>
      <c r="E192">
        <f t="shared" si="2"/>
        <v>6.9850214299999998</v>
      </c>
      <c r="AT192">
        <v>4.6508175700000001</v>
      </c>
      <c r="AU192">
        <v>3.98633354</v>
      </c>
      <c r="AV192">
        <v>3.60413272</v>
      </c>
      <c r="AW192">
        <v>3.8740278500000001</v>
      </c>
      <c r="AX192">
        <v>3.9805988399999999</v>
      </c>
      <c r="AY192">
        <v>3.3826408400000001</v>
      </c>
      <c r="AZ192">
        <v>3.5983331600000001</v>
      </c>
      <c r="BA192">
        <v>3.4183071799999998</v>
      </c>
      <c r="BB192">
        <v>3.0712045699999999</v>
      </c>
      <c r="BC192">
        <v>3.9318074900000002</v>
      </c>
      <c r="BD192">
        <v>4.1047305999999999</v>
      </c>
      <c r="BE192">
        <v>4.0312380000000001</v>
      </c>
      <c r="BF192">
        <v>4.7454851199999997</v>
      </c>
      <c r="BG192">
        <v>5.416525</v>
      </c>
      <c r="BH192">
        <v>5.3156532500000004</v>
      </c>
      <c r="BI192">
        <v>4.4695694599999998</v>
      </c>
      <c r="BJ192">
        <v>6.9850214299999998</v>
      </c>
    </row>
    <row r="193" spans="1:62" x14ac:dyDescent="0.35">
      <c r="A193" t="s">
        <v>383</v>
      </c>
      <c r="B193" t="s">
        <v>384</v>
      </c>
      <c r="C193" t="s">
        <v>9</v>
      </c>
      <c r="D193" t="s">
        <v>10</v>
      </c>
      <c r="E193">
        <f t="shared" si="2"/>
        <v>1.3830431999999999</v>
      </c>
      <c r="AT193">
        <v>1.6724289000000001</v>
      </c>
      <c r="AU193">
        <v>1.639059</v>
      </c>
      <c r="AV193">
        <v>1.68998157</v>
      </c>
      <c r="AW193">
        <v>1.40084275</v>
      </c>
      <c r="AX193">
        <v>1.70081595</v>
      </c>
      <c r="AY193">
        <v>1.6188618800000001</v>
      </c>
      <c r="AZ193">
        <v>1.63845727</v>
      </c>
      <c r="BA193">
        <v>1.6344071499999999</v>
      </c>
      <c r="BB193">
        <v>1.51408111</v>
      </c>
      <c r="BC193">
        <v>1.55684997</v>
      </c>
      <c r="BD193">
        <v>1.3003214400000001</v>
      </c>
      <c r="BE193">
        <v>1.4970574800000001</v>
      </c>
      <c r="BF193">
        <v>1.82221802</v>
      </c>
      <c r="BG193">
        <v>1.9845594099999999</v>
      </c>
      <c r="BH193">
        <v>2.23208334</v>
      </c>
      <c r="BI193">
        <v>1.7460108400000001</v>
      </c>
      <c r="BJ193">
        <v>1.3830431999999999</v>
      </c>
    </row>
    <row r="194" spans="1:62" x14ac:dyDescent="0.35">
      <c r="A194" t="s">
        <v>385</v>
      </c>
      <c r="B194" t="s">
        <v>386</v>
      </c>
      <c r="C194" t="s">
        <v>9</v>
      </c>
      <c r="D194" t="s">
        <v>10</v>
      </c>
      <c r="E194">
        <f t="shared" si="2"/>
        <v>4.5420633600000002</v>
      </c>
      <c r="AT194">
        <v>3.6141634800000002</v>
      </c>
      <c r="AU194">
        <v>3.9944594200000001</v>
      </c>
      <c r="AV194">
        <v>4.2527427099999997</v>
      </c>
      <c r="AW194">
        <v>4.0886186799999997</v>
      </c>
      <c r="AX194">
        <v>3.9590642100000002</v>
      </c>
      <c r="AY194">
        <v>3.9792568099999999</v>
      </c>
      <c r="AZ194">
        <v>4.0012076099999998</v>
      </c>
      <c r="BA194">
        <v>4.0926188899999998</v>
      </c>
      <c r="BB194">
        <v>4.5381579399999996</v>
      </c>
      <c r="BC194">
        <v>4.72574863</v>
      </c>
      <c r="BD194">
        <v>4.5800306400000004</v>
      </c>
      <c r="BE194">
        <v>4.4276301900000004</v>
      </c>
      <c r="BF194">
        <v>4.3301470899999996</v>
      </c>
      <c r="BG194">
        <v>4.5055703600000001</v>
      </c>
      <c r="BH194">
        <v>4.4107983099999997</v>
      </c>
      <c r="BI194">
        <v>4.4330834000000001</v>
      </c>
      <c r="BJ194">
        <v>4.5420633600000002</v>
      </c>
    </row>
    <row r="195" spans="1:62" x14ac:dyDescent="0.35">
      <c r="A195" t="s">
        <v>387</v>
      </c>
      <c r="B195" t="s">
        <v>388</v>
      </c>
      <c r="C195" t="s">
        <v>9</v>
      </c>
      <c r="D195" t="s">
        <v>10</v>
      </c>
      <c r="E195">
        <f t="shared" si="2"/>
        <v>0.94731078345800002</v>
      </c>
      <c r="AT195">
        <v>0.92583823666119403</v>
      </c>
      <c r="AU195">
        <v>1.0891833961074699</v>
      </c>
      <c r="AV195">
        <v>0.94880536437567198</v>
      </c>
      <c r="AW195">
        <v>1.0693697632852699</v>
      </c>
      <c r="AX195">
        <v>1.3659636205772601</v>
      </c>
      <c r="AY195">
        <v>1.2283022715015099</v>
      </c>
      <c r="AZ195">
        <v>1.2044936297850699</v>
      </c>
      <c r="BA195">
        <v>1.2951249175116899</v>
      </c>
      <c r="BB195">
        <v>1.3514861074550599</v>
      </c>
      <c r="BC195">
        <v>1.38961235169286</v>
      </c>
      <c r="BD195">
        <v>1.11742966731269</v>
      </c>
      <c r="BE195">
        <v>1.1153077225447501</v>
      </c>
      <c r="BF195">
        <v>0.96313019096601005</v>
      </c>
      <c r="BG195">
        <v>0.97647027501975203</v>
      </c>
      <c r="BH195">
        <v>0.93729771139540996</v>
      </c>
      <c r="BI195">
        <v>1.00615017335608</v>
      </c>
      <c r="BJ195">
        <v>0.94731078345800002</v>
      </c>
    </row>
    <row r="196" spans="1:62" x14ac:dyDescent="0.35">
      <c r="A196" t="s">
        <v>389</v>
      </c>
      <c r="B196" t="s">
        <v>390</v>
      </c>
      <c r="C196" t="s">
        <v>9</v>
      </c>
      <c r="D196" t="s">
        <v>10</v>
      </c>
      <c r="E196">
        <f t="shared" si="2"/>
        <v>-250</v>
      </c>
    </row>
    <row r="197" spans="1:62" x14ac:dyDescent="0.35">
      <c r="A197" t="s">
        <v>391</v>
      </c>
      <c r="B197" t="s">
        <v>392</v>
      </c>
      <c r="C197" t="s">
        <v>9</v>
      </c>
      <c r="D197" t="s">
        <v>10</v>
      </c>
      <c r="E197">
        <f t="shared" si="2"/>
        <v>-250</v>
      </c>
    </row>
    <row r="198" spans="1:62" x14ac:dyDescent="0.35">
      <c r="A198" t="s">
        <v>393</v>
      </c>
      <c r="B198" t="s">
        <v>394</v>
      </c>
      <c r="C198" t="s">
        <v>9</v>
      </c>
      <c r="D198" t="s">
        <v>10</v>
      </c>
      <c r="E198">
        <f t="shared" si="2"/>
        <v>6.0225367500000004</v>
      </c>
      <c r="AT198">
        <v>5.9015373699999998</v>
      </c>
      <c r="AU198">
        <v>5.9511569399999997</v>
      </c>
      <c r="AV198">
        <v>6.2121055600000004</v>
      </c>
      <c r="AW198">
        <v>6.3205076</v>
      </c>
      <c r="AX198">
        <v>6.6016636399999999</v>
      </c>
      <c r="AY198">
        <v>6.7231553399999999</v>
      </c>
      <c r="AZ198">
        <v>6.3160800999999998</v>
      </c>
      <c r="BA198">
        <v>6.2292957299999996</v>
      </c>
      <c r="BB198">
        <v>6.3956945599999999</v>
      </c>
      <c r="BC198">
        <v>6.9074323299999998</v>
      </c>
      <c r="BD198">
        <v>6.8509114000000002</v>
      </c>
      <c r="BE198">
        <v>6.4520757199999998</v>
      </c>
      <c r="BF198">
        <v>6.1295887699999998</v>
      </c>
      <c r="BG198">
        <v>6.0829382399999998</v>
      </c>
      <c r="BH198">
        <v>5.9621575800000004</v>
      </c>
      <c r="BI198">
        <v>5.9363204200000004</v>
      </c>
      <c r="BJ198">
        <v>6.0225367500000004</v>
      </c>
    </row>
    <row r="199" spans="1:62" x14ac:dyDescent="0.35">
      <c r="A199" t="s">
        <v>395</v>
      </c>
      <c r="B199" t="s">
        <v>396</v>
      </c>
      <c r="C199" t="s">
        <v>9</v>
      </c>
      <c r="D199" t="s">
        <v>10</v>
      </c>
      <c r="E199">
        <f t="shared" ref="E199:E262" si="3">IFERROR(LOOKUP(100,1/(ISNUMBER(F199:BN199)),F199:BN199),-250)</f>
        <v>4.1426817299999996</v>
      </c>
      <c r="AT199">
        <v>2.5120265399999999</v>
      </c>
      <c r="AU199">
        <v>2.1594505000000002</v>
      </c>
      <c r="AV199">
        <v>1.6693286300000001</v>
      </c>
      <c r="AW199">
        <v>1.9030043400000001</v>
      </c>
      <c r="AX199">
        <v>1.9141032</v>
      </c>
      <c r="AY199">
        <v>1.9494060099999999</v>
      </c>
      <c r="AZ199">
        <v>2.2229118699999999</v>
      </c>
      <c r="BA199">
        <v>2.24677675</v>
      </c>
      <c r="BB199">
        <v>2.1558642300000002</v>
      </c>
      <c r="BC199">
        <v>2.9776332999999999</v>
      </c>
      <c r="BD199">
        <v>2.8979724199999999</v>
      </c>
      <c r="BE199">
        <v>3.31031648</v>
      </c>
      <c r="BF199">
        <v>4.1028343700000001</v>
      </c>
      <c r="BG199">
        <v>3.5260260300000001</v>
      </c>
      <c r="BH199">
        <v>4.1339927999999997</v>
      </c>
      <c r="BI199">
        <v>4.1896426699999996</v>
      </c>
      <c r="BJ199">
        <v>4.1426817299999996</v>
      </c>
    </row>
    <row r="200" spans="1:62" x14ac:dyDescent="0.35">
      <c r="A200" t="s">
        <v>397</v>
      </c>
      <c r="B200" t="s">
        <v>398</v>
      </c>
      <c r="C200" t="s">
        <v>9</v>
      </c>
      <c r="D200" t="s">
        <v>10</v>
      </c>
      <c r="E200">
        <f t="shared" si="3"/>
        <v>-250</v>
      </c>
    </row>
    <row r="201" spans="1:62" x14ac:dyDescent="0.35">
      <c r="A201" t="s">
        <v>399</v>
      </c>
      <c r="B201" t="s">
        <v>400</v>
      </c>
      <c r="C201" t="s">
        <v>9</v>
      </c>
      <c r="D201" t="s">
        <v>10</v>
      </c>
      <c r="E201">
        <f t="shared" si="3"/>
        <v>3.2024234409171699</v>
      </c>
      <c r="AT201">
        <v>3.7076257630670502</v>
      </c>
      <c r="AU201">
        <v>3.5064676997498601</v>
      </c>
      <c r="AV201">
        <v>3.3883330841830501</v>
      </c>
      <c r="AW201">
        <v>3.23507577231257</v>
      </c>
      <c r="AX201">
        <v>3.21220305978997</v>
      </c>
      <c r="AY201">
        <v>3.4306887430144402</v>
      </c>
      <c r="AZ201">
        <v>3.3937468742085999</v>
      </c>
      <c r="BA201">
        <v>3.4732989293914098</v>
      </c>
      <c r="BB201">
        <v>3.31644094382442</v>
      </c>
      <c r="BC201">
        <v>3.2434033297997402</v>
      </c>
      <c r="BD201">
        <v>3.1373740606794902</v>
      </c>
      <c r="BE201">
        <v>2.9913163986644702</v>
      </c>
      <c r="BF201">
        <v>2.9056029644484398</v>
      </c>
      <c r="BG201">
        <v>2.9335929155126301</v>
      </c>
      <c r="BH201">
        <v>2.9174999197943898</v>
      </c>
      <c r="BI201">
        <v>3.0811753612792701</v>
      </c>
      <c r="BJ201">
        <v>3.2024234409171699</v>
      </c>
    </row>
    <row r="202" spans="1:62" x14ac:dyDescent="0.35">
      <c r="A202" t="s">
        <v>401</v>
      </c>
      <c r="B202" t="s">
        <v>402</v>
      </c>
      <c r="C202" t="s">
        <v>9</v>
      </c>
      <c r="D202" t="s">
        <v>10</v>
      </c>
      <c r="E202">
        <f t="shared" si="3"/>
        <v>10.4399893691761</v>
      </c>
      <c r="AT202">
        <v>5.7036593160658899</v>
      </c>
      <c r="AU202">
        <v>5.9895485122452801</v>
      </c>
      <c r="AV202">
        <v>6.2179695905151497</v>
      </c>
      <c r="AW202">
        <v>6.38875770059055</v>
      </c>
      <c r="AX202">
        <v>6.4339245636126599</v>
      </c>
      <c r="AY202">
        <v>6.5053068010054798</v>
      </c>
      <c r="AZ202">
        <v>6.5945122495928503</v>
      </c>
      <c r="BA202">
        <v>6.63454580232818</v>
      </c>
      <c r="BB202">
        <v>6.8865298140859101</v>
      </c>
      <c r="BC202">
        <v>7.6149108181052796</v>
      </c>
      <c r="BD202">
        <v>7.5900838252881302</v>
      </c>
      <c r="BE202">
        <v>7.72803924945877</v>
      </c>
      <c r="BF202">
        <v>7.75909637952594</v>
      </c>
      <c r="BG202">
        <v>7.8227694326905102</v>
      </c>
      <c r="BH202">
        <v>9.8912793775498695</v>
      </c>
      <c r="BI202">
        <v>10.274940197682501</v>
      </c>
      <c r="BJ202">
        <v>10.4399893691761</v>
      </c>
    </row>
    <row r="203" spans="1:62" x14ac:dyDescent="0.35">
      <c r="A203" t="s">
        <v>403</v>
      </c>
      <c r="B203" t="s">
        <v>404</v>
      </c>
      <c r="C203" t="s">
        <v>9</v>
      </c>
      <c r="D203" t="s">
        <v>10</v>
      </c>
      <c r="E203">
        <f t="shared" si="3"/>
        <v>-250</v>
      </c>
    </row>
    <row r="204" spans="1:62" x14ac:dyDescent="0.35">
      <c r="A204" t="s">
        <v>405</v>
      </c>
      <c r="B204" t="s">
        <v>406</v>
      </c>
      <c r="C204" t="s">
        <v>9</v>
      </c>
      <c r="D204" t="s">
        <v>10</v>
      </c>
      <c r="E204">
        <f t="shared" si="3"/>
        <v>2.5136850900000001</v>
      </c>
      <c r="AT204">
        <v>1.1954572800000001</v>
      </c>
      <c r="AU204">
        <v>1.45908175</v>
      </c>
      <c r="AV204">
        <v>1.5455722000000001</v>
      </c>
      <c r="AW204">
        <v>2.6479833699999999</v>
      </c>
      <c r="AX204">
        <v>2.3054750199999998</v>
      </c>
      <c r="AY204">
        <v>1.9245621100000001</v>
      </c>
      <c r="AZ204">
        <v>1.6489323199999999</v>
      </c>
      <c r="BA204">
        <v>1.4752712699999999</v>
      </c>
      <c r="BB204">
        <v>1.1950411999999999</v>
      </c>
      <c r="BC204">
        <v>1.52646452</v>
      </c>
      <c r="BD204">
        <v>1.2701863</v>
      </c>
      <c r="BE204">
        <v>1.17667864</v>
      </c>
      <c r="BF204">
        <v>1.3835847299999999</v>
      </c>
      <c r="BG204">
        <v>1.74754517</v>
      </c>
      <c r="BH204">
        <v>2.1017494000000001</v>
      </c>
      <c r="BI204">
        <v>2.6127702400000001</v>
      </c>
      <c r="BJ204">
        <v>2.5136850900000001</v>
      </c>
    </row>
    <row r="205" spans="1:62" x14ac:dyDescent="0.35">
      <c r="A205" t="s">
        <v>407</v>
      </c>
      <c r="B205" t="s">
        <v>408</v>
      </c>
      <c r="C205" t="s">
        <v>9</v>
      </c>
      <c r="D205" t="s">
        <v>10</v>
      </c>
      <c r="E205">
        <f t="shared" si="3"/>
        <v>3.8940715699999999</v>
      </c>
      <c r="AT205">
        <v>3.3193469699999998</v>
      </c>
      <c r="AU205">
        <v>3.4623040899999999</v>
      </c>
      <c r="AV205">
        <v>3.6711071999999998</v>
      </c>
      <c r="AW205">
        <v>4.3083085399999996</v>
      </c>
      <c r="AX205">
        <v>3.97681532</v>
      </c>
      <c r="AY205">
        <v>4.3547518199999997</v>
      </c>
      <c r="AZ205">
        <v>3.97171122</v>
      </c>
      <c r="BA205">
        <v>4.0593117999999997</v>
      </c>
      <c r="BB205">
        <v>4.0866876599999999</v>
      </c>
      <c r="BC205">
        <v>4.1879681900000003</v>
      </c>
      <c r="BD205">
        <v>4.5969909199999996</v>
      </c>
      <c r="BE205">
        <v>3.5061924800000002</v>
      </c>
      <c r="BF205">
        <v>3.6173770200000002</v>
      </c>
      <c r="BG205">
        <v>4.1010424199999997</v>
      </c>
      <c r="BH205">
        <v>3.9689700999999999</v>
      </c>
      <c r="BI205">
        <v>3.8539526500000001</v>
      </c>
      <c r="BJ205">
        <v>3.8940715699999999</v>
      </c>
    </row>
    <row r="206" spans="1:62" x14ac:dyDescent="0.35">
      <c r="A206" t="s">
        <v>409</v>
      </c>
      <c r="B206" t="s">
        <v>410</v>
      </c>
      <c r="C206" t="s">
        <v>9</v>
      </c>
      <c r="D206" t="s">
        <v>10</v>
      </c>
      <c r="E206">
        <f t="shared" si="3"/>
        <v>3.0019095999999998</v>
      </c>
      <c r="AT206">
        <v>2.9713226499999998</v>
      </c>
      <c r="AU206">
        <v>3.03450788</v>
      </c>
      <c r="AV206">
        <v>3.2101057000000002</v>
      </c>
      <c r="AW206">
        <v>2.99167125</v>
      </c>
      <c r="AX206">
        <v>2.7897141900000002</v>
      </c>
      <c r="AY206">
        <v>2.9095043700000001</v>
      </c>
      <c r="AZ206">
        <v>2.9341525700000002</v>
      </c>
      <c r="BA206">
        <v>2.9380539099999998</v>
      </c>
      <c r="BB206">
        <v>3.06243701</v>
      </c>
      <c r="BC206">
        <v>3.49321649</v>
      </c>
      <c r="BD206">
        <v>3.0426977700000002</v>
      </c>
      <c r="BE206">
        <v>2.9956455000000002</v>
      </c>
      <c r="BF206">
        <v>3.1420488</v>
      </c>
      <c r="BG206">
        <v>3.1631678299999999</v>
      </c>
      <c r="BH206">
        <v>3.1949780099999998</v>
      </c>
      <c r="BI206">
        <v>3.0985784999999999</v>
      </c>
      <c r="BJ206">
        <v>3.0019095999999998</v>
      </c>
    </row>
    <row r="207" spans="1:62" x14ac:dyDescent="0.35">
      <c r="A207" t="s">
        <v>411</v>
      </c>
      <c r="B207" t="s">
        <v>412</v>
      </c>
      <c r="C207" t="s">
        <v>9</v>
      </c>
      <c r="D207" t="s">
        <v>10</v>
      </c>
      <c r="E207">
        <f t="shared" si="3"/>
        <v>2.2906235000000001</v>
      </c>
      <c r="AT207">
        <v>0.77055205999999998</v>
      </c>
      <c r="AU207">
        <v>0.81940204999999999</v>
      </c>
      <c r="AV207">
        <v>0.88916982</v>
      </c>
      <c r="AW207">
        <v>2.6680567800000001</v>
      </c>
      <c r="AX207">
        <v>2.1940135199999999</v>
      </c>
      <c r="AY207">
        <v>1.83512516</v>
      </c>
      <c r="AZ207">
        <v>1.56131683</v>
      </c>
      <c r="BA207">
        <v>1.8581352900000001</v>
      </c>
      <c r="BB207">
        <v>1.93326121</v>
      </c>
      <c r="BC207">
        <v>1.9844471100000001</v>
      </c>
      <c r="BD207">
        <v>2.1627677699999999</v>
      </c>
      <c r="BE207">
        <v>2.33047067</v>
      </c>
      <c r="BF207">
        <v>2.1500214899999999</v>
      </c>
      <c r="BG207">
        <v>2.22828515</v>
      </c>
      <c r="BH207">
        <v>2.2561881700000002</v>
      </c>
      <c r="BI207">
        <v>2.16890728</v>
      </c>
      <c r="BJ207">
        <v>2.2906235000000001</v>
      </c>
    </row>
    <row r="208" spans="1:62" x14ac:dyDescent="0.35">
      <c r="A208" t="s">
        <v>413</v>
      </c>
      <c r="B208" t="s">
        <v>414</v>
      </c>
      <c r="C208" t="s">
        <v>9</v>
      </c>
      <c r="D208" t="s">
        <v>10</v>
      </c>
      <c r="E208">
        <f t="shared" si="3"/>
        <v>0.90798119400823096</v>
      </c>
      <c r="AT208">
        <v>0.872589840286913</v>
      </c>
      <c r="AU208">
        <v>0.82886367333268796</v>
      </c>
      <c r="AV208">
        <v>0.82066386333779295</v>
      </c>
      <c r="AW208">
        <v>0.75454823608194099</v>
      </c>
      <c r="AX208">
        <v>0.73027028673313399</v>
      </c>
      <c r="AY208">
        <v>0.76252374203489004</v>
      </c>
      <c r="AZ208">
        <v>0.73813027340444703</v>
      </c>
      <c r="BA208">
        <v>0.74843969300942204</v>
      </c>
      <c r="BB208">
        <v>0.78485346319051497</v>
      </c>
      <c r="BC208">
        <v>0.86150857608383302</v>
      </c>
      <c r="BD208">
        <v>0.83692745497071297</v>
      </c>
      <c r="BE208">
        <v>0.90322123990200898</v>
      </c>
      <c r="BF208">
        <v>0.898619351883717</v>
      </c>
      <c r="BG208">
        <v>0.85543913235823998</v>
      </c>
      <c r="BH208">
        <v>0.84423559028886297</v>
      </c>
      <c r="BI208">
        <v>0.900032987768844</v>
      </c>
      <c r="BJ208">
        <v>0.90798119400823096</v>
      </c>
    </row>
    <row r="209" spans="1:62" x14ac:dyDescent="0.35">
      <c r="A209" t="s">
        <v>415</v>
      </c>
      <c r="B209" t="s">
        <v>416</v>
      </c>
      <c r="C209" t="s">
        <v>9</v>
      </c>
      <c r="D209" t="s">
        <v>10</v>
      </c>
      <c r="E209">
        <f t="shared" si="3"/>
        <v>3.8930276799999999</v>
      </c>
      <c r="AT209">
        <v>3.0345541800000002</v>
      </c>
      <c r="AU209">
        <v>3.2365651199999999</v>
      </c>
      <c r="AV209">
        <v>3.0729006999999999</v>
      </c>
      <c r="AW209">
        <v>2.8798473699999998</v>
      </c>
      <c r="AX209">
        <v>2.5618299000000002</v>
      </c>
      <c r="AY209">
        <v>2.4783651899999999</v>
      </c>
      <c r="AZ209">
        <v>2.6413912700000002</v>
      </c>
      <c r="BA209">
        <v>2.50739819</v>
      </c>
      <c r="BB209">
        <v>1.8894049900000001</v>
      </c>
      <c r="BC209">
        <v>2.7882372800000002</v>
      </c>
      <c r="BD209">
        <v>2.2652000000000001</v>
      </c>
      <c r="BE209">
        <v>2.48944638</v>
      </c>
      <c r="BF209">
        <v>2.7447311600000002</v>
      </c>
      <c r="BG209">
        <v>3.10786674</v>
      </c>
      <c r="BH209">
        <v>3.73111017</v>
      </c>
      <c r="BI209">
        <v>4.1072959899999999</v>
      </c>
      <c r="BJ209">
        <v>3.8930276799999999</v>
      </c>
    </row>
    <row r="210" spans="1:62" x14ac:dyDescent="0.35">
      <c r="A210" t="s">
        <v>417</v>
      </c>
      <c r="B210" t="s">
        <v>418</v>
      </c>
      <c r="C210" t="s">
        <v>9</v>
      </c>
      <c r="D210" t="s">
        <v>10</v>
      </c>
      <c r="E210">
        <f t="shared" si="3"/>
        <v>1.1038262700000001</v>
      </c>
      <c r="AT210">
        <v>1.2199816400000001</v>
      </c>
      <c r="AU210">
        <v>1.1215229099999999</v>
      </c>
      <c r="AV210">
        <v>1.1286539900000001</v>
      </c>
      <c r="AW210">
        <v>1.2633222099999999</v>
      </c>
      <c r="AX210">
        <v>1.57302717</v>
      </c>
      <c r="AY210">
        <v>1.59963597</v>
      </c>
      <c r="AZ210">
        <v>1.77735726</v>
      </c>
      <c r="BA210">
        <v>2.0494504999999998</v>
      </c>
      <c r="BB210">
        <v>1.73194994</v>
      </c>
      <c r="BC210">
        <v>2.5623525100000002</v>
      </c>
      <c r="BD210">
        <v>1.6376847800000001</v>
      </c>
      <c r="BE210">
        <v>1.3337378</v>
      </c>
      <c r="BF210">
        <v>1.39414887</v>
      </c>
      <c r="BG210">
        <v>1.0904027700000001</v>
      </c>
      <c r="BH210">
        <v>1.3970313599999999</v>
      </c>
      <c r="BI210">
        <v>2.1191416200000002</v>
      </c>
      <c r="BJ210">
        <v>1.1038262700000001</v>
      </c>
    </row>
    <row r="211" spans="1:62" x14ac:dyDescent="0.35">
      <c r="A211" t="s">
        <v>419</v>
      </c>
      <c r="B211" t="s">
        <v>420</v>
      </c>
      <c r="C211" t="s">
        <v>9</v>
      </c>
      <c r="D211" t="s">
        <v>10</v>
      </c>
      <c r="E211">
        <f t="shared" si="3"/>
        <v>1.9054330799999999</v>
      </c>
      <c r="AT211">
        <v>1.5968124100000001</v>
      </c>
      <c r="AU211">
        <v>1.8665455</v>
      </c>
      <c r="AV211">
        <v>1.80433734</v>
      </c>
      <c r="AW211">
        <v>1.94603404</v>
      </c>
      <c r="AX211">
        <v>2.0250875000000002</v>
      </c>
      <c r="AY211">
        <v>1.91118038</v>
      </c>
      <c r="AZ211">
        <v>2.09332714</v>
      </c>
      <c r="BA211">
        <v>1.49675186</v>
      </c>
      <c r="BB211">
        <v>1.7021864900000001</v>
      </c>
      <c r="BC211">
        <v>1.66424276</v>
      </c>
      <c r="BD211">
        <v>1.45130125</v>
      </c>
      <c r="BE211">
        <v>1.5882094499999999</v>
      </c>
      <c r="BF211">
        <v>1.5028103100000001</v>
      </c>
      <c r="BG211">
        <v>1.4891886000000001</v>
      </c>
      <c r="BH211">
        <v>1.8000112100000001</v>
      </c>
      <c r="BI211">
        <v>1.7337321800000001</v>
      </c>
      <c r="BJ211">
        <v>1.9054330799999999</v>
      </c>
    </row>
    <row r="212" spans="1:62" x14ac:dyDescent="0.35">
      <c r="A212" t="s">
        <v>421</v>
      </c>
      <c r="B212" t="s">
        <v>422</v>
      </c>
      <c r="C212" t="s">
        <v>9</v>
      </c>
      <c r="D212" t="s">
        <v>10</v>
      </c>
      <c r="E212">
        <f t="shared" si="3"/>
        <v>2.4370480300000001</v>
      </c>
      <c r="AT212">
        <v>1.21778499</v>
      </c>
      <c r="AU212">
        <v>0.88703977000000001</v>
      </c>
      <c r="AV212">
        <v>1.0589667700000001</v>
      </c>
      <c r="AW212">
        <v>1.3461614500000001</v>
      </c>
      <c r="AX212">
        <v>1.03025616</v>
      </c>
      <c r="AY212">
        <v>1.0037581200000001</v>
      </c>
      <c r="AZ212">
        <v>1.00109055</v>
      </c>
      <c r="BA212">
        <v>0.95538986000000004</v>
      </c>
      <c r="BB212">
        <v>1.2004901100000001</v>
      </c>
      <c r="BC212">
        <v>1.41206805</v>
      </c>
      <c r="BD212">
        <v>1.3771878500000001</v>
      </c>
      <c r="BE212">
        <v>1.39571398</v>
      </c>
      <c r="BF212">
        <v>1.54038403</v>
      </c>
      <c r="BG212">
        <v>1.7639029100000001</v>
      </c>
      <c r="BH212">
        <v>1.9799449200000001</v>
      </c>
      <c r="BI212">
        <v>2.2104723399999999</v>
      </c>
      <c r="BJ212">
        <v>2.4370480300000001</v>
      </c>
    </row>
    <row r="213" spans="1:62" x14ac:dyDescent="0.35">
      <c r="A213" t="s">
        <v>423</v>
      </c>
      <c r="B213" t="s">
        <v>424</v>
      </c>
      <c r="C213" t="s">
        <v>9</v>
      </c>
      <c r="D213" t="s">
        <v>10</v>
      </c>
      <c r="E213">
        <f t="shared" si="3"/>
        <v>3.57971014</v>
      </c>
      <c r="AT213">
        <v>4.9004953599999999</v>
      </c>
      <c r="AU213">
        <v>6.49072782</v>
      </c>
      <c r="AV213">
        <v>6.1422115399999999</v>
      </c>
      <c r="AW213">
        <v>5.8757270000000004</v>
      </c>
      <c r="AX213">
        <v>5.3474163900000002</v>
      </c>
      <c r="AY213">
        <v>7.1073747699999998</v>
      </c>
      <c r="AZ213">
        <v>6.0042510499999997</v>
      </c>
      <c r="BA213">
        <v>5.9638769299999996</v>
      </c>
      <c r="BB213">
        <v>5.8255888000000002</v>
      </c>
      <c r="BC213">
        <v>4.83696781</v>
      </c>
      <c r="BD213">
        <v>4.2588749300000002</v>
      </c>
      <c r="BE213">
        <v>3.95383752</v>
      </c>
      <c r="BF213">
        <v>3.2664536700000002</v>
      </c>
      <c r="BG213">
        <v>3.1696969699999999</v>
      </c>
      <c r="BH213">
        <v>3.3680314600000001</v>
      </c>
      <c r="BI213">
        <v>3.5014771900000001</v>
      </c>
      <c r="BJ213">
        <v>3.57971014</v>
      </c>
    </row>
    <row r="214" spans="1:62" x14ac:dyDescent="0.35">
      <c r="A214" t="s">
        <v>425</v>
      </c>
      <c r="B214" t="s">
        <v>426</v>
      </c>
      <c r="C214" t="s">
        <v>9</v>
      </c>
      <c r="D214" t="s">
        <v>10</v>
      </c>
      <c r="E214">
        <f t="shared" si="3"/>
        <v>1.8470333400000001</v>
      </c>
      <c r="AT214">
        <v>2.07760678</v>
      </c>
      <c r="AU214">
        <v>2.5113331799999998</v>
      </c>
      <c r="AV214">
        <v>2.8049367599999999</v>
      </c>
      <c r="AW214">
        <v>2.2002264399999998</v>
      </c>
      <c r="AX214">
        <v>2.0971205099999999</v>
      </c>
      <c r="AY214">
        <v>1.72106282</v>
      </c>
      <c r="AZ214">
        <v>1.08422744</v>
      </c>
      <c r="BA214">
        <v>1.0738450100000001</v>
      </c>
      <c r="BB214">
        <v>0.63286827000000001</v>
      </c>
      <c r="BC214">
        <v>0.93309164</v>
      </c>
      <c r="BD214">
        <v>1.27227929</v>
      </c>
      <c r="BE214">
        <v>0.88903200999999998</v>
      </c>
      <c r="BF214">
        <v>0.95205770000000001</v>
      </c>
      <c r="BG214">
        <v>0.80622601999999999</v>
      </c>
      <c r="BH214">
        <v>1.33746202</v>
      </c>
      <c r="BI214">
        <v>1.64078675</v>
      </c>
      <c r="BJ214">
        <v>1.8470333400000001</v>
      </c>
    </row>
    <row r="215" spans="1:62" x14ac:dyDescent="0.35">
      <c r="A215" t="s">
        <v>427</v>
      </c>
      <c r="B215" t="s">
        <v>428</v>
      </c>
      <c r="C215" t="s">
        <v>9</v>
      </c>
      <c r="D215" t="s">
        <v>10</v>
      </c>
      <c r="E215">
        <f t="shared" si="3"/>
        <v>4.4854093600000002</v>
      </c>
      <c r="AT215">
        <v>3.5328155899999998</v>
      </c>
      <c r="AU215">
        <v>3.4098313199999999</v>
      </c>
      <c r="AV215">
        <v>3.5437198599999999</v>
      </c>
      <c r="AW215">
        <v>3.4226091599999999</v>
      </c>
      <c r="AX215">
        <v>3.5131029200000001</v>
      </c>
      <c r="AY215">
        <v>3.65625366</v>
      </c>
      <c r="AZ215">
        <v>3.9350978400000001</v>
      </c>
      <c r="BA215">
        <v>3.5115642899999999</v>
      </c>
      <c r="BB215">
        <v>3.4716065500000002</v>
      </c>
      <c r="BC215">
        <v>3.5525869999999999</v>
      </c>
      <c r="BD215">
        <v>3.8192174799999998</v>
      </c>
      <c r="BE215">
        <v>4.1704481600000003</v>
      </c>
      <c r="BF215">
        <v>4.0564373900000001</v>
      </c>
      <c r="BG215">
        <v>4.3653238099999996</v>
      </c>
      <c r="BH215">
        <v>4.3066975300000001</v>
      </c>
      <c r="BI215">
        <v>4.4142484299999998</v>
      </c>
      <c r="BJ215">
        <v>4.4854093600000002</v>
      </c>
    </row>
    <row r="216" spans="1:62" x14ac:dyDescent="0.35">
      <c r="A216" t="s">
        <v>429</v>
      </c>
      <c r="B216" t="s">
        <v>430</v>
      </c>
      <c r="C216" t="s">
        <v>9</v>
      </c>
      <c r="D216" t="s">
        <v>10</v>
      </c>
      <c r="E216">
        <f t="shared" si="3"/>
        <v>5.1414427199999997</v>
      </c>
      <c r="AT216">
        <v>3.68914863</v>
      </c>
      <c r="AU216">
        <v>3.6541250700000001</v>
      </c>
      <c r="AV216">
        <v>3.4556582100000002</v>
      </c>
      <c r="AW216">
        <v>3.11709711</v>
      </c>
      <c r="AX216">
        <v>3.4797834000000001</v>
      </c>
      <c r="AY216">
        <v>3.4896147599999998</v>
      </c>
      <c r="AZ216">
        <v>3.5295730399999998</v>
      </c>
      <c r="BA216">
        <v>3.6841012900000001</v>
      </c>
      <c r="BB216">
        <v>3.9226519299999998</v>
      </c>
      <c r="BC216">
        <v>4.4794188899999998</v>
      </c>
      <c r="BD216">
        <v>4.8500319100000002</v>
      </c>
      <c r="BE216">
        <v>5.5052264800000001</v>
      </c>
      <c r="BF216">
        <v>6.0294117600000003</v>
      </c>
      <c r="BG216">
        <v>5.8538758299999998</v>
      </c>
      <c r="BH216">
        <v>5.7379451000000001</v>
      </c>
      <c r="BI216">
        <v>5.4642206800000004</v>
      </c>
      <c r="BJ216">
        <v>5.1414427199999997</v>
      </c>
    </row>
    <row r="217" spans="1:62" x14ac:dyDescent="0.35">
      <c r="A217" t="s">
        <v>431</v>
      </c>
      <c r="B217" t="s">
        <v>432</v>
      </c>
      <c r="C217" t="s">
        <v>9</v>
      </c>
      <c r="D217" t="s">
        <v>10</v>
      </c>
      <c r="E217">
        <f t="shared" si="3"/>
        <v>-250</v>
      </c>
    </row>
    <row r="218" spans="1:62" x14ac:dyDescent="0.35">
      <c r="A218" t="s">
        <v>433</v>
      </c>
      <c r="B218" t="s">
        <v>434</v>
      </c>
      <c r="C218" t="s">
        <v>9</v>
      </c>
      <c r="D218" t="s">
        <v>10</v>
      </c>
      <c r="E218">
        <f t="shared" si="3"/>
        <v>5.2987536999999998</v>
      </c>
      <c r="AT218">
        <v>4.2557091500000004</v>
      </c>
      <c r="AU218">
        <v>4.5874037100000002</v>
      </c>
      <c r="AV218">
        <v>5.8210220899999996</v>
      </c>
      <c r="AW218">
        <v>5.6831248900000002</v>
      </c>
      <c r="AX218">
        <v>5.5954464100000001</v>
      </c>
      <c r="AY218">
        <v>5.7181723699999996</v>
      </c>
      <c r="AZ218">
        <v>5.6333808899999998</v>
      </c>
      <c r="BA218">
        <v>6.1306314200000003</v>
      </c>
      <c r="BB218">
        <v>6.2171247899999997</v>
      </c>
      <c r="BC218">
        <v>6.1062276200000003</v>
      </c>
      <c r="BD218">
        <v>6.1595217800000004</v>
      </c>
      <c r="BE218">
        <v>5.9050953399999999</v>
      </c>
      <c r="BF218">
        <v>6.1594320199999997</v>
      </c>
      <c r="BG218">
        <v>5.9263815400000004</v>
      </c>
      <c r="BH218">
        <v>5.7338998600000002</v>
      </c>
      <c r="BI218">
        <v>5.4253011300000002</v>
      </c>
      <c r="BJ218">
        <v>5.2987536999999998</v>
      </c>
    </row>
    <row r="219" spans="1:62" x14ac:dyDescent="0.35">
      <c r="A219" t="s">
        <v>435</v>
      </c>
      <c r="B219" t="s">
        <v>436</v>
      </c>
      <c r="C219" t="s">
        <v>9</v>
      </c>
      <c r="D219" t="s">
        <v>10</v>
      </c>
      <c r="E219">
        <f t="shared" si="3"/>
        <v>1.8206628158428699</v>
      </c>
      <c r="AT219">
        <v>1.7165351236470401</v>
      </c>
      <c r="AU219">
        <v>1.78463974364656</v>
      </c>
      <c r="AV219">
        <v>1.47312214030046</v>
      </c>
      <c r="AW219">
        <v>1.6806996337523401</v>
      </c>
      <c r="AX219">
        <v>1.93439944645398</v>
      </c>
      <c r="AY219">
        <v>1.8252624025023501</v>
      </c>
      <c r="AZ219">
        <v>1.8862489225197601</v>
      </c>
      <c r="BA219">
        <v>1.8944681811249899</v>
      </c>
      <c r="BB219">
        <v>1.79218171260215</v>
      </c>
      <c r="BC219">
        <v>1.9262892798170099</v>
      </c>
      <c r="BD219">
        <v>1.9315148389555801</v>
      </c>
      <c r="BE219">
        <v>1.9619391902574099</v>
      </c>
      <c r="BF219">
        <v>1.9281821629137299</v>
      </c>
      <c r="BG219">
        <v>1.8076689268183499</v>
      </c>
      <c r="BH219">
        <v>1.7080574178787</v>
      </c>
      <c r="BI219">
        <v>1.8561716365829499</v>
      </c>
      <c r="BJ219">
        <v>1.8206628158428699</v>
      </c>
    </row>
    <row r="220" spans="1:62" x14ac:dyDescent="0.35">
      <c r="A220" t="s">
        <v>437</v>
      </c>
      <c r="B220" t="s">
        <v>438</v>
      </c>
      <c r="C220" t="s">
        <v>9</v>
      </c>
      <c r="D220" t="s">
        <v>10</v>
      </c>
      <c r="E220">
        <f t="shared" si="3"/>
        <v>-250</v>
      </c>
    </row>
    <row r="221" spans="1:62" x14ac:dyDescent="0.35">
      <c r="A221" t="s">
        <v>439</v>
      </c>
      <c r="B221" t="s">
        <v>440</v>
      </c>
      <c r="C221" t="s">
        <v>9</v>
      </c>
      <c r="D221" t="s">
        <v>10</v>
      </c>
      <c r="E221">
        <f t="shared" si="3"/>
        <v>1.82248027880393</v>
      </c>
      <c r="AT221">
        <v>1.7198437604605501</v>
      </c>
      <c r="AU221">
        <v>1.7879915508026201</v>
      </c>
      <c r="AV221">
        <v>1.4768910108742199</v>
      </c>
      <c r="AW221">
        <v>1.68414890550256</v>
      </c>
      <c r="AX221">
        <v>1.9369034427709799</v>
      </c>
      <c r="AY221">
        <v>1.8274669230265399</v>
      </c>
      <c r="AZ221">
        <v>1.88802501804032</v>
      </c>
      <c r="BA221">
        <v>1.89561464272951</v>
      </c>
      <c r="BB221">
        <v>1.79267857172534</v>
      </c>
      <c r="BC221">
        <v>1.9266363046416199</v>
      </c>
      <c r="BD221">
        <v>1.93236496803399</v>
      </c>
      <c r="BE221">
        <v>1.96267635330396</v>
      </c>
      <c r="BF221">
        <v>1.92955529491619</v>
      </c>
      <c r="BG221">
        <v>1.80874942626382</v>
      </c>
      <c r="BH221">
        <v>1.7092314807607101</v>
      </c>
      <c r="BI221">
        <v>1.85733679840913</v>
      </c>
      <c r="BJ221">
        <v>1.82248027880393</v>
      </c>
    </row>
    <row r="222" spans="1:62" x14ac:dyDescent="0.35">
      <c r="A222" t="s">
        <v>441</v>
      </c>
      <c r="B222" t="s">
        <v>442</v>
      </c>
      <c r="C222" t="s">
        <v>9</v>
      </c>
      <c r="D222" t="s">
        <v>10</v>
      </c>
      <c r="E222">
        <f t="shared" si="3"/>
        <v>3.28369007086508</v>
      </c>
      <c r="AT222">
        <v>2.8371782782790098</v>
      </c>
      <c r="AU222">
        <v>2.8241052691941801</v>
      </c>
      <c r="AV222">
        <v>2.8886377462857702</v>
      </c>
      <c r="AW222">
        <v>3.14561582121036</v>
      </c>
      <c r="AX222">
        <v>3.0970383434676401</v>
      </c>
      <c r="AY222">
        <v>2.8394633528651498</v>
      </c>
      <c r="AZ222">
        <v>2.6592557513502499</v>
      </c>
      <c r="BA222">
        <v>2.6257601643956399</v>
      </c>
      <c r="BB222">
        <v>2.3877927620518902</v>
      </c>
      <c r="BC222">
        <v>2.71762435005934</v>
      </c>
      <c r="BD222">
        <v>2.5252608219541801</v>
      </c>
      <c r="BE222">
        <v>2.34398682877625</v>
      </c>
      <c r="BF222">
        <v>2.38758796623627</v>
      </c>
      <c r="BG222">
        <v>2.5854703785991</v>
      </c>
      <c r="BH222">
        <v>2.7417185067070502</v>
      </c>
      <c r="BI222">
        <v>3.1836215821124401</v>
      </c>
      <c r="BJ222">
        <v>3.28369007086508</v>
      </c>
    </row>
    <row r="223" spans="1:62" x14ac:dyDescent="0.35">
      <c r="A223" t="s">
        <v>443</v>
      </c>
      <c r="B223" t="s">
        <v>444</v>
      </c>
      <c r="C223" t="s">
        <v>9</v>
      </c>
      <c r="D223" t="s">
        <v>10</v>
      </c>
      <c r="E223">
        <f t="shared" si="3"/>
        <v>2.3905313399999999</v>
      </c>
      <c r="AT223">
        <v>3.4190782899999999</v>
      </c>
      <c r="AU223">
        <v>3.5816101800000002</v>
      </c>
      <c r="AV223">
        <v>3.66772659</v>
      </c>
      <c r="AW223">
        <v>5.8715511400000002</v>
      </c>
      <c r="AX223">
        <v>5.0095759099999997</v>
      </c>
      <c r="AY223">
        <v>4.8112279899999999</v>
      </c>
      <c r="AZ223">
        <v>0.51468705000000003</v>
      </c>
      <c r="BA223">
        <v>1.6285489</v>
      </c>
      <c r="BB223">
        <v>1.23630186</v>
      </c>
      <c r="BC223">
        <v>1.70672227</v>
      </c>
      <c r="BD223">
        <v>2.0437202700000001</v>
      </c>
      <c r="BE223">
        <v>2.2478983100000001</v>
      </c>
      <c r="BF223">
        <v>2.1099321299999998</v>
      </c>
      <c r="BG223">
        <v>2.6623691799999998</v>
      </c>
      <c r="BH223">
        <v>2.3595300099999998</v>
      </c>
      <c r="BI223">
        <v>1.6796513900000001</v>
      </c>
      <c r="BJ223">
        <v>2.3905313399999999</v>
      </c>
    </row>
    <row r="224" spans="1:62" x14ac:dyDescent="0.35">
      <c r="A224" t="s">
        <v>445</v>
      </c>
      <c r="B224" t="s">
        <v>446</v>
      </c>
      <c r="C224" t="s">
        <v>9</v>
      </c>
      <c r="D224" t="s">
        <v>10</v>
      </c>
      <c r="E224">
        <f t="shared" si="3"/>
        <v>4.2066601400000003</v>
      </c>
      <c r="AT224">
        <v>3.0409210799999999</v>
      </c>
      <c r="AU224">
        <v>1.9907823</v>
      </c>
      <c r="AV224">
        <v>2.6330300100000001</v>
      </c>
      <c r="AW224">
        <v>2.2888895200000001</v>
      </c>
      <c r="AX224">
        <v>2.6026551900000001</v>
      </c>
      <c r="AY224">
        <v>2.5297859900000002</v>
      </c>
      <c r="AZ224">
        <v>2.9095454900000002</v>
      </c>
      <c r="BA224">
        <v>2.7669339800000001</v>
      </c>
      <c r="BB224">
        <v>2.2462080100000001</v>
      </c>
      <c r="BC224">
        <v>2.4497141</v>
      </c>
      <c r="BD224">
        <v>2.1315989499999999</v>
      </c>
      <c r="BE224">
        <v>1.9183303199999999</v>
      </c>
      <c r="BF224">
        <v>2.0256550099999999</v>
      </c>
      <c r="BG224">
        <v>2.1790425299999998</v>
      </c>
      <c r="BH224">
        <v>2.1578804599999999</v>
      </c>
      <c r="BI224">
        <v>4.0398317099999996</v>
      </c>
      <c r="BJ224">
        <v>4.2066601400000003</v>
      </c>
    </row>
    <row r="225" spans="1:62" x14ac:dyDescent="0.35">
      <c r="A225" t="s">
        <v>447</v>
      </c>
      <c r="B225" t="s">
        <v>448</v>
      </c>
      <c r="C225" t="s">
        <v>9</v>
      </c>
      <c r="D225" t="s">
        <v>10</v>
      </c>
      <c r="E225">
        <f t="shared" si="3"/>
        <v>5.6886618599999998</v>
      </c>
      <c r="AT225">
        <v>4.6962400500000001</v>
      </c>
      <c r="AU225">
        <v>4.7170308199999997</v>
      </c>
      <c r="AV225">
        <v>4.8670305300000001</v>
      </c>
      <c r="AW225">
        <v>4.7507677299999997</v>
      </c>
      <c r="AX225">
        <v>4.9839363900000002</v>
      </c>
      <c r="AY225">
        <v>4.9066214199999996</v>
      </c>
      <c r="AZ225">
        <v>4.7425814600000002</v>
      </c>
      <c r="BA225">
        <v>4.9209148300000001</v>
      </c>
      <c r="BB225">
        <v>5.2136958199999999</v>
      </c>
      <c r="BC225">
        <v>5.8148163999999998</v>
      </c>
      <c r="BD225">
        <v>5.5847552299999998</v>
      </c>
      <c r="BE225">
        <v>5.4371835400000004</v>
      </c>
      <c r="BF225">
        <v>5.4688111399999997</v>
      </c>
      <c r="BG225">
        <v>5.54638717</v>
      </c>
      <c r="BH225">
        <v>5.49890218</v>
      </c>
      <c r="BI225">
        <v>5.41501024</v>
      </c>
      <c r="BJ225">
        <v>5.6886618599999998</v>
      </c>
    </row>
    <row r="226" spans="1:62" x14ac:dyDescent="0.35">
      <c r="A226" t="s">
        <v>449</v>
      </c>
      <c r="B226" t="s">
        <v>450</v>
      </c>
      <c r="C226" t="s">
        <v>9</v>
      </c>
      <c r="D226" t="s">
        <v>10</v>
      </c>
      <c r="E226">
        <f t="shared" si="3"/>
        <v>6.1215396100000001</v>
      </c>
      <c r="AT226">
        <v>5.5569866699999997</v>
      </c>
      <c r="AU226">
        <v>5.5576480999999998</v>
      </c>
      <c r="AV226">
        <v>5.7915183700000004</v>
      </c>
      <c r="AW226">
        <v>5.8162778800000003</v>
      </c>
      <c r="AX226">
        <v>5.70643732</v>
      </c>
      <c r="AY226">
        <v>5.7524776199999996</v>
      </c>
      <c r="AZ226">
        <v>5.5974348200000001</v>
      </c>
      <c r="BA226">
        <v>5.2640659300000001</v>
      </c>
      <c r="BB226">
        <v>5.6641737399999998</v>
      </c>
      <c r="BC226">
        <v>6.1657790500000003</v>
      </c>
      <c r="BD226">
        <v>6.2171435300000004</v>
      </c>
      <c r="BE226">
        <v>6.1960276099999998</v>
      </c>
      <c r="BF226">
        <v>6.2050845499999996</v>
      </c>
      <c r="BG226">
        <v>6.1812120100000003</v>
      </c>
      <c r="BH226">
        <v>5.9990535700000001</v>
      </c>
      <c r="BI226">
        <v>6.0663703800000004</v>
      </c>
      <c r="BJ226">
        <v>6.1215396100000001</v>
      </c>
    </row>
    <row r="227" spans="1:62" x14ac:dyDescent="0.35">
      <c r="A227" t="s">
        <v>451</v>
      </c>
      <c r="B227" t="s">
        <v>452</v>
      </c>
      <c r="C227" t="s">
        <v>9</v>
      </c>
      <c r="D227" t="s">
        <v>10</v>
      </c>
      <c r="E227">
        <f t="shared" si="3"/>
        <v>9.1311482300000009</v>
      </c>
      <c r="AT227">
        <v>6.2617051699999999</v>
      </c>
      <c r="AU227">
        <v>6.5758051399999999</v>
      </c>
      <c r="AV227">
        <v>6.8726273200000003</v>
      </c>
      <c r="AW227">
        <v>6.98897382</v>
      </c>
      <c r="AX227">
        <v>6.7879926499999996</v>
      </c>
      <c r="AY227">
        <v>6.7672232299999999</v>
      </c>
      <c r="AZ227">
        <v>6.6761727100000003</v>
      </c>
      <c r="BA227">
        <v>6.6086896399999997</v>
      </c>
      <c r="BB227">
        <v>6.8048786200000002</v>
      </c>
      <c r="BC227">
        <v>7.3309819100000002</v>
      </c>
      <c r="BD227">
        <v>6.9489323000000001</v>
      </c>
      <c r="BE227">
        <v>8.9667741200000002</v>
      </c>
      <c r="BF227">
        <v>9.1423957900000001</v>
      </c>
      <c r="BG227">
        <v>9.2563242199999998</v>
      </c>
      <c r="BH227">
        <v>9.2880584400000004</v>
      </c>
      <c r="BI227">
        <v>9.1738772199999996</v>
      </c>
      <c r="BJ227">
        <v>9.1311482300000009</v>
      </c>
    </row>
    <row r="228" spans="1:62" x14ac:dyDescent="0.35">
      <c r="A228" t="s">
        <v>453</v>
      </c>
      <c r="B228" t="s">
        <v>454</v>
      </c>
      <c r="C228" t="s">
        <v>9</v>
      </c>
      <c r="D228" t="s">
        <v>10</v>
      </c>
      <c r="E228">
        <f t="shared" si="3"/>
        <v>5.3343417899999999</v>
      </c>
      <c r="AT228">
        <v>2.50300842</v>
      </c>
      <c r="AU228">
        <v>2.4652028399999999</v>
      </c>
      <c r="AV228">
        <v>2.5276093400000001</v>
      </c>
      <c r="AW228">
        <v>3.03520988</v>
      </c>
      <c r="AX228">
        <v>2.9339298199999999</v>
      </c>
      <c r="AY228">
        <v>3.5645892699999999</v>
      </c>
      <c r="AZ228">
        <v>3.3995407900000001</v>
      </c>
      <c r="BA228">
        <v>3.6890552599999999</v>
      </c>
      <c r="BB228">
        <v>4.3764037199999999</v>
      </c>
      <c r="BC228">
        <v>4.3982831400000002</v>
      </c>
      <c r="BD228">
        <v>5.7158220999999996</v>
      </c>
      <c r="BE228">
        <v>5.2383091999999998</v>
      </c>
      <c r="BF228">
        <v>4.5683387499999997</v>
      </c>
      <c r="BG228">
        <v>4.8929202500000004</v>
      </c>
      <c r="BH228">
        <v>4.5000077200000002</v>
      </c>
      <c r="BI228">
        <v>5.0319462899999996</v>
      </c>
      <c r="BJ228">
        <v>5.3343417899999999</v>
      </c>
    </row>
    <row r="229" spans="1:62" x14ac:dyDescent="0.35">
      <c r="A229" t="s">
        <v>455</v>
      </c>
      <c r="B229" t="s">
        <v>456</v>
      </c>
      <c r="C229" t="s">
        <v>9</v>
      </c>
      <c r="D229" t="s">
        <v>10</v>
      </c>
      <c r="E229">
        <f t="shared" si="3"/>
        <v>-250</v>
      </c>
    </row>
    <row r="230" spans="1:62" x14ac:dyDescent="0.35">
      <c r="A230" t="s">
        <v>457</v>
      </c>
      <c r="B230" t="s">
        <v>458</v>
      </c>
      <c r="C230" t="s">
        <v>9</v>
      </c>
      <c r="D230" t="s">
        <v>10</v>
      </c>
      <c r="E230">
        <f t="shared" si="3"/>
        <v>3.77759365</v>
      </c>
      <c r="AT230">
        <v>3.7859379400000002</v>
      </c>
      <c r="AU230">
        <v>3.75857339</v>
      </c>
      <c r="AV230">
        <v>3.6368393499999998</v>
      </c>
      <c r="AW230">
        <v>4.1458934699999999</v>
      </c>
      <c r="AX230">
        <v>3.8128249599999999</v>
      </c>
      <c r="AY230">
        <v>3.6201780399999999</v>
      </c>
      <c r="AZ230">
        <v>3.4434094399999999</v>
      </c>
      <c r="BA230">
        <v>3.0430081200000001</v>
      </c>
      <c r="BB230">
        <v>2.4028265100000001</v>
      </c>
      <c r="BC230">
        <v>2.3870521999999998</v>
      </c>
      <c r="BD230">
        <v>3.11718202</v>
      </c>
      <c r="BE230">
        <v>3.02242195</v>
      </c>
      <c r="BF230">
        <v>4.0277947100000002</v>
      </c>
      <c r="BG230">
        <v>3.2083671599999999</v>
      </c>
      <c r="BH230">
        <v>3.2896781399999999</v>
      </c>
      <c r="BI230">
        <v>3.2470549700000002</v>
      </c>
      <c r="BJ230">
        <v>3.77759365</v>
      </c>
    </row>
    <row r="231" spans="1:62" x14ac:dyDescent="0.35">
      <c r="A231" t="s">
        <v>459</v>
      </c>
      <c r="B231" t="s">
        <v>460</v>
      </c>
      <c r="C231" t="s">
        <v>9</v>
      </c>
      <c r="D231" t="s">
        <v>10</v>
      </c>
      <c r="E231">
        <f t="shared" si="3"/>
        <v>1.6145204799999999</v>
      </c>
      <c r="AT231">
        <v>1.5454683300000001</v>
      </c>
      <c r="AU231">
        <v>1.8609869699999999</v>
      </c>
      <c r="AV231">
        <v>2.0534725699999998</v>
      </c>
      <c r="AW231">
        <v>2.4528009900000001</v>
      </c>
      <c r="AX231">
        <v>2.1362842500000001</v>
      </c>
      <c r="AY231">
        <v>2.06910098</v>
      </c>
      <c r="AZ231">
        <v>1.7742804599999999</v>
      </c>
      <c r="BA231">
        <v>1.76196054</v>
      </c>
      <c r="BB231">
        <v>1.5679735100000001</v>
      </c>
      <c r="BC231">
        <v>1.5912277800000001</v>
      </c>
      <c r="BD231">
        <v>1.4676410200000001</v>
      </c>
      <c r="BE231">
        <v>1.5048080800000001</v>
      </c>
      <c r="BF231">
        <v>1.6145204799999999</v>
      </c>
    </row>
    <row r="232" spans="1:62" x14ac:dyDescent="0.35">
      <c r="A232" t="s">
        <v>461</v>
      </c>
      <c r="B232" t="s">
        <v>462</v>
      </c>
      <c r="C232" t="s">
        <v>9</v>
      </c>
      <c r="D232" t="s">
        <v>10</v>
      </c>
      <c r="E232">
        <f t="shared" si="3"/>
        <v>-250</v>
      </c>
    </row>
    <row r="233" spans="1:62" x14ac:dyDescent="0.35">
      <c r="A233" t="s">
        <v>463</v>
      </c>
      <c r="B233" t="s">
        <v>464</v>
      </c>
      <c r="C233" t="s">
        <v>9</v>
      </c>
      <c r="D233" t="s">
        <v>10</v>
      </c>
      <c r="E233">
        <f t="shared" si="3"/>
        <v>0.85629456999999998</v>
      </c>
      <c r="AT233">
        <v>2.0595340499999999</v>
      </c>
      <c r="AU233">
        <v>1.8296036099999999</v>
      </c>
      <c r="AV233">
        <v>2.0802188899999998</v>
      </c>
      <c r="AW233">
        <v>1.7213261500000001</v>
      </c>
      <c r="AX233">
        <v>1.91759013</v>
      </c>
      <c r="AY233">
        <v>1.4301112</v>
      </c>
      <c r="AZ233">
        <v>0.99523618999999997</v>
      </c>
      <c r="BA233">
        <v>1.0223158000000001</v>
      </c>
      <c r="BB233">
        <v>0.79478534999999995</v>
      </c>
      <c r="BC233">
        <v>0.92546759999999995</v>
      </c>
      <c r="BD233">
        <v>0.85179928000000005</v>
      </c>
      <c r="BE233">
        <v>0.83746138000000003</v>
      </c>
      <c r="BF233">
        <v>0.66799622000000003</v>
      </c>
      <c r="BG233">
        <v>1.87675876</v>
      </c>
      <c r="BH233">
        <v>1.2448353999999999</v>
      </c>
      <c r="BI233">
        <v>1.06809658</v>
      </c>
      <c r="BJ233">
        <v>0.85629456999999998</v>
      </c>
    </row>
    <row r="234" spans="1:62" x14ac:dyDescent="0.35">
      <c r="A234" t="s">
        <v>465</v>
      </c>
      <c r="B234" t="s">
        <v>466</v>
      </c>
      <c r="C234" t="s">
        <v>9</v>
      </c>
      <c r="D234" t="s">
        <v>10</v>
      </c>
      <c r="E234">
        <f t="shared" si="3"/>
        <v>2.7117121329374498</v>
      </c>
      <c r="AT234">
        <v>1.0614048996527701</v>
      </c>
      <c r="AU234">
        <v>1.0562076421678901</v>
      </c>
      <c r="AV234">
        <v>1.16596450298815</v>
      </c>
      <c r="AW234">
        <v>1.28327333892211</v>
      </c>
      <c r="AX234">
        <v>1.30671009653254</v>
      </c>
      <c r="AY234">
        <v>1.3591290997244301</v>
      </c>
      <c r="AZ234">
        <v>1.4047121598999499</v>
      </c>
      <c r="BA234">
        <v>1.46299598167087</v>
      </c>
      <c r="BB234">
        <v>1.68274444478666</v>
      </c>
      <c r="BC234">
        <v>2.0161617710529498</v>
      </c>
      <c r="BD234">
        <v>2.0177878264180502</v>
      </c>
      <c r="BE234">
        <v>2.13909266034117</v>
      </c>
      <c r="BF234">
        <v>2.33562014258926</v>
      </c>
      <c r="BG234">
        <v>2.4829301564525199</v>
      </c>
      <c r="BH234">
        <v>2.5930349104677002</v>
      </c>
      <c r="BI234">
        <v>2.7475226609311898</v>
      </c>
      <c r="BJ234">
        <v>2.7117121329374498</v>
      </c>
    </row>
    <row r="235" spans="1:62" x14ac:dyDescent="0.35">
      <c r="A235" t="s">
        <v>467</v>
      </c>
      <c r="B235" t="s">
        <v>468</v>
      </c>
      <c r="C235" t="s">
        <v>9</v>
      </c>
      <c r="D235" t="s">
        <v>10</v>
      </c>
      <c r="E235">
        <f t="shared" si="3"/>
        <v>3.3906694962744601</v>
      </c>
      <c r="AT235">
        <v>3.14095526813486</v>
      </c>
      <c r="AU235">
        <v>3.3785508517413501</v>
      </c>
      <c r="AV235">
        <v>3.5631181006614501</v>
      </c>
      <c r="AW235">
        <v>3.5345483892927301</v>
      </c>
      <c r="AX235">
        <v>3.3807170575327099</v>
      </c>
      <c r="AY235">
        <v>3.40400386423378</v>
      </c>
      <c r="AZ235">
        <v>3.39788540125384</v>
      </c>
      <c r="BA235">
        <v>3.39811358474017</v>
      </c>
      <c r="BB235">
        <v>3.5205548948476899</v>
      </c>
      <c r="BC235">
        <v>3.9363962149909599</v>
      </c>
      <c r="BD235">
        <v>3.57495499851002</v>
      </c>
      <c r="BE235">
        <v>3.3491674397272999</v>
      </c>
      <c r="BF235">
        <v>3.3841435106059099</v>
      </c>
      <c r="BG235">
        <v>3.39321115326717</v>
      </c>
      <c r="BH235">
        <v>3.36891563214194</v>
      </c>
      <c r="BI235">
        <v>3.33364521290896</v>
      </c>
      <c r="BJ235">
        <v>3.3906694962744601</v>
      </c>
    </row>
    <row r="236" spans="1:62" x14ac:dyDescent="0.35">
      <c r="A236" t="s">
        <v>469</v>
      </c>
      <c r="B236" t="s">
        <v>470</v>
      </c>
      <c r="C236" t="s">
        <v>9</v>
      </c>
      <c r="D236" t="s">
        <v>10</v>
      </c>
      <c r="E236">
        <f t="shared" si="3"/>
        <v>1.3263383399999999</v>
      </c>
      <c r="AT236">
        <v>0.39248645999999998</v>
      </c>
      <c r="AU236">
        <v>0.43843210999999999</v>
      </c>
      <c r="AV236">
        <v>0.46022218999999998</v>
      </c>
      <c r="AW236">
        <v>0.50833430000000002</v>
      </c>
      <c r="AX236">
        <v>0.59905262999999997</v>
      </c>
      <c r="AY236">
        <v>0.67935814000000005</v>
      </c>
      <c r="AZ236">
        <v>0.76143506000000005</v>
      </c>
      <c r="BA236">
        <v>0.84020477000000005</v>
      </c>
      <c r="BB236">
        <v>0.82683927999999995</v>
      </c>
      <c r="BC236">
        <v>0.95376479000000003</v>
      </c>
      <c r="BD236">
        <v>1.5549583600000001</v>
      </c>
      <c r="BE236">
        <v>1.44526741</v>
      </c>
      <c r="BF236">
        <v>1.63061218</v>
      </c>
      <c r="BG236">
        <v>1.33861243</v>
      </c>
      <c r="BH236">
        <v>1.39498634</v>
      </c>
      <c r="BI236">
        <v>1.2725321999999999</v>
      </c>
      <c r="BJ236">
        <v>1.3263383399999999</v>
      </c>
    </row>
    <row r="237" spans="1:62" x14ac:dyDescent="0.35">
      <c r="A237" t="s">
        <v>471</v>
      </c>
      <c r="B237" t="s">
        <v>472</v>
      </c>
      <c r="C237" t="s">
        <v>9</v>
      </c>
      <c r="D237" t="s">
        <v>10</v>
      </c>
      <c r="E237">
        <f t="shared" si="3"/>
        <v>2.8999386399999998</v>
      </c>
      <c r="AT237">
        <v>1.7971223700000001</v>
      </c>
      <c r="AU237">
        <v>1.7542427700000001</v>
      </c>
      <c r="AV237">
        <v>2.1650118800000002</v>
      </c>
      <c r="AW237">
        <v>2.1283154299999998</v>
      </c>
      <c r="AX237">
        <v>2.0933468899999998</v>
      </c>
      <c r="AY237">
        <v>2.08806146</v>
      </c>
      <c r="AZ237">
        <v>2.3338125199999999</v>
      </c>
      <c r="BA237">
        <v>2.51671603</v>
      </c>
      <c r="BB237">
        <v>2.7041152400000001</v>
      </c>
      <c r="BC237">
        <v>2.7333889400000002</v>
      </c>
      <c r="BD237">
        <v>2.58444136</v>
      </c>
      <c r="BE237">
        <v>2.8137740400000002</v>
      </c>
      <c r="BF237">
        <v>2.7535402599999999</v>
      </c>
      <c r="BG237">
        <v>2.7013113999999998</v>
      </c>
      <c r="BH237">
        <v>2.85440366</v>
      </c>
      <c r="BI237">
        <v>2.8387485899999998</v>
      </c>
      <c r="BJ237">
        <v>2.8999386399999998</v>
      </c>
    </row>
    <row r="238" spans="1:62" x14ac:dyDescent="0.35">
      <c r="A238" t="s">
        <v>473</v>
      </c>
      <c r="B238" t="s">
        <v>474</v>
      </c>
      <c r="C238" t="s">
        <v>9</v>
      </c>
      <c r="D238" t="s">
        <v>10</v>
      </c>
      <c r="E238">
        <f t="shared" si="3"/>
        <v>2.0015053900000002</v>
      </c>
      <c r="AT238">
        <v>0.88544548999999995</v>
      </c>
      <c r="AU238">
        <v>0.87579618000000004</v>
      </c>
      <c r="AV238">
        <v>0.80717488999999998</v>
      </c>
      <c r="AW238">
        <v>0.76991357999999999</v>
      </c>
      <c r="AX238">
        <v>0.89531863</v>
      </c>
      <c r="AY238">
        <v>0.98814413999999995</v>
      </c>
      <c r="AZ238">
        <v>0.93668393000000005</v>
      </c>
      <c r="BA238">
        <v>1.07780812</v>
      </c>
      <c r="BB238">
        <v>1.37003769</v>
      </c>
      <c r="BC238">
        <v>1.08430987</v>
      </c>
      <c r="BD238">
        <v>1.18027149</v>
      </c>
      <c r="BE238">
        <v>1.30540448</v>
      </c>
      <c r="BF238">
        <v>1.6080939000000001</v>
      </c>
      <c r="BG238">
        <v>1.7621729900000001</v>
      </c>
      <c r="BH238">
        <v>1.98431249</v>
      </c>
      <c r="BI238">
        <v>1.93063491</v>
      </c>
      <c r="BJ238">
        <v>2.0015053900000002</v>
      </c>
    </row>
    <row r="239" spans="1:62" x14ac:dyDescent="0.35">
      <c r="A239" t="s">
        <v>475</v>
      </c>
      <c r="B239" t="s">
        <v>476</v>
      </c>
      <c r="C239" t="s">
        <v>9</v>
      </c>
      <c r="D239" t="s">
        <v>10</v>
      </c>
      <c r="E239">
        <f t="shared" si="3"/>
        <v>1.2269881499999999</v>
      </c>
      <c r="AT239">
        <v>3.21462761</v>
      </c>
      <c r="AU239">
        <v>2.81791707</v>
      </c>
      <c r="AV239">
        <v>2.4314765700000001</v>
      </c>
      <c r="AW239">
        <v>2.70852622</v>
      </c>
      <c r="AX239">
        <v>2.42143051</v>
      </c>
      <c r="AY239">
        <v>2.0205254400000001</v>
      </c>
      <c r="AZ239">
        <v>1.54505129</v>
      </c>
      <c r="BA239">
        <v>1.3872614700000001</v>
      </c>
      <c r="BB239">
        <v>0.94631708999999997</v>
      </c>
      <c r="BC239">
        <v>1.16710691</v>
      </c>
      <c r="BD239">
        <v>1.20167793</v>
      </c>
      <c r="BE239">
        <v>1.27191955</v>
      </c>
      <c r="BF239">
        <v>1.2764893399999999</v>
      </c>
      <c r="BG239">
        <v>1.4697883300000001</v>
      </c>
      <c r="BH239">
        <v>1.48228608</v>
      </c>
      <c r="BI239">
        <v>1.5082129799999999</v>
      </c>
      <c r="BJ239">
        <v>1.2269881499999999</v>
      </c>
    </row>
    <row r="240" spans="1:62" x14ac:dyDescent="0.35">
      <c r="A240" t="s">
        <v>477</v>
      </c>
      <c r="B240" t="s">
        <v>478</v>
      </c>
      <c r="C240" t="s">
        <v>9</v>
      </c>
      <c r="D240" t="s">
        <v>10</v>
      </c>
      <c r="E240">
        <f t="shared" si="3"/>
        <v>3.9214161842721298</v>
      </c>
      <c r="AT240">
        <v>2.4879469186439902</v>
      </c>
      <c r="AU240">
        <v>2.5537068304582302</v>
      </c>
      <c r="AV240">
        <v>2.7719567975023098</v>
      </c>
      <c r="AW240">
        <v>2.89590788518495</v>
      </c>
      <c r="AX240">
        <v>2.9966565418375199</v>
      </c>
      <c r="AY240">
        <v>3.0209731257041099</v>
      </c>
      <c r="AZ240">
        <v>3.06757769624063</v>
      </c>
      <c r="BA240">
        <v>3.1427416620433699</v>
      </c>
      <c r="BB240">
        <v>3.24442097585605</v>
      </c>
      <c r="BC240">
        <v>3.56069645827694</v>
      </c>
      <c r="BD240">
        <v>3.4301530954806001</v>
      </c>
      <c r="BE240">
        <v>3.5579486634345101</v>
      </c>
      <c r="BF240">
        <v>3.6110108298776802</v>
      </c>
      <c r="BG240">
        <v>3.6572703645427</v>
      </c>
      <c r="BH240">
        <v>3.6444984248040702</v>
      </c>
      <c r="BI240">
        <v>4.0238962325096201</v>
      </c>
      <c r="BJ240">
        <v>3.9214161842721298</v>
      </c>
    </row>
    <row r="241" spans="1:62" x14ac:dyDescent="0.35">
      <c r="A241" t="s">
        <v>479</v>
      </c>
      <c r="B241" t="s">
        <v>480</v>
      </c>
      <c r="C241" t="s">
        <v>9</v>
      </c>
      <c r="D241" t="s">
        <v>10</v>
      </c>
      <c r="E241">
        <f t="shared" si="3"/>
        <v>2.2419674700000001</v>
      </c>
      <c r="AV241">
        <v>1.1068593</v>
      </c>
      <c r="AW241">
        <v>1.1760661100000001</v>
      </c>
      <c r="AX241">
        <v>0.68374471000000003</v>
      </c>
      <c r="AY241">
        <v>0.54097244</v>
      </c>
      <c r="AZ241">
        <v>0.40934635000000003</v>
      </c>
      <c r="BA241">
        <v>0.1821554</v>
      </c>
      <c r="BB241">
        <v>0.50150616999999997</v>
      </c>
      <c r="BC241">
        <v>0.73737240999999998</v>
      </c>
      <c r="BD241">
        <v>0.72523998000000001</v>
      </c>
      <c r="BE241">
        <v>0.65436269000000002</v>
      </c>
      <c r="BF241">
        <v>0.72145316999999998</v>
      </c>
      <c r="BG241">
        <v>1.0984070800000001</v>
      </c>
      <c r="BH241">
        <v>1.4763906099999999</v>
      </c>
      <c r="BI241">
        <v>2.2628865999999999</v>
      </c>
      <c r="BJ241">
        <v>2.2419674700000001</v>
      </c>
    </row>
    <row r="242" spans="1:62" x14ac:dyDescent="0.35">
      <c r="A242" t="s">
        <v>481</v>
      </c>
      <c r="B242" t="s">
        <v>482</v>
      </c>
      <c r="C242" t="s">
        <v>9</v>
      </c>
      <c r="D242" t="s">
        <v>10</v>
      </c>
      <c r="E242">
        <f t="shared" si="3"/>
        <v>2.9879873386048699</v>
      </c>
      <c r="AT242">
        <v>1.93924664529096</v>
      </c>
      <c r="AU242">
        <v>2.1492593251185301</v>
      </c>
      <c r="AV242">
        <v>2.1897964219247599</v>
      </c>
      <c r="AW242">
        <v>2.1794912946376801</v>
      </c>
      <c r="AX242">
        <v>2.0857949213065901</v>
      </c>
      <c r="AY242">
        <v>1.98322410612311</v>
      </c>
      <c r="AZ242">
        <v>2.0922468588770502</v>
      </c>
      <c r="BA242">
        <v>2.1310414019350699</v>
      </c>
      <c r="BB242">
        <v>2.2234462214789099</v>
      </c>
      <c r="BC242">
        <v>2.6159540845819</v>
      </c>
      <c r="BD242">
        <v>2.3735973690289001</v>
      </c>
      <c r="BE242">
        <v>2.44877455435289</v>
      </c>
      <c r="BF242">
        <v>2.3519775272108099</v>
      </c>
      <c r="BG242">
        <v>2.36729095870548</v>
      </c>
      <c r="BH242">
        <v>2.7691096998265801</v>
      </c>
      <c r="BI242">
        <v>2.8531526089489598</v>
      </c>
      <c r="BJ242">
        <v>2.9879873386048699</v>
      </c>
    </row>
    <row r="243" spans="1:62" x14ac:dyDescent="0.35">
      <c r="A243" t="s">
        <v>483</v>
      </c>
      <c r="B243" t="s">
        <v>484</v>
      </c>
      <c r="C243" t="s">
        <v>9</v>
      </c>
      <c r="D243" t="s">
        <v>10</v>
      </c>
      <c r="E243">
        <f t="shared" si="3"/>
        <v>3.4687142999999998</v>
      </c>
      <c r="AT243">
        <v>2.2293742299999999</v>
      </c>
      <c r="AU243">
        <v>2.3033486399999998</v>
      </c>
      <c r="AV243">
        <v>2.4622950600000002</v>
      </c>
      <c r="AW243">
        <v>2.3646157799999998</v>
      </c>
      <c r="AX243">
        <v>2.3705377300000001</v>
      </c>
      <c r="AY243">
        <v>2.40743464</v>
      </c>
      <c r="AZ243">
        <v>2.8074719300000002</v>
      </c>
      <c r="BA243">
        <v>3.0041871900000001</v>
      </c>
      <c r="BB243">
        <v>2.8565509800000002</v>
      </c>
      <c r="BC243">
        <v>2.8834972200000002</v>
      </c>
      <c r="BD243">
        <v>2.7195349900000001</v>
      </c>
      <c r="BE243">
        <v>2.6434555099999999</v>
      </c>
      <c r="BF243">
        <v>2.5506536999999998</v>
      </c>
      <c r="BG243">
        <v>2.7438282799999998</v>
      </c>
      <c r="BH243">
        <v>2.7919950199999999</v>
      </c>
      <c r="BI243">
        <v>2.7046245999999998</v>
      </c>
      <c r="BJ243">
        <v>3.4687142999999998</v>
      </c>
    </row>
    <row r="244" spans="1:62" x14ac:dyDescent="0.35">
      <c r="A244" t="s">
        <v>485</v>
      </c>
      <c r="B244" t="s">
        <v>486</v>
      </c>
      <c r="C244" t="s">
        <v>9</v>
      </c>
      <c r="D244" t="s">
        <v>10</v>
      </c>
      <c r="E244">
        <f t="shared" si="3"/>
        <v>0.90798119400823196</v>
      </c>
      <c r="AT244">
        <v>0.872589840286913</v>
      </c>
      <c r="AU244">
        <v>0.82886367333268796</v>
      </c>
      <c r="AV244">
        <v>0.82066386333779295</v>
      </c>
      <c r="AW244">
        <v>0.75454823608194099</v>
      </c>
      <c r="AX244">
        <v>0.73027028673313399</v>
      </c>
      <c r="AY244">
        <v>0.76252374203489004</v>
      </c>
      <c r="AZ244">
        <v>0.73813027340444703</v>
      </c>
      <c r="BA244">
        <v>0.74843969300942204</v>
      </c>
      <c r="BB244">
        <v>0.78485346319051497</v>
      </c>
      <c r="BC244">
        <v>0.86150857608383302</v>
      </c>
      <c r="BD244">
        <v>0.83692745497071297</v>
      </c>
      <c r="BE244">
        <v>0.90322123990200898</v>
      </c>
      <c r="BF244">
        <v>0.898619351883717</v>
      </c>
      <c r="BG244">
        <v>0.85543913235823998</v>
      </c>
      <c r="BH244">
        <v>0.84423559028886297</v>
      </c>
      <c r="BI244">
        <v>0.900032987768844</v>
      </c>
      <c r="BJ244">
        <v>0.90798119400823196</v>
      </c>
    </row>
    <row r="245" spans="1:62" x14ac:dyDescent="0.35">
      <c r="A245" t="s">
        <v>487</v>
      </c>
      <c r="B245" t="s">
        <v>488</v>
      </c>
      <c r="C245" t="s">
        <v>9</v>
      </c>
      <c r="D245" t="s">
        <v>10</v>
      </c>
      <c r="E245">
        <f t="shared" si="3"/>
        <v>1.82248027880393</v>
      </c>
      <c r="AT245">
        <v>1.7198437604605501</v>
      </c>
      <c r="AU245">
        <v>1.7879915508026201</v>
      </c>
      <c r="AV245">
        <v>1.4768910108742199</v>
      </c>
      <c r="AW245">
        <v>1.68414890550256</v>
      </c>
      <c r="AX245">
        <v>1.9369034427709799</v>
      </c>
      <c r="AY245">
        <v>1.8274669230265399</v>
      </c>
      <c r="AZ245">
        <v>1.88802501804032</v>
      </c>
      <c r="BA245">
        <v>1.89561464272951</v>
      </c>
      <c r="BB245">
        <v>1.79267857172534</v>
      </c>
      <c r="BC245">
        <v>1.9266363046416199</v>
      </c>
      <c r="BD245">
        <v>1.93236496803399</v>
      </c>
      <c r="BE245">
        <v>1.96267635330396</v>
      </c>
      <c r="BF245">
        <v>1.92955529491619</v>
      </c>
      <c r="BG245">
        <v>1.80874942626381</v>
      </c>
      <c r="BH245">
        <v>1.7092314807607101</v>
      </c>
      <c r="BI245">
        <v>1.85733679840913</v>
      </c>
      <c r="BJ245">
        <v>1.82248027880393</v>
      </c>
    </row>
    <row r="246" spans="1:62" x14ac:dyDescent="0.35">
      <c r="A246" t="s">
        <v>489</v>
      </c>
      <c r="B246" t="s">
        <v>490</v>
      </c>
      <c r="C246" t="s">
        <v>9</v>
      </c>
      <c r="D246" t="s">
        <v>10</v>
      </c>
      <c r="E246">
        <f t="shared" si="3"/>
        <v>3.4369869199999998</v>
      </c>
      <c r="AT246">
        <v>1.59841097</v>
      </c>
      <c r="AU246">
        <v>1.77433883</v>
      </c>
      <c r="AV246">
        <v>2.00203468</v>
      </c>
      <c r="AW246">
        <v>1.93635599</v>
      </c>
      <c r="AX246">
        <v>1.88954277</v>
      </c>
      <c r="AY246">
        <v>2.17750881</v>
      </c>
      <c r="AZ246">
        <v>1.8927961600000001</v>
      </c>
      <c r="BA246">
        <v>1.9497555900000001</v>
      </c>
      <c r="BB246">
        <v>1.7729915700000001</v>
      </c>
      <c r="BC246">
        <v>2.6659567700000002</v>
      </c>
      <c r="BD246">
        <v>2.4938376199999999</v>
      </c>
      <c r="BE246">
        <v>2.3945448200000001</v>
      </c>
      <c r="BF246">
        <v>2.3933414200000001</v>
      </c>
      <c r="BG246">
        <v>2.6582499300000002</v>
      </c>
      <c r="BH246">
        <v>2.6550067500000001</v>
      </c>
      <c r="BI246">
        <v>3.20051994</v>
      </c>
      <c r="BJ246">
        <v>3.4369869199999998</v>
      </c>
    </row>
    <row r="247" spans="1:62" x14ac:dyDescent="0.35">
      <c r="A247" t="s">
        <v>491</v>
      </c>
      <c r="B247" t="s">
        <v>492</v>
      </c>
      <c r="C247" t="s">
        <v>9</v>
      </c>
      <c r="D247" t="s">
        <v>10</v>
      </c>
      <c r="E247">
        <f t="shared" si="3"/>
        <v>3.93730636</v>
      </c>
      <c r="AT247">
        <v>2.6589236600000001</v>
      </c>
      <c r="AU247">
        <v>2.66099314</v>
      </c>
      <c r="AV247">
        <v>2.7802453100000002</v>
      </c>
      <c r="AW247">
        <v>2.8089878700000002</v>
      </c>
      <c r="AX247">
        <v>2.7880686899999998</v>
      </c>
      <c r="AY247">
        <v>2.7429891799999999</v>
      </c>
      <c r="AZ247">
        <v>2.8128499499999999</v>
      </c>
      <c r="BA247">
        <v>2.8983285900000002</v>
      </c>
      <c r="BB247">
        <v>2.94043872</v>
      </c>
      <c r="BC247">
        <v>3.1093864099999999</v>
      </c>
      <c r="BD247">
        <v>3.2805344399999998</v>
      </c>
      <c r="BE247">
        <v>3.6285308199999999</v>
      </c>
      <c r="BF247">
        <v>3.7633196299999998</v>
      </c>
      <c r="BG247">
        <v>4.0512282700000002</v>
      </c>
      <c r="BH247">
        <v>3.9598334199999998</v>
      </c>
      <c r="BI247">
        <v>3.9946371200000002</v>
      </c>
      <c r="BJ247">
        <v>3.93730636</v>
      </c>
    </row>
    <row r="248" spans="1:62" x14ac:dyDescent="0.35">
      <c r="A248" t="s">
        <v>493</v>
      </c>
      <c r="B248" t="s">
        <v>494</v>
      </c>
      <c r="C248" t="s">
        <v>9</v>
      </c>
      <c r="D248" t="s">
        <v>10</v>
      </c>
      <c r="E248">
        <f t="shared" si="3"/>
        <v>3.3842465599999998</v>
      </c>
      <c r="AT248">
        <v>2.85043398</v>
      </c>
      <c r="AU248">
        <v>3.3117597000000001</v>
      </c>
      <c r="AV248">
        <v>3.56940795</v>
      </c>
      <c r="AW248">
        <v>3.6021996600000001</v>
      </c>
      <c r="AX248">
        <v>3.55595207</v>
      </c>
      <c r="AY248">
        <v>3.3477655400000002</v>
      </c>
      <c r="AZ248">
        <v>3.5723543599999998</v>
      </c>
      <c r="BA248">
        <v>3.6323085700000002</v>
      </c>
      <c r="BB248">
        <v>3.8232578799999999</v>
      </c>
      <c r="BC248">
        <v>4.4546861599999996</v>
      </c>
      <c r="BD248">
        <v>3.9418266399999999</v>
      </c>
      <c r="BE248">
        <v>3.7094749400000002</v>
      </c>
      <c r="BF248">
        <v>3.5451874600000002</v>
      </c>
      <c r="BG248">
        <v>3.4506442700000002</v>
      </c>
      <c r="BH248">
        <v>3.3737019899999998</v>
      </c>
      <c r="BI248">
        <v>3.2335946799999999</v>
      </c>
      <c r="BJ248">
        <v>3.3842465599999998</v>
      </c>
    </row>
    <row r="249" spans="1:62" x14ac:dyDescent="0.35">
      <c r="A249" t="s">
        <v>495</v>
      </c>
      <c r="B249" t="s">
        <v>496</v>
      </c>
      <c r="C249" t="s">
        <v>9</v>
      </c>
      <c r="D249" t="s">
        <v>10</v>
      </c>
      <c r="E249">
        <f t="shared" si="3"/>
        <v>13.061224490000001</v>
      </c>
      <c r="AT249">
        <v>24.113354170000001</v>
      </c>
      <c r="AU249">
        <v>17.65759615</v>
      </c>
      <c r="AV249">
        <v>11.7509</v>
      </c>
      <c r="AW249">
        <v>13.332775</v>
      </c>
      <c r="AX249">
        <v>9.4662517200000007</v>
      </c>
      <c r="AY249">
        <v>10.37613571</v>
      </c>
      <c r="AZ249">
        <v>10.834196670000001</v>
      </c>
      <c r="BA249">
        <v>10.13265313</v>
      </c>
      <c r="BB249">
        <v>9.9107388899999993</v>
      </c>
      <c r="BC249">
        <v>12.057142860000001</v>
      </c>
      <c r="BD249">
        <v>13.942857139999999</v>
      </c>
      <c r="BE249">
        <v>13.18421053</v>
      </c>
      <c r="BF249">
        <v>13.472222220000001</v>
      </c>
      <c r="BG249">
        <v>13.56410256</v>
      </c>
      <c r="BH249">
        <v>14.12195122</v>
      </c>
      <c r="BI249">
        <v>13.170212769999999</v>
      </c>
      <c r="BJ249">
        <v>13.061224490000001</v>
      </c>
    </row>
    <row r="250" spans="1:62" x14ac:dyDescent="0.35">
      <c r="A250" t="s">
        <v>497</v>
      </c>
      <c r="B250" t="s">
        <v>498</v>
      </c>
      <c r="C250" t="s">
        <v>9</v>
      </c>
      <c r="D250" t="s">
        <v>10</v>
      </c>
      <c r="E250">
        <f t="shared" si="3"/>
        <v>1.68180514</v>
      </c>
      <c r="AT250">
        <v>0.74264518999999996</v>
      </c>
      <c r="AU250">
        <v>1.0776929799999999</v>
      </c>
      <c r="AV250">
        <v>1.32267366</v>
      </c>
      <c r="AW250">
        <v>1.4895280900000001</v>
      </c>
      <c r="AX250">
        <v>1.9703232900000001</v>
      </c>
      <c r="AY250">
        <v>2.3444426200000001</v>
      </c>
      <c r="AZ250">
        <v>2.4142522899999999</v>
      </c>
      <c r="BA250">
        <v>1.9690013399999999</v>
      </c>
      <c r="BB250">
        <v>2.26011169</v>
      </c>
      <c r="BC250">
        <v>1.5062231699999999</v>
      </c>
      <c r="BD250">
        <v>1.47085212</v>
      </c>
      <c r="BE250">
        <v>1.30534197</v>
      </c>
      <c r="BF250">
        <v>1.1926598799999999</v>
      </c>
      <c r="BG250">
        <v>1.2189779999999999</v>
      </c>
      <c r="BH250">
        <v>1.2428615999999999</v>
      </c>
      <c r="BI250">
        <v>1.3054889300000001</v>
      </c>
      <c r="BJ250">
        <v>1.68180514</v>
      </c>
    </row>
    <row r="251" spans="1:62" x14ac:dyDescent="0.35">
      <c r="A251" t="s">
        <v>499</v>
      </c>
      <c r="B251" t="s">
        <v>500</v>
      </c>
      <c r="C251" t="s">
        <v>9</v>
      </c>
      <c r="D251" t="s">
        <v>10</v>
      </c>
      <c r="E251">
        <f t="shared" si="3"/>
        <v>1.02082965</v>
      </c>
      <c r="AT251">
        <v>1.8363982599999999</v>
      </c>
      <c r="AU251">
        <v>2.0358774300000002</v>
      </c>
      <c r="AV251">
        <v>2.1197125699999999</v>
      </c>
      <c r="AW251">
        <v>2.1770538300000002</v>
      </c>
      <c r="AX251">
        <v>2.8301343999999999</v>
      </c>
      <c r="AY251">
        <v>2.80371098</v>
      </c>
      <c r="AZ251">
        <v>2.9940733900000001</v>
      </c>
      <c r="BA251">
        <v>3.1454205700000002</v>
      </c>
      <c r="BB251">
        <v>2.2791095100000001</v>
      </c>
      <c r="BC251">
        <v>2.1239717300000001</v>
      </c>
      <c r="BD251">
        <v>1.43233514</v>
      </c>
      <c r="BE251">
        <v>1.3458451499999999</v>
      </c>
      <c r="BF251">
        <v>1.3277665000000001</v>
      </c>
      <c r="BG251">
        <v>1.2866883899999999</v>
      </c>
      <c r="BH251">
        <v>1.0171173200000001</v>
      </c>
      <c r="BI251">
        <v>0.99536079</v>
      </c>
      <c r="BJ251">
        <v>1.02082965</v>
      </c>
    </row>
    <row r="252" spans="1:62" x14ac:dyDescent="0.35">
      <c r="A252" t="s">
        <v>501</v>
      </c>
      <c r="B252" t="s">
        <v>502</v>
      </c>
      <c r="C252" t="s">
        <v>9</v>
      </c>
      <c r="D252" t="s">
        <v>10</v>
      </c>
      <c r="E252">
        <f t="shared" si="3"/>
        <v>2.8530410900000001</v>
      </c>
      <c r="AT252">
        <v>2.5113253900000001</v>
      </c>
      <c r="AU252">
        <v>2.6970285299999999</v>
      </c>
      <c r="AV252">
        <v>2.9578581900000001</v>
      </c>
      <c r="AW252">
        <v>3.5149234699999998</v>
      </c>
      <c r="AX252">
        <v>3.2795096500000001</v>
      </c>
      <c r="AY252">
        <v>3.5892442899999999</v>
      </c>
      <c r="AZ252">
        <v>3.7347308199999998</v>
      </c>
      <c r="BA252">
        <v>3.4308220299999999</v>
      </c>
      <c r="BB252">
        <v>3.0745984399999999</v>
      </c>
      <c r="BC252">
        <v>3.7064469799999999</v>
      </c>
      <c r="BD252">
        <v>3.68650514</v>
      </c>
      <c r="BE252">
        <v>3.4237116300000001</v>
      </c>
      <c r="BF252">
        <v>3.7404587199999999</v>
      </c>
      <c r="BG252">
        <v>3.75281478</v>
      </c>
      <c r="BH252">
        <v>2.8964471700000001</v>
      </c>
      <c r="BI252">
        <v>2.8561540500000002</v>
      </c>
      <c r="BJ252">
        <v>2.8530410900000001</v>
      </c>
    </row>
    <row r="253" spans="1:62" x14ac:dyDescent="0.35">
      <c r="A253" t="s">
        <v>503</v>
      </c>
      <c r="B253" t="s">
        <v>504</v>
      </c>
      <c r="C253" t="s">
        <v>9</v>
      </c>
      <c r="D253" t="s">
        <v>10</v>
      </c>
      <c r="E253">
        <f t="shared" si="3"/>
        <v>3.1946202683087801</v>
      </c>
      <c r="AT253">
        <v>2.0807115764309101</v>
      </c>
      <c r="AU253">
        <v>2.1159922092891099</v>
      </c>
      <c r="AV253">
        <v>2.2514843635193702</v>
      </c>
      <c r="AW253">
        <v>2.3499541247661901</v>
      </c>
      <c r="AX253">
        <v>2.3962894649863502</v>
      </c>
      <c r="AY253">
        <v>2.44641032856314</v>
      </c>
      <c r="AZ253">
        <v>2.4946067237526299</v>
      </c>
      <c r="BA253">
        <v>2.53491745432156</v>
      </c>
      <c r="BB253">
        <v>2.6651744158028401</v>
      </c>
      <c r="BC253">
        <v>2.9702599473247999</v>
      </c>
      <c r="BD253">
        <v>2.8563506233689799</v>
      </c>
      <c r="BE253">
        <v>2.90789148501604</v>
      </c>
      <c r="BF253">
        <v>2.9859895209774501</v>
      </c>
      <c r="BG253">
        <v>3.0506117623187401</v>
      </c>
      <c r="BH253">
        <v>3.11908517128371</v>
      </c>
      <c r="BI253">
        <v>3.2496408947079001</v>
      </c>
      <c r="BJ253">
        <v>3.1946202683087801</v>
      </c>
    </row>
    <row r="254" spans="1:62" x14ac:dyDescent="0.35">
      <c r="A254" t="s">
        <v>505</v>
      </c>
      <c r="B254" t="s">
        <v>506</v>
      </c>
      <c r="C254" t="s">
        <v>9</v>
      </c>
      <c r="D254" t="s">
        <v>10</v>
      </c>
      <c r="E254">
        <f t="shared" si="3"/>
        <v>6.4959854300000002</v>
      </c>
      <c r="AT254">
        <v>4.1572202699999998</v>
      </c>
      <c r="AU254">
        <v>4.7798678199999998</v>
      </c>
      <c r="AV254">
        <v>5.0414135199999999</v>
      </c>
      <c r="AW254">
        <v>5.4711702500000001</v>
      </c>
      <c r="AX254">
        <v>4.71744714</v>
      </c>
      <c r="AY254">
        <v>3.8054858899999999</v>
      </c>
      <c r="AZ254">
        <v>4.76716651</v>
      </c>
      <c r="BA254">
        <v>4.8468275199999997</v>
      </c>
      <c r="BB254">
        <v>4.9708270299999997</v>
      </c>
      <c r="BC254">
        <v>5.1241212300000001</v>
      </c>
      <c r="BD254">
        <v>5.1567108199999998</v>
      </c>
      <c r="BE254">
        <v>5.3099456399999996</v>
      </c>
      <c r="BF254">
        <v>5.62825402</v>
      </c>
      <c r="BG254">
        <v>5.8599783399999996</v>
      </c>
      <c r="BH254">
        <v>5.9742594599999999</v>
      </c>
      <c r="BI254">
        <v>6.1619757000000002</v>
      </c>
      <c r="BJ254">
        <v>6.4959854300000002</v>
      </c>
    </row>
    <row r="255" spans="1:62" x14ac:dyDescent="0.35">
      <c r="A255" t="s">
        <v>507</v>
      </c>
      <c r="B255" t="s">
        <v>508</v>
      </c>
      <c r="C255" t="s">
        <v>9</v>
      </c>
      <c r="D255" t="s">
        <v>10</v>
      </c>
      <c r="E255">
        <f t="shared" si="3"/>
        <v>13.973797640000001</v>
      </c>
      <c r="AT255">
        <v>5.5245073400000004</v>
      </c>
      <c r="AU255">
        <v>5.94566236</v>
      </c>
      <c r="AV255">
        <v>6.2976308200000002</v>
      </c>
      <c r="AW255">
        <v>6.4920644699999999</v>
      </c>
      <c r="AX255">
        <v>6.5764640099999996</v>
      </c>
      <c r="AY255">
        <v>6.5992797799999998</v>
      </c>
      <c r="AZ255">
        <v>6.7882248299999999</v>
      </c>
      <c r="BA255">
        <v>6.91021368</v>
      </c>
      <c r="BB255">
        <v>7.2477360800000001</v>
      </c>
      <c r="BC255">
        <v>7.8930609499999997</v>
      </c>
      <c r="BD255">
        <v>7.9662663699999996</v>
      </c>
      <c r="BE255">
        <v>7.9385321500000003</v>
      </c>
      <c r="BF255">
        <v>7.9311222099999998</v>
      </c>
      <c r="BG255">
        <v>7.9810963099999999</v>
      </c>
      <c r="BH255">
        <v>13.43023595</v>
      </c>
      <c r="BI255">
        <v>13.78028671</v>
      </c>
      <c r="BJ255">
        <v>13.973797640000001</v>
      </c>
    </row>
    <row r="256" spans="1:62" x14ac:dyDescent="0.35">
      <c r="A256" t="s">
        <v>509</v>
      </c>
      <c r="B256" t="s">
        <v>510</v>
      </c>
      <c r="C256" t="s">
        <v>9</v>
      </c>
      <c r="D256" t="s">
        <v>10</v>
      </c>
      <c r="E256">
        <f t="shared" si="3"/>
        <v>2.9222875500000001</v>
      </c>
      <c r="AT256">
        <v>2.5156653200000001</v>
      </c>
      <c r="AU256">
        <v>2.55009847</v>
      </c>
      <c r="AV256">
        <v>2.424096</v>
      </c>
      <c r="AW256">
        <v>2.3742586700000001</v>
      </c>
      <c r="AX256">
        <v>2.2624973499999999</v>
      </c>
      <c r="AY256">
        <v>2.2757338300000001</v>
      </c>
      <c r="AZ256">
        <v>2.3749115999999999</v>
      </c>
      <c r="BA256">
        <v>2.2530887900000001</v>
      </c>
      <c r="BB256">
        <v>2.3264833199999999</v>
      </c>
      <c r="BC256">
        <v>2.4866348999999999</v>
      </c>
      <c r="BD256">
        <v>2.7345521000000002</v>
      </c>
      <c r="BE256">
        <v>2.7377933099999998</v>
      </c>
      <c r="BF256">
        <v>3.0436541500000001</v>
      </c>
      <c r="BG256">
        <v>3.0458549499999998</v>
      </c>
      <c r="BH256">
        <v>2.9630412499999998</v>
      </c>
      <c r="BI256">
        <v>3.03739691</v>
      </c>
      <c r="BJ256">
        <v>2.9222875500000001</v>
      </c>
    </row>
    <row r="257" spans="1:62" x14ac:dyDescent="0.35">
      <c r="A257" t="s">
        <v>511</v>
      </c>
      <c r="B257" t="s">
        <v>512</v>
      </c>
      <c r="C257" t="s">
        <v>9</v>
      </c>
      <c r="D257" t="s">
        <v>10</v>
      </c>
      <c r="E257">
        <f t="shared" si="3"/>
        <v>2.7348536700000001</v>
      </c>
      <c r="AT257">
        <v>3.00200501</v>
      </c>
      <c r="AU257">
        <v>2.9424379699999998</v>
      </c>
      <c r="AV257">
        <v>2.9536776599999999</v>
      </c>
      <c r="AW257">
        <v>2.7774698500000001</v>
      </c>
      <c r="AX257">
        <v>2.6013840199999998</v>
      </c>
      <c r="AY257">
        <v>2.53242528</v>
      </c>
      <c r="AZ257">
        <v>2.2878483699999999</v>
      </c>
      <c r="BA257">
        <v>2.3355444400000001</v>
      </c>
      <c r="BB257">
        <v>2.4314766300000001</v>
      </c>
      <c r="BC257">
        <v>2.6471589899999999</v>
      </c>
      <c r="BD257">
        <v>2.6955986900000002</v>
      </c>
      <c r="BE257">
        <v>2.52923353</v>
      </c>
      <c r="BF257">
        <v>2.9077578000000002</v>
      </c>
      <c r="BG257">
        <v>2.8376845999999998</v>
      </c>
      <c r="BH257">
        <v>2.6850631200000001</v>
      </c>
      <c r="BI257">
        <v>2.6306740799999999</v>
      </c>
      <c r="BJ257">
        <v>2.7348536700000001</v>
      </c>
    </row>
    <row r="258" spans="1:62" x14ac:dyDescent="0.35">
      <c r="A258" t="s">
        <v>513</v>
      </c>
      <c r="B258" t="s">
        <v>514</v>
      </c>
      <c r="C258" t="s">
        <v>9</v>
      </c>
      <c r="D258" t="s">
        <v>10</v>
      </c>
      <c r="E258">
        <f t="shared" si="3"/>
        <v>0.77412866000000002</v>
      </c>
      <c r="AT258">
        <v>1.8278597999999999</v>
      </c>
      <c r="AU258">
        <v>1.94724889</v>
      </c>
      <c r="AV258">
        <v>1.7653168100000001</v>
      </c>
      <c r="AW258">
        <v>1.70605239</v>
      </c>
      <c r="AX258">
        <v>1.77023189</v>
      </c>
      <c r="AY258">
        <v>1.73852315</v>
      </c>
      <c r="AZ258">
        <v>1.8112578699999999</v>
      </c>
      <c r="BA258">
        <v>2.00770911</v>
      </c>
      <c r="BB258">
        <v>1.87475423</v>
      </c>
      <c r="BC258">
        <v>2.0209123400000002</v>
      </c>
      <c r="BD258">
        <v>1.8767691900000001</v>
      </c>
      <c r="BE258">
        <v>2.3384422800000002</v>
      </c>
      <c r="BF258">
        <v>1.8472099500000001</v>
      </c>
      <c r="BG258">
        <v>1.74747096</v>
      </c>
      <c r="BH258">
        <v>1.9914027400000001</v>
      </c>
      <c r="BI258">
        <v>1.9559166100000001</v>
      </c>
      <c r="BJ258">
        <v>0.77412866000000002</v>
      </c>
    </row>
    <row r="259" spans="1:62" x14ac:dyDescent="0.35">
      <c r="A259" t="s">
        <v>515</v>
      </c>
      <c r="B259" t="s">
        <v>516</v>
      </c>
      <c r="C259" t="s">
        <v>9</v>
      </c>
      <c r="D259" t="s">
        <v>10</v>
      </c>
      <c r="E259">
        <f t="shared" si="3"/>
        <v>-250</v>
      </c>
    </row>
    <row r="260" spans="1:62" x14ac:dyDescent="0.35">
      <c r="A260" t="s">
        <v>517</v>
      </c>
      <c r="B260" t="s">
        <v>518</v>
      </c>
      <c r="C260" t="s">
        <v>9</v>
      </c>
      <c r="D260" t="s">
        <v>10</v>
      </c>
      <c r="E260">
        <f t="shared" si="3"/>
        <v>-250</v>
      </c>
    </row>
    <row r="261" spans="1:62" x14ac:dyDescent="0.35">
      <c r="A261" t="s">
        <v>519</v>
      </c>
      <c r="B261" t="s">
        <v>520</v>
      </c>
      <c r="C261" t="s">
        <v>9</v>
      </c>
      <c r="D261" t="s">
        <v>10</v>
      </c>
      <c r="E261">
        <f t="shared" si="3"/>
        <v>2.6842476</v>
      </c>
      <c r="AT261">
        <v>2.1416808600000001</v>
      </c>
      <c r="AU261">
        <v>1.9987340499999999</v>
      </c>
      <c r="AV261">
        <v>2.1613209599999998</v>
      </c>
      <c r="AW261">
        <v>2.0179842099999998</v>
      </c>
      <c r="AX261">
        <v>2.1448694100000001</v>
      </c>
      <c r="AY261">
        <v>2.2703520799999999</v>
      </c>
      <c r="AZ261">
        <v>2.28575288</v>
      </c>
      <c r="BA261">
        <v>2.2469821799999998</v>
      </c>
      <c r="BB261">
        <v>2.2044418299999999</v>
      </c>
      <c r="BC261">
        <v>2.17316142</v>
      </c>
      <c r="BD261">
        <v>2.5919223300000001</v>
      </c>
      <c r="BE261">
        <v>2.4613387000000002</v>
      </c>
      <c r="BF261">
        <v>2.8027421600000002</v>
      </c>
      <c r="BG261">
        <v>2.9844704200000001</v>
      </c>
      <c r="BH261">
        <v>2.4265021500000001</v>
      </c>
      <c r="BI261">
        <v>2.3633267</v>
      </c>
      <c r="BJ261">
        <v>2.6842476</v>
      </c>
    </row>
    <row r="262" spans="1:62" x14ac:dyDescent="0.35">
      <c r="A262" t="s">
        <v>521</v>
      </c>
      <c r="B262" t="s">
        <v>522</v>
      </c>
      <c r="C262" t="s">
        <v>9</v>
      </c>
      <c r="D262" t="s">
        <v>10</v>
      </c>
      <c r="E262">
        <f t="shared" si="3"/>
        <v>1.98887418</v>
      </c>
      <c r="AT262">
        <v>2.4694292400000002</v>
      </c>
      <c r="AU262">
        <v>2.5160539000000002</v>
      </c>
      <c r="AV262">
        <v>2.6235220099999998</v>
      </c>
      <c r="AW262">
        <v>2.4897923</v>
      </c>
      <c r="AX262">
        <v>2.3246117399999999</v>
      </c>
      <c r="AY262">
        <v>2.1405956399999999</v>
      </c>
      <c r="AZ262">
        <v>2.14605186</v>
      </c>
      <c r="BA262">
        <v>2.1811159</v>
      </c>
      <c r="BB262">
        <v>2.20969288</v>
      </c>
      <c r="BC262">
        <v>1.94598044</v>
      </c>
      <c r="BD262">
        <v>1.85706996</v>
      </c>
      <c r="BE262">
        <v>2.2950442400000002</v>
      </c>
      <c r="BF262">
        <v>2.2003355899999999</v>
      </c>
      <c r="BG262">
        <v>2.1237945699999998</v>
      </c>
      <c r="BH262">
        <v>0.55690158999999995</v>
      </c>
      <c r="BI262">
        <v>2.0194302799999999</v>
      </c>
      <c r="BJ262">
        <v>1.98887418</v>
      </c>
    </row>
    <row r="263" spans="1:62" x14ac:dyDescent="0.35">
      <c r="A263" t="s">
        <v>523</v>
      </c>
      <c r="B263" t="s">
        <v>524</v>
      </c>
      <c r="C263" t="s">
        <v>9</v>
      </c>
      <c r="D263" t="s">
        <v>10</v>
      </c>
      <c r="E263">
        <f t="shared" ref="E263:E269" si="4">IFERROR(LOOKUP(100,1/(ISNUMBER(F263:BN263)),F263:BN263),-250)</f>
        <v>7.44367655851274</v>
      </c>
      <c r="AT263">
        <v>4.9451796718831202</v>
      </c>
      <c r="AU263">
        <v>5.1738680207706897</v>
      </c>
      <c r="AV263">
        <v>5.3831316974814101</v>
      </c>
      <c r="AW263">
        <v>5.5261208003743798</v>
      </c>
      <c r="AX263">
        <v>5.51739501576552</v>
      </c>
      <c r="AY263">
        <v>5.4842640016338597</v>
      </c>
      <c r="AZ263">
        <v>5.4613174968754601</v>
      </c>
      <c r="BA263">
        <v>5.3966096773750802</v>
      </c>
      <c r="BB263">
        <v>5.4957980629569301</v>
      </c>
      <c r="BC263">
        <v>6.0555101944455503</v>
      </c>
      <c r="BD263">
        <v>5.8299388697471297</v>
      </c>
      <c r="BE263">
        <v>5.8219115250423998</v>
      </c>
      <c r="BF263">
        <v>5.7933983298479097</v>
      </c>
      <c r="BG263">
        <v>5.8006757302497904</v>
      </c>
      <c r="BH263">
        <v>7.0342890150905601</v>
      </c>
      <c r="BI263">
        <v>7.3277465812275997</v>
      </c>
      <c r="BJ263">
        <v>7.44367655851274</v>
      </c>
    </row>
    <row r="264" spans="1:62" x14ac:dyDescent="0.35">
      <c r="A264" t="s">
        <v>525</v>
      </c>
      <c r="B264" t="s">
        <v>526</v>
      </c>
      <c r="C264" t="s">
        <v>9</v>
      </c>
      <c r="D264" t="s">
        <v>10</v>
      </c>
      <c r="E264">
        <f t="shared" si="4"/>
        <v>4.2254501199999996</v>
      </c>
      <c r="AT264">
        <v>3.67396594</v>
      </c>
      <c r="AU264">
        <v>3.1982475400000001</v>
      </c>
      <c r="AV264">
        <v>3.5071574600000002</v>
      </c>
      <c r="AW264">
        <v>2.8892045500000001</v>
      </c>
      <c r="AX264">
        <v>3.0987124499999998</v>
      </c>
      <c r="AY264">
        <v>3.2616099099999998</v>
      </c>
      <c r="AZ264">
        <v>3.5313174900000002</v>
      </c>
      <c r="BA264">
        <v>3.3617588299999999</v>
      </c>
      <c r="BB264">
        <v>3.55778302</v>
      </c>
      <c r="BC264">
        <v>4.20083933</v>
      </c>
      <c r="BD264">
        <v>4.1375694000000003</v>
      </c>
      <c r="BE264">
        <v>3.6900849899999999</v>
      </c>
      <c r="BF264">
        <v>3.7775366300000002</v>
      </c>
      <c r="BG264">
        <v>3.9912996199999999</v>
      </c>
      <c r="BH264">
        <v>4.3879957100000002</v>
      </c>
      <c r="BI264">
        <v>4.4892816800000004</v>
      </c>
      <c r="BJ264">
        <v>4.2254501199999996</v>
      </c>
    </row>
    <row r="265" spans="1:62" x14ac:dyDescent="0.35">
      <c r="A265" t="s">
        <v>527</v>
      </c>
      <c r="B265" t="s">
        <v>528</v>
      </c>
      <c r="C265" t="s">
        <v>9</v>
      </c>
      <c r="D265" t="s">
        <v>10</v>
      </c>
      <c r="E265">
        <f t="shared" si="4"/>
        <v>-250</v>
      </c>
    </row>
    <row r="266" spans="1:62" x14ac:dyDescent="0.35">
      <c r="A266" t="s">
        <v>529</v>
      </c>
      <c r="B266" t="s">
        <v>530</v>
      </c>
      <c r="C266" t="s">
        <v>9</v>
      </c>
      <c r="D266" t="s">
        <v>10</v>
      </c>
      <c r="E266">
        <f t="shared" si="4"/>
        <v>0.57059652999999999</v>
      </c>
      <c r="AT266">
        <v>2.3719621100000001</v>
      </c>
      <c r="AU266">
        <v>2.4779720300000001</v>
      </c>
      <c r="AV266">
        <v>2.33098794</v>
      </c>
      <c r="AW266">
        <v>2.4040831499999999</v>
      </c>
      <c r="AX266">
        <v>1.95299442</v>
      </c>
      <c r="AY266">
        <v>1.65503562</v>
      </c>
      <c r="AZ266">
        <v>1.6257580700000001</v>
      </c>
      <c r="BA266">
        <v>1.5639501200000001</v>
      </c>
      <c r="BB266">
        <v>1.60281074</v>
      </c>
      <c r="BC266">
        <v>1.30869163</v>
      </c>
      <c r="BD266">
        <v>1.16217072</v>
      </c>
      <c r="BE266">
        <v>1.09211836</v>
      </c>
      <c r="BF266">
        <v>1.24131444</v>
      </c>
      <c r="BG266">
        <v>0.97960769999999997</v>
      </c>
      <c r="BH266">
        <v>0.78348459000000004</v>
      </c>
      <c r="BI266">
        <v>0.57059652999999999</v>
      </c>
    </row>
    <row r="267" spans="1:62" x14ac:dyDescent="0.35">
      <c r="A267" t="s">
        <v>531</v>
      </c>
      <c r="B267" t="s">
        <v>532</v>
      </c>
      <c r="C267" t="s">
        <v>9</v>
      </c>
      <c r="D267" t="s">
        <v>10</v>
      </c>
      <c r="E267">
        <f t="shared" si="4"/>
        <v>4.3573370699999998</v>
      </c>
      <c r="AT267">
        <v>2.7361365499999999</v>
      </c>
      <c r="AU267">
        <v>2.7027514199999998</v>
      </c>
      <c r="AV267">
        <v>2.30159249</v>
      </c>
      <c r="AW267">
        <v>2.3664198500000002</v>
      </c>
      <c r="AX267">
        <v>2.8168026400000001</v>
      </c>
      <c r="AY267">
        <v>2.7535231599999999</v>
      </c>
      <c r="AZ267">
        <v>3.1810242199999998</v>
      </c>
      <c r="BA267">
        <v>3.1913897699999998</v>
      </c>
      <c r="BB267">
        <v>3.3178634499999999</v>
      </c>
      <c r="BC267">
        <v>3.5949973599999998</v>
      </c>
      <c r="BD267">
        <v>3.9136426700000002</v>
      </c>
      <c r="BE267">
        <v>4.0811881899999998</v>
      </c>
      <c r="BF267">
        <v>4.2617014600000003</v>
      </c>
      <c r="BG267">
        <v>4.21120538</v>
      </c>
      <c r="BH267">
        <v>4.2595103600000002</v>
      </c>
      <c r="BI267">
        <v>4.3902761799999999</v>
      </c>
      <c r="BJ267">
        <v>4.3573370699999998</v>
      </c>
    </row>
    <row r="268" spans="1:62" x14ac:dyDescent="0.35">
      <c r="A268" t="s">
        <v>533</v>
      </c>
      <c r="B268" t="s">
        <v>534</v>
      </c>
      <c r="C268" t="s">
        <v>9</v>
      </c>
      <c r="D268" t="s">
        <v>10</v>
      </c>
      <c r="E268">
        <f t="shared" si="4"/>
        <v>1.7143074</v>
      </c>
      <c r="AT268">
        <v>3.1815803100000002</v>
      </c>
      <c r="AU268">
        <v>3.10559334</v>
      </c>
      <c r="AV268">
        <v>2.9581449599999998</v>
      </c>
      <c r="AW268">
        <v>2.44050002</v>
      </c>
      <c r="AX268">
        <v>2.4150151399999999</v>
      </c>
      <c r="AY268">
        <v>1.8311866400000001</v>
      </c>
      <c r="AZ268">
        <v>1.72526325</v>
      </c>
      <c r="BA268">
        <v>0.97808876</v>
      </c>
      <c r="BB268">
        <v>0.57981903999999995</v>
      </c>
      <c r="BC268">
        <v>0.43821602999999998</v>
      </c>
      <c r="BD268">
        <v>0.84136681999999996</v>
      </c>
      <c r="BE268">
        <v>1.2038800300000001</v>
      </c>
      <c r="BF268">
        <v>1.29786621</v>
      </c>
      <c r="BG268">
        <v>1.3098732200000001</v>
      </c>
      <c r="BH268">
        <v>1.89382217</v>
      </c>
      <c r="BI268">
        <v>2.0905414800000002</v>
      </c>
      <c r="BJ268">
        <v>1.7143074</v>
      </c>
    </row>
    <row r="269" spans="1:62" x14ac:dyDescent="0.35">
      <c r="A269" t="s">
        <v>535</v>
      </c>
      <c r="B269" t="s">
        <v>536</v>
      </c>
      <c r="C269" t="s">
        <v>9</v>
      </c>
      <c r="D269" t="s">
        <v>10</v>
      </c>
      <c r="E269">
        <f t="shared" si="4"/>
        <v>4.37772571</v>
      </c>
      <c r="BD269">
        <v>3.0872868599999999</v>
      </c>
      <c r="BE269">
        <v>2.17388783</v>
      </c>
      <c r="BF269">
        <v>2.0621009099999998</v>
      </c>
      <c r="BG269">
        <v>2.0845280599999998</v>
      </c>
      <c r="BH269">
        <v>3.03592087</v>
      </c>
      <c r="BI269">
        <v>4.0073847000000002</v>
      </c>
      <c r="BJ269">
        <v>4.37772571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269"/>
  <sheetViews>
    <sheetView tabSelected="1" topLeftCell="C1" workbookViewId="0">
      <selection activeCell="F6" sqref="F6:H7"/>
    </sheetView>
  </sheetViews>
  <sheetFormatPr defaultRowHeight="14.5" x14ac:dyDescent="0.35"/>
  <cols>
    <col min="1" max="1" width="46.08984375" bestFit="1" customWidth="1"/>
    <col min="2" max="2" width="26.7265625" bestFit="1" customWidth="1"/>
    <col min="3" max="3" width="52.26953125" bestFit="1" customWidth="1"/>
    <col min="4" max="4" width="17.81640625" bestFit="1" customWidth="1"/>
    <col min="5" max="5" width="11.81640625" bestFit="1" customWidth="1"/>
    <col min="8" max="8" width="8.7265625" style="5"/>
  </cols>
  <sheetData>
    <row r="1" spans="1:8" x14ac:dyDescent="0.35">
      <c r="A1" t="s">
        <v>0</v>
      </c>
      <c r="B1" t="s">
        <v>1</v>
      </c>
    </row>
    <row r="3" spans="1:8" x14ac:dyDescent="0.35">
      <c r="A3" t="s">
        <v>2</v>
      </c>
      <c r="B3">
        <v>43766</v>
      </c>
    </row>
    <row r="5" spans="1:8" x14ac:dyDescent="0.35">
      <c r="A5" t="s">
        <v>3</v>
      </c>
      <c r="B5" t="s">
        <v>4</v>
      </c>
      <c r="C5" t="s">
        <v>5</v>
      </c>
      <c r="D5" t="s">
        <v>6</v>
      </c>
      <c r="E5" t="s">
        <v>537</v>
      </c>
      <c r="F5" t="s">
        <v>538</v>
      </c>
      <c r="G5" t="s">
        <v>539</v>
      </c>
      <c r="H5" s="6" t="s">
        <v>540</v>
      </c>
    </row>
    <row r="6" spans="1:8" x14ac:dyDescent="0.35">
      <c r="A6" t="s">
        <v>7</v>
      </c>
      <c r="B6" t="str">
        <f>VLOOKUP(A6,LinkingTableNameISO3!B:C,2,FALSE)</f>
        <v>ABW</v>
      </c>
      <c r="C6" t="s">
        <v>9</v>
      </c>
      <c r="D6" t="s">
        <v>10</v>
      </c>
      <c r="E6">
        <v>-250</v>
      </c>
      <c r="F6" t="str">
        <f>IF(E6=-250,"",E6)</f>
        <v/>
      </c>
      <c r="G6">
        <f>IF(E6=-250,0,E6)</f>
        <v>0</v>
      </c>
      <c r="H6">
        <f>-0.066667*G6+1</f>
        <v>1</v>
      </c>
    </row>
    <row r="7" spans="1:8" x14ac:dyDescent="0.35">
      <c r="A7" t="s">
        <v>11</v>
      </c>
      <c r="B7" t="str">
        <f>VLOOKUP(A7,LinkingTableNameISO3!B:C,2,FALSE)</f>
        <v>AFG</v>
      </c>
      <c r="C7" t="s">
        <v>9</v>
      </c>
      <c r="D7" t="s">
        <v>10</v>
      </c>
      <c r="E7">
        <v>0.52299457999999999</v>
      </c>
      <c r="F7">
        <f t="shared" ref="F7:F8" si="0">IF(E7=-250,"",E7)</f>
        <v>0.52299457999999999</v>
      </c>
      <c r="G7">
        <f t="shared" ref="G7:G8" si="1">IF(E7=-250,0,E7)</f>
        <v>0.52299457999999999</v>
      </c>
      <c r="H7">
        <f t="shared" ref="H7:H70" si="2">-0.066667*G7+1</f>
        <v>0.96513352033513999</v>
      </c>
    </row>
    <row r="8" spans="1:8" x14ac:dyDescent="0.35">
      <c r="A8" t="s">
        <v>13</v>
      </c>
      <c r="B8" t="str">
        <f>VLOOKUP(A8,LinkingTableNameISO3!B:C,2,FALSE)</f>
        <v>AGO</v>
      </c>
      <c r="C8" t="s">
        <v>9</v>
      </c>
      <c r="D8" t="s">
        <v>10</v>
      </c>
      <c r="E8">
        <v>1.27022185</v>
      </c>
      <c r="F8">
        <f t="shared" si="0"/>
        <v>1.27022185</v>
      </c>
      <c r="G8">
        <f t="shared" si="1"/>
        <v>1.27022185</v>
      </c>
      <c r="H8">
        <f t="shared" si="2"/>
        <v>0.91531811992605006</v>
      </c>
    </row>
    <row r="9" spans="1:8" x14ac:dyDescent="0.35">
      <c r="A9" t="s">
        <v>15</v>
      </c>
      <c r="B9" t="str">
        <f>VLOOKUP(A9,LinkingTableNameISO3!B:C,2,FALSE)</f>
        <v>ALB</v>
      </c>
      <c r="C9" t="s">
        <v>9</v>
      </c>
      <c r="D9" t="s">
        <v>10</v>
      </c>
      <c r="E9">
        <v>2.7700354599999999</v>
      </c>
      <c r="F9">
        <f t="shared" ref="F9:F72" si="3">IF(E9=-250,"",E9)</f>
        <v>2.7700354599999999</v>
      </c>
      <c r="G9">
        <f t="shared" ref="G9:G72" si="4">IF(E9=-250,0,E9)</f>
        <v>2.7700354599999999</v>
      </c>
      <c r="H9">
        <f t="shared" si="2"/>
        <v>0.81533004598818004</v>
      </c>
    </row>
    <row r="10" spans="1:8" x14ac:dyDescent="0.35">
      <c r="A10" t="s">
        <v>17</v>
      </c>
      <c r="B10" t="str">
        <f>VLOOKUP(A10,LinkingTableNameISO3!B:C,2,FALSE)</f>
        <v>AND</v>
      </c>
      <c r="C10" t="s">
        <v>9</v>
      </c>
      <c r="D10" t="s">
        <v>10</v>
      </c>
      <c r="E10">
        <v>5.0936437899999998</v>
      </c>
      <c r="F10">
        <f t="shared" si="3"/>
        <v>5.0936437899999998</v>
      </c>
      <c r="G10">
        <f t="shared" si="4"/>
        <v>5.0936437899999998</v>
      </c>
      <c r="H10">
        <f t="shared" si="2"/>
        <v>0.66042204945207006</v>
      </c>
    </row>
    <row r="11" spans="1:8" hidden="1" x14ac:dyDescent="0.35">
      <c r="A11" t="s">
        <v>19</v>
      </c>
      <c r="B11" t="e">
        <f>VLOOKUP(A11,LinkingTableNameISO3!B:C,2,FALSE)</f>
        <v>#N/A</v>
      </c>
      <c r="C11" t="s">
        <v>9</v>
      </c>
      <c r="D11" t="s">
        <v>10</v>
      </c>
      <c r="E11">
        <v>2.8414714480257799</v>
      </c>
      <c r="F11">
        <f t="shared" si="3"/>
        <v>2.8414714480257799</v>
      </c>
      <c r="G11">
        <f t="shared" si="4"/>
        <v>2.8414714480257799</v>
      </c>
      <c r="H11">
        <f t="shared" si="2"/>
        <v>0.81056762297446538</v>
      </c>
    </row>
    <row r="12" spans="1:8" x14ac:dyDescent="0.35">
      <c r="A12" t="s">
        <v>21</v>
      </c>
      <c r="B12" t="str">
        <f>VLOOKUP(A12,LinkingTableNameISO3!B:C,2,FALSE)</f>
        <v>ARE</v>
      </c>
      <c r="C12" t="s">
        <v>9</v>
      </c>
      <c r="D12" t="s">
        <v>10</v>
      </c>
      <c r="E12">
        <v>2.5489246200000002</v>
      </c>
      <c r="F12">
        <f t="shared" si="3"/>
        <v>2.5489246200000002</v>
      </c>
      <c r="G12">
        <f t="shared" si="4"/>
        <v>2.5489246200000002</v>
      </c>
      <c r="H12">
        <f t="shared" si="2"/>
        <v>0.83007084235845996</v>
      </c>
    </row>
    <row r="13" spans="1:8" x14ac:dyDescent="0.35">
      <c r="A13" t="s">
        <v>23</v>
      </c>
      <c r="B13" t="str">
        <f>VLOOKUP(A13,LinkingTableNameISO3!B:C,2,FALSE)</f>
        <v>ARG</v>
      </c>
      <c r="C13" t="s">
        <v>9</v>
      </c>
      <c r="D13" t="s">
        <v>10</v>
      </c>
      <c r="E13">
        <v>5.6180958499999996</v>
      </c>
      <c r="F13">
        <f t="shared" si="3"/>
        <v>5.6180958499999996</v>
      </c>
      <c r="G13">
        <f t="shared" si="4"/>
        <v>5.6180958499999996</v>
      </c>
      <c r="H13">
        <f t="shared" si="2"/>
        <v>0.62545840396804997</v>
      </c>
    </row>
    <row r="14" spans="1:8" x14ac:dyDescent="0.35">
      <c r="A14" t="s">
        <v>25</v>
      </c>
      <c r="B14" t="str">
        <f>VLOOKUP(A14,LinkingTableNameISO3!B:C,2,FALSE)</f>
        <v>ARM</v>
      </c>
      <c r="C14" t="s">
        <v>9</v>
      </c>
      <c r="D14" t="s">
        <v>10</v>
      </c>
      <c r="E14">
        <v>1.63330003</v>
      </c>
      <c r="F14">
        <f t="shared" si="3"/>
        <v>1.63330003</v>
      </c>
      <c r="G14">
        <f t="shared" si="4"/>
        <v>1.63330003</v>
      </c>
      <c r="H14">
        <f t="shared" si="2"/>
        <v>0.89111278689998996</v>
      </c>
    </row>
    <row r="15" spans="1:8" x14ac:dyDescent="0.35">
      <c r="A15" t="s">
        <v>27</v>
      </c>
      <c r="B15" t="str">
        <f>VLOOKUP(A15,LinkingTableNameISO3!B:C,2,FALSE)</f>
        <v>ASM</v>
      </c>
      <c r="C15" t="s">
        <v>9</v>
      </c>
      <c r="D15" t="s">
        <v>10</v>
      </c>
      <c r="E15">
        <v>-250</v>
      </c>
      <c r="F15" t="str">
        <f t="shared" si="3"/>
        <v/>
      </c>
      <c r="G15">
        <f t="shared" si="4"/>
        <v>0</v>
      </c>
      <c r="H15">
        <f t="shared" si="2"/>
        <v>1</v>
      </c>
    </row>
    <row r="16" spans="1:8" x14ac:dyDescent="0.35">
      <c r="A16" t="s">
        <v>29</v>
      </c>
      <c r="B16" t="str">
        <f>VLOOKUP(A16,LinkingTableNameISO3!B:C,2,FALSE)</f>
        <v>ATG</v>
      </c>
      <c r="C16" t="s">
        <v>9</v>
      </c>
      <c r="D16" t="s">
        <v>10</v>
      </c>
      <c r="E16">
        <v>2.60925041</v>
      </c>
      <c r="F16">
        <f t="shared" si="3"/>
        <v>2.60925041</v>
      </c>
      <c r="G16">
        <f t="shared" si="4"/>
        <v>2.60925041</v>
      </c>
      <c r="H16">
        <f t="shared" si="2"/>
        <v>0.82604910291653</v>
      </c>
    </row>
    <row r="17" spans="1:8" x14ac:dyDescent="0.35">
      <c r="A17" t="s">
        <v>31</v>
      </c>
      <c r="B17" t="str">
        <f>VLOOKUP(A17,LinkingTableNameISO3!B:C,2,FALSE)</f>
        <v>AUS</v>
      </c>
      <c r="C17" t="s">
        <v>9</v>
      </c>
      <c r="D17" t="s">
        <v>10</v>
      </c>
      <c r="E17">
        <v>6.3198661400000002</v>
      </c>
      <c r="F17">
        <f t="shared" si="3"/>
        <v>6.3198661400000002</v>
      </c>
      <c r="G17">
        <f t="shared" si="4"/>
        <v>6.3198661400000002</v>
      </c>
      <c r="H17">
        <f t="shared" si="2"/>
        <v>0.57867348404461993</v>
      </c>
    </row>
    <row r="18" spans="1:8" x14ac:dyDescent="0.35">
      <c r="A18" t="s">
        <v>33</v>
      </c>
      <c r="B18" t="str">
        <f>VLOOKUP(A18,LinkingTableNameISO3!B:C,2,FALSE)</f>
        <v>AUT</v>
      </c>
      <c r="C18" t="s">
        <v>9</v>
      </c>
      <c r="D18" t="s">
        <v>10</v>
      </c>
      <c r="E18">
        <v>7.5683605900000002</v>
      </c>
      <c r="F18">
        <f t="shared" si="3"/>
        <v>7.5683605900000002</v>
      </c>
      <c r="G18">
        <f t="shared" si="4"/>
        <v>7.5683605900000002</v>
      </c>
      <c r="H18">
        <f t="shared" si="2"/>
        <v>0.49544010454646992</v>
      </c>
    </row>
    <row r="19" spans="1:8" x14ac:dyDescent="0.35">
      <c r="A19" t="s">
        <v>35</v>
      </c>
      <c r="B19" t="str">
        <f>VLOOKUP(A19,LinkingTableNameISO3!B:C,2,FALSE)</f>
        <v>AZE</v>
      </c>
      <c r="C19" t="s">
        <v>9</v>
      </c>
      <c r="D19" t="s">
        <v>10</v>
      </c>
      <c r="E19">
        <v>1.37563334</v>
      </c>
      <c r="F19">
        <f t="shared" si="3"/>
        <v>1.37563334</v>
      </c>
      <c r="G19">
        <f t="shared" si="4"/>
        <v>1.37563334</v>
      </c>
      <c r="H19">
        <f t="shared" si="2"/>
        <v>0.90829065212222004</v>
      </c>
    </row>
    <row r="20" spans="1:8" x14ac:dyDescent="0.35">
      <c r="A20" t="s">
        <v>37</v>
      </c>
      <c r="B20" t="str">
        <f>VLOOKUP(A20,LinkingTableNameISO3!B:C,2,FALSE)</f>
        <v>BDI</v>
      </c>
      <c r="C20" t="s">
        <v>9</v>
      </c>
      <c r="D20" t="s">
        <v>10</v>
      </c>
      <c r="E20">
        <v>1.8034485200000001</v>
      </c>
      <c r="F20">
        <f t="shared" si="3"/>
        <v>1.8034485200000001</v>
      </c>
      <c r="G20">
        <f t="shared" si="4"/>
        <v>1.8034485200000001</v>
      </c>
      <c r="H20">
        <f t="shared" si="2"/>
        <v>0.87976949751715994</v>
      </c>
    </row>
    <row r="21" spans="1:8" x14ac:dyDescent="0.35">
      <c r="A21" t="s">
        <v>39</v>
      </c>
      <c r="B21" t="str">
        <f>VLOOKUP(A21,LinkingTableNameISO3!B:C,2,FALSE)</f>
        <v>BEL</v>
      </c>
      <c r="C21" t="s">
        <v>9</v>
      </c>
      <c r="D21" t="s">
        <v>10</v>
      </c>
      <c r="E21">
        <v>8.4428861099999999</v>
      </c>
      <c r="F21">
        <f t="shared" si="3"/>
        <v>8.4428861099999999</v>
      </c>
      <c r="G21">
        <f t="shared" si="4"/>
        <v>8.4428861099999999</v>
      </c>
      <c r="H21">
        <f t="shared" si="2"/>
        <v>0.43713811170463002</v>
      </c>
    </row>
    <row r="22" spans="1:8" x14ac:dyDescent="0.35">
      <c r="A22" t="s">
        <v>41</v>
      </c>
      <c r="B22" t="str">
        <f>VLOOKUP(A22,LinkingTableNameISO3!B:C,2,FALSE)</f>
        <v>BEN</v>
      </c>
      <c r="C22" t="s">
        <v>9</v>
      </c>
      <c r="D22" t="s">
        <v>10</v>
      </c>
      <c r="E22">
        <v>0.79184569000000005</v>
      </c>
      <c r="F22">
        <f t="shared" si="3"/>
        <v>0.79184569000000005</v>
      </c>
      <c r="G22">
        <f t="shared" si="4"/>
        <v>0.79184569000000005</v>
      </c>
      <c r="H22">
        <f t="shared" si="2"/>
        <v>0.94721002338477001</v>
      </c>
    </row>
    <row r="23" spans="1:8" x14ac:dyDescent="0.35">
      <c r="A23" t="s">
        <v>43</v>
      </c>
      <c r="B23" t="str">
        <f>VLOOKUP(A23,LinkingTableNameISO3!B:C,2,FALSE)</f>
        <v>BFA</v>
      </c>
      <c r="C23" t="s">
        <v>9</v>
      </c>
      <c r="D23" t="s">
        <v>10</v>
      </c>
      <c r="E23">
        <v>2.70760479</v>
      </c>
      <c r="F23">
        <f t="shared" si="3"/>
        <v>2.70760479</v>
      </c>
      <c r="G23">
        <f t="shared" si="4"/>
        <v>2.70760479</v>
      </c>
      <c r="H23">
        <f t="shared" si="2"/>
        <v>0.81949211146506995</v>
      </c>
    </row>
    <row r="24" spans="1:8" x14ac:dyDescent="0.35">
      <c r="A24" t="s">
        <v>45</v>
      </c>
      <c r="B24" t="str">
        <f>VLOOKUP(A24,LinkingTableNameISO3!B:C,2,FALSE)</f>
        <v>BGD</v>
      </c>
      <c r="C24" t="s">
        <v>9</v>
      </c>
      <c r="D24" t="s">
        <v>10</v>
      </c>
      <c r="E24">
        <v>0.42468447999999998</v>
      </c>
      <c r="F24">
        <f t="shared" si="3"/>
        <v>0.42468447999999998</v>
      </c>
      <c r="G24">
        <f t="shared" si="4"/>
        <v>0.42468447999999998</v>
      </c>
      <c r="H24">
        <f t="shared" si="2"/>
        <v>0.97168755977183996</v>
      </c>
    </row>
    <row r="25" spans="1:8" x14ac:dyDescent="0.35">
      <c r="A25" t="s">
        <v>47</v>
      </c>
      <c r="B25" t="str">
        <f>VLOOKUP(A25,LinkingTableNameISO3!B:C,2,FALSE)</f>
        <v>BGR</v>
      </c>
      <c r="C25" t="s">
        <v>9</v>
      </c>
      <c r="D25" t="s">
        <v>10</v>
      </c>
      <c r="E25">
        <v>4.1614085599999999</v>
      </c>
      <c r="F25">
        <f t="shared" si="3"/>
        <v>4.1614085599999999</v>
      </c>
      <c r="G25">
        <f t="shared" si="4"/>
        <v>4.1614085599999999</v>
      </c>
      <c r="H25">
        <f t="shared" si="2"/>
        <v>0.72257137553048001</v>
      </c>
    </row>
    <row r="26" spans="1:8" x14ac:dyDescent="0.35">
      <c r="A26" t="s">
        <v>49</v>
      </c>
      <c r="B26" t="str">
        <f>VLOOKUP(A26,LinkingTableNameISO3!B:C,2,FALSE)</f>
        <v>BHR</v>
      </c>
      <c r="C26" t="s">
        <v>9</v>
      </c>
      <c r="D26" t="s">
        <v>10</v>
      </c>
      <c r="E26">
        <v>2.9881137400000002</v>
      </c>
      <c r="F26">
        <f t="shared" si="3"/>
        <v>2.9881137400000002</v>
      </c>
      <c r="G26">
        <f t="shared" si="4"/>
        <v>2.9881137400000002</v>
      </c>
      <c r="H26">
        <f t="shared" si="2"/>
        <v>0.80079142129541991</v>
      </c>
    </row>
    <row r="27" spans="1:8" x14ac:dyDescent="0.35">
      <c r="A27" t="s">
        <v>51</v>
      </c>
      <c r="B27" t="str">
        <f>VLOOKUP(A27,LinkingTableNameISO3!B:C,2,FALSE)</f>
        <v>BHS</v>
      </c>
      <c r="C27" t="s">
        <v>9</v>
      </c>
      <c r="D27" t="s">
        <v>10</v>
      </c>
      <c r="E27">
        <v>3.17883147</v>
      </c>
      <c r="F27">
        <f t="shared" si="3"/>
        <v>3.17883147</v>
      </c>
      <c r="G27">
        <f t="shared" si="4"/>
        <v>3.17883147</v>
      </c>
      <c r="H27">
        <f t="shared" si="2"/>
        <v>0.78807684238950992</v>
      </c>
    </row>
    <row r="28" spans="1:8" x14ac:dyDescent="0.35">
      <c r="A28" t="s">
        <v>53</v>
      </c>
      <c r="B28" t="str">
        <f>VLOOKUP(A28,LinkingTableNameISO3!B:C,2,FALSE)</f>
        <v>BIH</v>
      </c>
      <c r="C28" t="s">
        <v>9</v>
      </c>
      <c r="D28" t="s">
        <v>10</v>
      </c>
      <c r="E28">
        <v>6.5333116000000002</v>
      </c>
      <c r="F28">
        <f t="shared" si="3"/>
        <v>6.5333116000000002</v>
      </c>
      <c r="G28">
        <f t="shared" si="4"/>
        <v>6.5333116000000002</v>
      </c>
      <c r="H28">
        <f t="shared" si="2"/>
        <v>0.56444371556279993</v>
      </c>
    </row>
    <row r="29" spans="1:8" x14ac:dyDescent="0.35">
      <c r="A29" t="s">
        <v>55</v>
      </c>
      <c r="B29" t="str">
        <f>VLOOKUP(A29,LinkingTableNameISO3!B:C,2,FALSE)</f>
        <v>BLR</v>
      </c>
      <c r="C29" t="s">
        <v>9</v>
      </c>
      <c r="D29" t="s">
        <v>10</v>
      </c>
      <c r="E29">
        <v>3.8814418900000001</v>
      </c>
      <c r="F29">
        <f t="shared" si="3"/>
        <v>3.8814418900000001</v>
      </c>
      <c r="G29">
        <f t="shared" si="4"/>
        <v>3.8814418900000001</v>
      </c>
      <c r="H29">
        <f t="shared" si="2"/>
        <v>0.74123591351937002</v>
      </c>
    </row>
    <row r="30" spans="1:8" x14ac:dyDescent="0.35">
      <c r="A30" t="s">
        <v>57</v>
      </c>
      <c r="B30" t="str">
        <f>VLOOKUP(A30,LinkingTableNameISO3!B:C,2,FALSE)</f>
        <v>BLZ</v>
      </c>
      <c r="C30" t="s">
        <v>9</v>
      </c>
      <c r="D30" t="s">
        <v>10</v>
      </c>
      <c r="E30">
        <v>4.0601133300000001</v>
      </c>
      <c r="F30">
        <f t="shared" si="3"/>
        <v>4.0601133300000001</v>
      </c>
      <c r="G30">
        <f t="shared" si="4"/>
        <v>4.0601133300000001</v>
      </c>
      <c r="H30">
        <f t="shared" si="2"/>
        <v>0.72932442462888991</v>
      </c>
    </row>
    <row r="31" spans="1:8" x14ac:dyDescent="0.35">
      <c r="A31" t="s">
        <v>59</v>
      </c>
      <c r="B31" t="str">
        <f>VLOOKUP(A31,LinkingTableNameISO3!B:C,2,FALSE)</f>
        <v>BMU</v>
      </c>
      <c r="C31" t="s">
        <v>9</v>
      </c>
      <c r="D31" t="s">
        <v>10</v>
      </c>
      <c r="E31">
        <v>-250</v>
      </c>
      <c r="F31" t="str">
        <f t="shared" si="3"/>
        <v/>
      </c>
      <c r="G31">
        <f t="shared" si="4"/>
        <v>0</v>
      </c>
      <c r="H31">
        <f t="shared" si="2"/>
        <v>1</v>
      </c>
    </row>
    <row r="32" spans="1:8" x14ac:dyDescent="0.35">
      <c r="A32" t="s">
        <v>61</v>
      </c>
      <c r="B32" t="str">
        <f>VLOOKUP(A32,LinkingTableNameISO3!B:C,2,FALSE)</f>
        <v>BOL</v>
      </c>
      <c r="C32" t="s">
        <v>9</v>
      </c>
      <c r="D32" t="s">
        <v>10</v>
      </c>
      <c r="E32">
        <v>4.5072923100000004</v>
      </c>
      <c r="F32">
        <f t="shared" si="3"/>
        <v>4.5072923100000004</v>
      </c>
      <c r="G32">
        <f t="shared" si="4"/>
        <v>4.5072923100000004</v>
      </c>
      <c r="H32">
        <f t="shared" si="2"/>
        <v>0.69951234356922998</v>
      </c>
    </row>
    <row r="33" spans="1:8" x14ac:dyDescent="0.35">
      <c r="A33" t="s">
        <v>63</v>
      </c>
      <c r="B33" t="str">
        <f>VLOOKUP(A33,LinkingTableNameISO3!B:C,2,FALSE)</f>
        <v>BRA</v>
      </c>
      <c r="C33" t="s">
        <v>9</v>
      </c>
      <c r="D33" t="s">
        <v>10</v>
      </c>
      <c r="E33">
        <v>3.9109582700000001</v>
      </c>
      <c r="F33">
        <f t="shared" si="3"/>
        <v>3.9109582700000001</v>
      </c>
      <c r="G33">
        <f t="shared" si="4"/>
        <v>3.9109582700000001</v>
      </c>
      <c r="H33">
        <f t="shared" si="2"/>
        <v>0.73926814501391003</v>
      </c>
    </row>
    <row r="34" spans="1:8" x14ac:dyDescent="0.35">
      <c r="A34" t="s">
        <v>65</v>
      </c>
      <c r="B34" t="str">
        <f>VLOOKUP(A34,LinkingTableNameISO3!B:C,2,FALSE)</f>
        <v>BRB</v>
      </c>
      <c r="C34" t="s">
        <v>9</v>
      </c>
      <c r="D34" t="s">
        <v>10</v>
      </c>
      <c r="E34">
        <v>3.1948493600000001</v>
      </c>
      <c r="F34">
        <f t="shared" si="3"/>
        <v>3.1948493600000001</v>
      </c>
      <c r="G34">
        <f t="shared" si="4"/>
        <v>3.1948493600000001</v>
      </c>
      <c r="H34">
        <f t="shared" si="2"/>
        <v>0.78700897771687994</v>
      </c>
    </row>
    <row r="35" spans="1:8" x14ac:dyDescent="0.35">
      <c r="A35" t="s">
        <v>67</v>
      </c>
      <c r="B35" t="str">
        <f>VLOOKUP(A35,LinkingTableNameISO3!B:C,2,FALSE)</f>
        <v>BRN</v>
      </c>
      <c r="C35" t="s">
        <v>9</v>
      </c>
      <c r="D35" t="s">
        <v>10</v>
      </c>
      <c r="E35">
        <v>2.2222313900000001</v>
      </c>
      <c r="F35">
        <f t="shared" si="3"/>
        <v>2.2222313900000001</v>
      </c>
      <c r="G35">
        <f t="shared" si="4"/>
        <v>2.2222313900000001</v>
      </c>
      <c r="H35">
        <f t="shared" si="2"/>
        <v>0.85185049992286999</v>
      </c>
    </row>
    <row r="36" spans="1:8" x14ac:dyDescent="0.35">
      <c r="A36" t="s">
        <v>69</v>
      </c>
      <c r="B36" t="str">
        <f>VLOOKUP(A36,LinkingTableNameISO3!B:C,2,FALSE)</f>
        <v>BTN</v>
      </c>
      <c r="C36" t="s">
        <v>9</v>
      </c>
      <c r="D36" t="s">
        <v>10</v>
      </c>
      <c r="E36">
        <v>2.55447091</v>
      </c>
      <c r="F36">
        <f t="shared" si="3"/>
        <v>2.55447091</v>
      </c>
      <c r="G36">
        <f t="shared" si="4"/>
        <v>2.55447091</v>
      </c>
      <c r="H36">
        <f t="shared" si="2"/>
        <v>0.82970108784302998</v>
      </c>
    </row>
    <row r="37" spans="1:8" x14ac:dyDescent="0.35">
      <c r="A37" t="s">
        <v>71</v>
      </c>
      <c r="B37" t="str">
        <f>VLOOKUP(A37,LinkingTableNameISO3!B:C,2,FALSE)</f>
        <v>BWA</v>
      </c>
      <c r="C37" t="s">
        <v>9</v>
      </c>
      <c r="D37" t="s">
        <v>10</v>
      </c>
      <c r="E37">
        <v>3.0556928499999998</v>
      </c>
      <c r="F37">
        <f t="shared" si="3"/>
        <v>3.0556928499999998</v>
      </c>
      <c r="G37">
        <f t="shared" si="4"/>
        <v>3.0556928499999998</v>
      </c>
      <c r="H37">
        <f t="shared" si="2"/>
        <v>0.79628612476905003</v>
      </c>
    </row>
    <row r="38" spans="1:8" x14ac:dyDescent="0.35">
      <c r="A38" t="s">
        <v>73</v>
      </c>
      <c r="B38" t="str">
        <f>VLOOKUP(A38,LinkingTableNameISO3!B:C,2,FALSE)</f>
        <v>CAF</v>
      </c>
      <c r="C38" t="s">
        <v>9</v>
      </c>
      <c r="D38" t="s">
        <v>10</v>
      </c>
      <c r="E38">
        <v>0.63645598999999997</v>
      </c>
      <c r="F38">
        <f t="shared" si="3"/>
        <v>0.63645598999999997</v>
      </c>
      <c r="G38">
        <f t="shared" si="4"/>
        <v>0.63645598999999997</v>
      </c>
      <c r="H38">
        <f t="shared" si="2"/>
        <v>0.95756938851466999</v>
      </c>
    </row>
    <row r="39" spans="1:8" x14ac:dyDescent="0.35">
      <c r="A39" t="s">
        <v>75</v>
      </c>
      <c r="B39" t="str">
        <f>VLOOKUP(A39,LinkingTableNameISO3!B:C,2,FALSE)</f>
        <v>CAN</v>
      </c>
      <c r="C39" t="s">
        <v>9</v>
      </c>
      <c r="D39" t="s">
        <v>10</v>
      </c>
      <c r="E39">
        <v>7.7370657700000001</v>
      </c>
      <c r="F39">
        <f t="shared" si="3"/>
        <v>7.7370657700000001</v>
      </c>
      <c r="G39">
        <f t="shared" si="4"/>
        <v>7.7370657700000001</v>
      </c>
      <c r="H39">
        <f t="shared" si="2"/>
        <v>0.48419303631140997</v>
      </c>
    </row>
    <row r="40" spans="1:8" hidden="1" x14ac:dyDescent="0.35">
      <c r="A40" t="s">
        <v>77</v>
      </c>
      <c r="B40" t="e">
        <f>VLOOKUP(A40,LinkingTableNameISO3!B:C,2,FALSE)</f>
        <v>#N/A</v>
      </c>
      <c r="C40" t="s">
        <v>9</v>
      </c>
      <c r="D40" t="s">
        <v>10</v>
      </c>
      <c r="E40">
        <v>4.8119083477232296</v>
      </c>
      <c r="F40">
        <f t="shared" si="3"/>
        <v>4.8119083477232296</v>
      </c>
      <c r="G40">
        <f t="shared" si="4"/>
        <v>4.8119083477232296</v>
      </c>
      <c r="H40">
        <f t="shared" si="2"/>
        <v>0.67920450618233541</v>
      </c>
    </row>
    <row r="41" spans="1:8" x14ac:dyDescent="0.35">
      <c r="A41" t="s">
        <v>79</v>
      </c>
      <c r="B41" t="str">
        <f>VLOOKUP(A41,LinkingTableNameISO3!B:C,2,FALSE)</f>
        <v>CHE</v>
      </c>
      <c r="C41" t="s">
        <v>9</v>
      </c>
      <c r="D41" t="s">
        <v>10</v>
      </c>
      <c r="E41">
        <v>7.6888775599999999</v>
      </c>
      <c r="F41">
        <f t="shared" si="3"/>
        <v>7.6888775599999999</v>
      </c>
      <c r="G41">
        <f t="shared" si="4"/>
        <v>7.6888775599999999</v>
      </c>
      <c r="H41">
        <f t="shared" si="2"/>
        <v>0.48740559970747999</v>
      </c>
    </row>
    <row r="42" spans="1:8" hidden="1" x14ac:dyDescent="0.35">
      <c r="A42" t="s">
        <v>81</v>
      </c>
      <c r="B42" t="e">
        <f>VLOOKUP(A42,LinkingTableNameISO3!B:C,2,FALSE)</f>
        <v>#N/A</v>
      </c>
      <c r="C42" t="s">
        <v>9</v>
      </c>
      <c r="D42" t="s">
        <v>10</v>
      </c>
      <c r="E42">
        <v>-250</v>
      </c>
      <c r="F42" t="str">
        <f t="shared" si="3"/>
        <v/>
      </c>
      <c r="G42">
        <f t="shared" si="4"/>
        <v>0</v>
      </c>
      <c r="H42">
        <f t="shared" si="2"/>
        <v>1</v>
      </c>
    </row>
    <row r="43" spans="1:8" x14ac:dyDescent="0.35">
      <c r="A43" t="s">
        <v>83</v>
      </c>
      <c r="B43" t="str">
        <f>VLOOKUP(A43,LinkingTableNameISO3!B:C,2,FALSE)</f>
        <v>CHL</v>
      </c>
      <c r="C43" t="s">
        <v>9</v>
      </c>
      <c r="D43" t="s">
        <v>10</v>
      </c>
      <c r="E43">
        <v>4.9868019700000001</v>
      </c>
      <c r="F43">
        <f t="shared" si="3"/>
        <v>4.9868019700000001</v>
      </c>
      <c r="G43">
        <f t="shared" si="4"/>
        <v>4.9868019700000001</v>
      </c>
      <c r="H43">
        <f t="shared" si="2"/>
        <v>0.66754487306600996</v>
      </c>
    </row>
    <row r="44" spans="1:8" x14ac:dyDescent="0.35">
      <c r="A44" t="s">
        <v>85</v>
      </c>
      <c r="B44" t="str">
        <f>VLOOKUP(A44,LinkingTableNameISO3!B:C,2,FALSE)</f>
        <v>CHN</v>
      </c>
      <c r="C44" t="s">
        <v>9</v>
      </c>
      <c r="D44" t="s">
        <v>10</v>
      </c>
      <c r="E44">
        <v>2.8902512599999999</v>
      </c>
      <c r="F44">
        <f t="shared" si="3"/>
        <v>2.8902512599999999</v>
      </c>
      <c r="G44">
        <f t="shared" si="4"/>
        <v>2.8902512599999999</v>
      </c>
      <c r="H44">
        <f t="shared" si="2"/>
        <v>0.80731561924958006</v>
      </c>
    </row>
    <row r="45" spans="1:8" x14ac:dyDescent="0.35">
      <c r="A45" t="s">
        <v>87</v>
      </c>
      <c r="B45" t="str">
        <f>VLOOKUP(A45,LinkingTableNameISO3!B:C,2,FALSE)</f>
        <v>CIV</v>
      </c>
      <c r="C45" t="s">
        <v>9</v>
      </c>
      <c r="D45" t="s">
        <v>10</v>
      </c>
      <c r="E45">
        <v>1.13490011</v>
      </c>
      <c r="F45">
        <f t="shared" si="3"/>
        <v>1.13490011</v>
      </c>
      <c r="G45">
        <f t="shared" si="4"/>
        <v>1.13490011</v>
      </c>
      <c r="H45">
        <f t="shared" si="2"/>
        <v>0.92433961436663004</v>
      </c>
    </row>
    <row r="46" spans="1:8" x14ac:dyDescent="0.35">
      <c r="A46" t="s">
        <v>89</v>
      </c>
      <c r="B46" t="str">
        <f>VLOOKUP(A46,LinkingTableNameISO3!B:C,2,FALSE)</f>
        <v>CMR</v>
      </c>
      <c r="C46" t="s">
        <v>9</v>
      </c>
      <c r="D46" t="s">
        <v>10</v>
      </c>
      <c r="E46">
        <v>0.62544566000000001</v>
      </c>
      <c r="F46">
        <f t="shared" si="3"/>
        <v>0.62544566000000001</v>
      </c>
      <c r="G46">
        <f t="shared" si="4"/>
        <v>0.62544566000000001</v>
      </c>
      <c r="H46">
        <f t="shared" si="2"/>
        <v>0.95830341418478004</v>
      </c>
    </row>
    <row r="47" spans="1:8" x14ac:dyDescent="0.35">
      <c r="A47" t="s">
        <v>91</v>
      </c>
      <c r="B47" t="str">
        <f>VLOOKUP(A47,LinkingTableNameISO3!B:C,2,FALSE)</f>
        <v>COD</v>
      </c>
      <c r="C47" t="s">
        <v>9</v>
      </c>
      <c r="D47" t="s">
        <v>10</v>
      </c>
      <c r="E47">
        <v>0.47434925999999999</v>
      </c>
      <c r="F47">
        <f t="shared" si="3"/>
        <v>0.47434925999999999</v>
      </c>
      <c r="G47">
        <f t="shared" si="4"/>
        <v>0.47434925999999999</v>
      </c>
      <c r="H47">
        <f t="shared" si="2"/>
        <v>0.96837655788358001</v>
      </c>
    </row>
    <row r="48" spans="1:8" x14ac:dyDescent="0.35">
      <c r="A48" t="s">
        <v>93</v>
      </c>
      <c r="B48" t="str">
        <f>VLOOKUP(A48,LinkingTableNameISO3!B:C,2,FALSE)</f>
        <v>COG</v>
      </c>
      <c r="C48" t="s">
        <v>9</v>
      </c>
      <c r="D48" t="s">
        <v>10</v>
      </c>
      <c r="E48">
        <v>1.9593958</v>
      </c>
      <c r="F48">
        <f t="shared" si="3"/>
        <v>1.9593958</v>
      </c>
      <c r="G48">
        <f t="shared" si="4"/>
        <v>1.9593958</v>
      </c>
      <c r="H48">
        <f t="shared" si="2"/>
        <v>0.86937296020139998</v>
      </c>
    </row>
    <row r="49" spans="1:8" x14ac:dyDescent="0.35">
      <c r="A49" t="s">
        <v>95</v>
      </c>
      <c r="B49" t="str">
        <f>VLOOKUP(A49,LinkingTableNameISO3!B:C,2,FALSE)</f>
        <v>COL</v>
      </c>
      <c r="C49" t="s">
        <v>9</v>
      </c>
      <c r="D49" t="s">
        <v>10</v>
      </c>
      <c r="E49">
        <v>3.7494816700000002</v>
      </c>
      <c r="F49">
        <f t="shared" si="3"/>
        <v>3.7494816700000002</v>
      </c>
      <c r="G49">
        <f t="shared" si="4"/>
        <v>3.7494816700000002</v>
      </c>
      <c r="H49">
        <f t="shared" si="2"/>
        <v>0.75003330550610992</v>
      </c>
    </row>
    <row r="50" spans="1:8" x14ac:dyDescent="0.35">
      <c r="A50" t="s">
        <v>97</v>
      </c>
      <c r="B50" t="str">
        <f>VLOOKUP(A50,LinkingTableNameISO3!B:C,2,FALSE)</f>
        <v>COM</v>
      </c>
      <c r="C50" t="s">
        <v>9</v>
      </c>
      <c r="D50" t="s">
        <v>10</v>
      </c>
      <c r="E50">
        <v>1.11075765</v>
      </c>
      <c r="F50">
        <f t="shared" si="3"/>
        <v>1.11075765</v>
      </c>
      <c r="G50">
        <f t="shared" si="4"/>
        <v>1.11075765</v>
      </c>
      <c r="H50">
        <f t="shared" si="2"/>
        <v>0.92594911974744998</v>
      </c>
    </row>
    <row r="51" spans="1:8" x14ac:dyDescent="0.35">
      <c r="A51" t="s">
        <v>99</v>
      </c>
      <c r="B51" t="str">
        <f>VLOOKUP(A51,LinkingTableNameISO3!B:C,2,FALSE)</f>
        <v>CPV</v>
      </c>
      <c r="C51" t="s">
        <v>9</v>
      </c>
      <c r="D51" t="s">
        <v>10</v>
      </c>
      <c r="E51">
        <v>2.9737382499999998</v>
      </c>
      <c r="F51">
        <f t="shared" si="3"/>
        <v>2.9737382499999998</v>
      </c>
      <c r="G51">
        <f t="shared" si="4"/>
        <v>2.9737382499999998</v>
      </c>
      <c r="H51">
        <f t="shared" si="2"/>
        <v>0.80174979208725006</v>
      </c>
    </row>
    <row r="52" spans="1:8" x14ac:dyDescent="0.35">
      <c r="A52" t="s">
        <v>101</v>
      </c>
      <c r="B52" t="str">
        <f>VLOOKUP(A52,LinkingTableNameISO3!B:C,2,FALSE)</f>
        <v>CRI</v>
      </c>
      <c r="C52" t="s">
        <v>9</v>
      </c>
      <c r="D52" t="s">
        <v>10</v>
      </c>
      <c r="E52">
        <v>5.6484669900000002</v>
      </c>
      <c r="F52">
        <f t="shared" si="3"/>
        <v>5.6484669900000002</v>
      </c>
      <c r="G52">
        <f t="shared" si="4"/>
        <v>5.6484669900000002</v>
      </c>
      <c r="H52">
        <f t="shared" si="2"/>
        <v>0.62343365117766991</v>
      </c>
    </row>
    <row r="53" spans="1:8" hidden="1" x14ac:dyDescent="0.35">
      <c r="A53" t="s">
        <v>103</v>
      </c>
      <c r="B53" t="e">
        <f>VLOOKUP(A53,LinkingTableNameISO3!B:C,2,FALSE)</f>
        <v>#N/A</v>
      </c>
      <c r="C53" t="s">
        <v>9</v>
      </c>
      <c r="D53" t="s">
        <v>10</v>
      </c>
      <c r="E53">
        <v>3.3389044455927901</v>
      </c>
      <c r="F53">
        <f t="shared" si="3"/>
        <v>3.3389044455927901</v>
      </c>
      <c r="G53">
        <f t="shared" si="4"/>
        <v>3.3389044455927901</v>
      </c>
      <c r="H53">
        <f t="shared" si="2"/>
        <v>0.77740525732566546</v>
      </c>
    </row>
    <row r="54" spans="1:8" x14ac:dyDescent="0.35">
      <c r="A54" t="s">
        <v>105</v>
      </c>
      <c r="B54" t="str">
        <f>VLOOKUP(A54,LinkingTableNameISO3!B:C,2,FALSE)</f>
        <v>CUB</v>
      </c>
      <c r="C54" t="s">
        <v>9</v>
      </c>
      <c r="D54" t="s">
        <v>10</v>
      </c>
      <c r="E54">
        <v>10.92339535</v>
      </c>
      <c r="F54">
        <f t="shared" si="3"/>
        <v>10.92339535</v>
      </c>
      <c r="G54">
        <f t="shared" si="4"/>
        <v>10.92339535</v>
      </c>
      <c r="H54">
        <f t="shared" si="2"/>
        <v>0.27177000220155001</v>
      </c>
    </row>
    <row r="55" spans="1:8" x14ac:dyDescent="0.35">
      <c r="A55" t="s">
        <v>107</v>
      </c>
      <c r="B55" t="str">
        <f>VLOOKUP(A55,LinkingTableNameISO3!B:C,2,FALSE)</f>
        <v>CUW</v>
      </c>
      <c r="C55" t="s">
        <v>9</v>
      </c>
      <c r="D55" t="s">
        <v>10</v>
      </c>
      <c r="E55">
        <v>-250</v>
      </c>
      <c r="F55" t="str">
        <f t="shared" si="3"/>
        <v/>
      </c>
      <c r="G55">
        <f t="shared" si="4"/>
        <v>0</v>
      </c>
      <c r="H55">
        <f t="shared" si="2"/>
        <v>1</v>
      </c>
    </row>
    <row r="56" spans="1:8" x14ac:dyDescent="0.35">
      <c r="A56" t="s">
        <v>109</v>
      </c>
      <c r="B56" t="str">
        <f>VLOOKUP(A56,LinkingTableNameISO3!B:C,2,FALSE)</f>
        <v>CYM</v>
      </c>
      <c r="C56" t="s">
        <v>9</v>
      </c>
      <c r="D56" t="s">
        <v>10</v>
      </c>
      <c r="E56">
        <v>-250</v>
      </c>
      <c r="F56" t="str">
        <f t="shared" si="3"/>
        <v/>
      </c>
      <c r="G56">
        <f t="shared" si="4"/>
        <v>0</v>
      </c>
      <c r="H56">
        <f t="shared" si="2"/>
        <v>1</v>
      </c>
    </row>
    <row r="57" spans="1:8" x14ac:dyDescent="0.35">
      <c r="A57" t="s">
        <v>111</v>
      </c>
      <c r="B57" t="str">
        <f>VLOOKUP(A57,LinkingTableNameISO3!B:C,2,FALSE)</f>
        <v>CYP</v>
      </c>
      <c r="C57" t="s">
        <v>9</v>
      </c>
      <c r="D57" t="s">
        <v>10</v>
      </c>
      <c r="E57">
        <v>2.90331575</v>
      </c>
      <c r="F57">
        <f t="shared" si="3"/>
        <v>2.90331575</v>
      </c>
      <c r="G57">
        <f t="shared" si="4"/>
        <v>2.90331575</v>
      </c>
      <c r="H57">
        <f t="shared" si="2"/>
        <v>0.80644464889474998</v>
      </c>
    </row>
    <row r="58" spans="1:8" x14ac:dyDescent="0.35">
      <c r="A58" t="s">
        <v>113</v>
      </c>
      <c r="B58" t="str">
        <f>VLOOKUP(A58,LinkingTableNameISO3!B:C,2,FALSE)</f>
        <v>CZE</v>
      </c>
      <c r="C58" t="s">
        <v>9</v>
      </c>
      <c r="D58" t="s">
        <v>10</v>
      </c>
      <c r="E58">
        <v>5.8539714700000003</v>
      </c>
      <c r="F58">
        <f t="shared" si="3"/>
        <v>5.8539714700000003</v>
      </c>
      <c r="G58">
        <f t="shared" si="4"/>
        <v>5.8539714700000003</v>
      </c>
      <c r="H58">
        <f t="shared" si="2"/>
        <v>0.60973328400950999</v>
      </c>
    </row>
    <row r="59" spans="1:8" x14ac:dyDescent="0.35">
      <c r="A59" t="s">
        <v>115</v>
      </c>
      <c r="B59" t="str">
        <f>VLOOKUP(A59,LinkingTableNameISO3!B:C,2,FALSE)</f>
        <v>DEU</v>
      </c>
      <c r="C59" t="s">
        <v>9</v>
      </c>
      <c r="D59" t="s">
        <v>10</v>
      </c>
      <c r="E59">
        <v>9.4316248199999997</v>
      </c>
      <c r="F59">
        <f t="shared" si="3"/>
        <v>9.4316248199999997</v>
      </c>
      <c r="G59">
        <f t="shared" si="4"/>
        <v>9.4316248199999997</v>
      </c>
      <c r="H59">
        <f t="shared" si="2"/>
        <v>0.37122186812505997</v>
      </c>
    </row>
    <row r="60" spans="1:8" x14ac:dyDescent="0.35">
      <c r="A60" t="s">
        <v>117</v>
      </c>
      <c r="B60" t="str">
        <f>VLOOKUP(A60,LinkingTableNameISO3!B:C,2,FALSE)</f>
        <v>DJI</v>
      </c>
      <c r="C60" t="s">
        <v>9</v>
      </c>
      <c r="D60" t="s">
        <v>10</v>
      </c>
      <c r="E60">
        <v>1.6027908399999999</v>
      </c>
      <c r="F60">
        <f t="shared" si="3"/>
        <v>1.6027908399999999</v>
      </c>
      <c r="G60">
        <f t="shared" si="4"/>
        <v>1.6027908399999999</v>
      </c>
      <c r="H60">
        <f t="shared" si="2"/>
        <v>0.89314674306971997</v>
      </c>
    </row>
    <row r="61" spans="1:8" x14ac:dyDescent="0.35">
      <c r="A61" t="s">
        <v>119</v>
      </c>
      <c r="B61" t="str">
        <f>VLOOKUP(A61,LinkingTableNameISO3!B:C,2,FALSE)</f>
        <v>DMA</v>
      </c>
      <c r="C61" t="s">
        <v>9</v>
      </c>
      <c r="D61" t="s">
        <v>10</v>
      </c>
      <c r="E61">
        <v>3.4081200699999998</v>
      </c>
      <c r="F61">
        <f t="shared" si="3"/>
        <v>3.4081200699999998</v>
      </c>
      <c r="G61">
        <f t="shared" si="4"/>
        <v>3.4081200699999998</v>
      </c>
      <c r="H61">
        <f t="shared" si="2"/>
        <v>0.77279085929330993</v>
      </c>
    </row>
    <row r="62" spans="1:8" x14ac:dyDescent="0.35">
      <c r="A62" t="s">
        <v>121</v>
      </c>
      <c r="B62" t="str">
        <f>VLOOKUP(A62,LinkingTableNameISO3!B:C,2,FALSE)</f>
        <v>DNK</v>
      </c>
      <c r="C62" t="s">
        <v>9</v>
      </c>
      <c r="D62" t="s">
        <v>10</v>
      </c>
      <c r="E62">
        <v>8.7067038500000002</v>
      </c>
      <c r="F62">
        <f t="shared" si="3"/>
        <v>8.7067038500000002</v>
      </c>
      <c r="G62">
        <f t="shared" si="4"/>
        <v>8.7067038500000002</v>
      </c>
      <c r="H62">
        <f t="shared" si="2"/>
        <v>0.41955017443204989</v>
      </c>
    </row>
    <row r="63" spans="1:8" x14ac:dyDescent="0.35">
      <c r="A63" t="s">
        <v>123</v>
      </c>
      <c r="B63" t="str">
        <f>VLOOKUP(A63,LinkingTableNameISO3!B:C,2,FALSE)</f>
        <v>DOM</v>
      </c>
      <c r="C63" t="s">
        <v>9</v>
      </c>
      <c r="D63" t="s">
        <v>10</v>
      </c>
      <c r="E63">
        <v>2.81725198</v>
      </c>
      <c r="F63">
        <f t="shared" si="3"/>
        <v>2.81725198</v>
      </c>
      <c r="G63">
        <f t="shared" si="4"/>
        <v>2.81725198</v>
      </c>
      <c r="H63">
        <f t="shared" si="2"/>
        <v>0.81218226224933998</v>
      </c>
    </row>
    <row r="64" spans="1:8" x14ac:dyDescent="0.35">
      <c r="A64" t="s">
        <v>125</v>
      </c>
      <c r="B64" t="str">
        <f>VLOOKUP(A64,LinkingTableNameISO3!B:C,2,FALSE)</f>
        <v>DZA</v>
      </c>
      <c r="C64" t="s">
        <v>9</v>
      </c>
      <c r="D64" t="s">
        <v>10</v>
      </c>
      <c r="E64">
        <v>4.5001495199999999</v>
      </c>
      <c r="F64">
        <f t="shared" si="3"/>
        <v>4.5001495199999999</v>
      </c>
      <c r="G64">
        <f t="shared" si="4"/>
        <v>4.5001495199999999</v>
      </c>
      <c r="H64">
        <f t="shared" si="2"/>
        <v>0.69998853195015998</v>
      </c>
    </row>
    <row r="65" spans="1:8" hidden="1" x14ac:dyDescent="0.35">
      <c r="A65" t="s">
        <v>127</v>
      </c>
      <c r="B65" t="e">
        <f>VLOOKUP(A65,LinkingTableNameISO3!B:C,2,FALSE)</f>
        <v>#N/A</v>
      </c>
      <c r="C65" t="s">
        <v>9</v>
      </c>
      <c r="D65" t="s">
        <v>10</v>
      </c>
      <c r="E65">
        <v>2.71161541928717</v>
      </c>
      <c r="F65">
        <f t="shared" si="3"/>
        <v>2.71161541928717</v>
      </c>
      <c r="G65">
        <f t="shared" si="4"/>
        <v>2.71161541928717</v>
      </c>
      <c r="H65">
        <f t="shared" si="2"/>
        <v>0.81922473484238223</v>
      </c>
    </row>
    <row r="66" spans="1:8" hidden="1" x14ac:dyDescent="0.35">
      <c r="A66" t="s">
        <v>129</v>
      </c>
      <c r="B66" t="e">
        <f>VLOOKUP(A66,LinkingTableNameISO3!B:C,2,FALSE)</f>
        <v>#N/A</v>
      </c>
      <c r="C66" t="s">
        <v>9</v>
      </c>
      <c r="D66" t="s">
        <v>10</v>
      </c>
      <c r="E66">
        <v>2.5345665397501298</v>
      </c>
      <c r="F66">
        <f t="shared" si="3"/>
        <v>2.5345665397501298</v>
      </c>
      <c r="G66">
        <f t="shared" si="4"/>
        <v>2.5345665397501298</v>
      </c>
      <c r="H66">
        <f t="shared" si="2"/>
        <v>0.83102805249447809</v>
      </c>
    </row>
    <row r="67" spans="1:8" hidden="1" x14ac:dyDescent="0.35">
      <c r="A67" t="s">
        <v>131</v>
      </c>
      <c r="B67" t="e">
        <f>VLOOKUP(A67,LinkingTableNameISO3!B:C,2,FALSE)</f>
        <v>#N/A</v>
      </c>
      <c r="C67" t="s">
        <v>9</v>
      </c>
      <c r="D67" t="s">
        <v>10</v>
      </c>
      <c r="E67">
        <v>4.5286067782813904</v>
      </c>
      <c r="F67">
        <f t="shared" si="3"/>
        <v>4.5286067782813904</v>
      </c>
      <c r="G67">
        <f t="shared" si="4"/>
        <v>4.5286067782813904</v>
      </c>
      <c r="H67">
        <f t="shared" si="2"/>
        <v>0.69809137191231452</v>
      </c>
    </row>
    <row r="68" spans="1:8" hidden="1" x14ac:dyDescent="0.35">
      <c r="A68" t="s">
        <v>133</v>
      </c>
      <c r="B68" t="e">
        <f>VLOOKUP(A68,LinkingTableNameISO3!B:C,2,FALSE)</f>
        <v>#N/A</v>
      </c>
      <c r="C68" t="s">
        <v>9</v>
      </c>
      <c r="D68" t="s">
        <v>10</v>
      </c>
      <c r="E68">
        <v>3.1677258987395698</v>
      </c>
      <c r="F68">
        <f t="shared" si="3"/>
        <v>3.1677258987395698</v>
      </c>
      <c r="G68">
        <f t="shared" si="4"/>
        <v>3.1677258987395698</v>
      </c>
      <c r="H68">
        <f t="shared" si="2"/>
        <v>0.78881721750872913</v>
      </c>
    </row>
    <row r="69" spans="1:8" hidden="1" x14ac:dyDescent="0.35">
      <c r="A69" t="s">
        <v>135</v>
      </c>
      <c r="B69" t="e">
        <f>VLOOKUP(A69,LinkingTableNameISO3!B:C,2,FALSE)</f>
        <v>#N/A</v>
      </c>
      <c r="C69" t="s">
        <v>9</v>
      </c>
      <c r="D69" t="s">
        <v>10</v>
      </c>
      <c r="E69">
        <v>7.2826073499983996</v>
      </c>
      <c r="F69">
        <f t="shared" si="3"/>
        <v>7.2826073499983996</v>
      </c>
      <c r="G69">
        <f t="shared" si="4"/>
        <v>7.2826073499983996</v>
      </c>
      <c r="H69">
        <f t="shared" si="2"/>
        <v>0.51449041579765664</v>
      </c>
    </row>
    <row r="70" spans="1:8" x14ac:dyDescent="0.35">
      <c r="A70" t="s">
        <v>137</v>
      </c>
      <c r="B70" t="str">
        <f>VLOOKUP(A70,LinkingTableNameISO3!B:C,2,FALSE)</f>
        <v>ECU</v>
      </c>
      <c r="C70" t="s">
        <v>9</v>
      </c>
      <c r="D70" t="s">
        <v>10</v>
      </c>
      <c r="E70">
        <v>4.2934923100000004</v>
      </c>
      <c r="F70">
        <f t="shared" si="3"/>
        <v>4.2934923100000004</v>
      </c>
      <c r="G70">
        <f t="shared" si="4"/>
        <v>4.2934923100000004</v>
      </c>
      <c r="H70">
        <f t="shared" si="2"/>
        <v>0.71376574816922989</v>
      </c>
    </row>
    <row r="71" spans="1:8" x14ac:dyDescent="0.35">
      <c r="A71" t="s">
        <v>139</v>
      </c>
      <c r="B71" t="str">
        <f>VLOOKUP(A71,LinkingTableNameISO3!B:C,2,FALSE)</f>
        <v>EGY</v>
      </c>
      <c r="C71" t="s">
        <v>9</v>
      </c>
      <c r="D71" t="s">
        <v>10</v>
      </c>
      <c r="E71">
        <v>1.3588528799999999</v>
      </c>
      <c r="F71">
        <f t="shared" si="3"/>
        <v>1.3588528799999999</v>
      </c>
      <c r="G71">
        <f t="shared" si="4"/>
        <v>1.3588528799999999</v>
      </c>
      <c r="H71">
        <f t="shared" ref="H71:H134" si="5">-0.066667*G71+1</f>
        <v>0.90940935504903997</v>
      </c>
    </row>
    <row r="72" spans="1:8" hidden="1" x14ac:dyDescent="0.35">
      <c r="A72" t="s">
        <v>141</v>
      </c>
      <c r="B72" t="e">
        <f>VLOOKUP(A72,LinkingTableNameISO3!B:C,2,FALSE)</f>
        <v>#N/A</v>
      </c>
      <c r="C72" t="s">
        <v>9</v>
      </c>
      <c r="D72" t="s">
        <v>10</v>
      </c>
      <c r="E72">
        <v>8.15241024686126</v>
      </c>
      <c r="F72">
        <f t="shared" si="3"/>
        <v>8.15241024686126</v>
      </c>
      <c r="G72">
        <f t="shared" si="4"/>
        <v>8.15241024686126</v>
      </c>
      <c r="H72">
        <f t="shared" si="5"/>
        <v>0.45650326607250036</v>
      </c>
    </row>
    <row r="73" spans="1:8" x14ac:dyDescent="0.35">
      <c r="A73" t="s">
        <v>143</v>
      </c>
      <c r="B73" t="str">
        <f>VLOOKUP(A73,LinkingTableNameISO3!B:C,2,FALSE)</f>
        <v>ERI</v>
      </c>
      <c r="C73" t="s">
        <v>9</v>
      </c>
      <c r="D73" t="s">
        <v>10</v>
      </c>
      <c r="E73">
        <v>0.86467682000000001</v>
      </c>
      <c r="F73">
        <f t="shared" ref="F73:F136" si="6">IF(E73=-250,"",E73)</f>
        <v>0.86467682000000001</v>
      </c>
      <c r="G73">
        <f t="shared" ref="G73:G136" si="7">IF(E73=-250,0,E73)</f>
        <v>0.86467682000000001</v>
      </c>
      <c r="H73">
        <f t="shared" si="5"/>
        <v>0.94235459044105996</v>
      </c>
    </row>
    <row r="74" spans="1:8" x14ac:dyDescent="0.35">
      <c r="A74" t="s">
        <v>145</v>
      </c>
      <c r="B74" t="str">
        <f>VLOOKUP(A74,LinkingTableNameISO3!B:C,2,FALSE)</f>
        <v>ESP</v>
      </c>
      <c r="C74" t="s">
        <v>9</v>
      </c>
      <c r="D74" t="s">
        <v>10</v>
      </c>
      <c r="E74">
        <v>6.3903234800000002</v>
      </c>
      <c r="F74">
        <f t="shared" si="6"/>
        <v>6.3903234800000002</v>
      </c>
      <c r="G74">
        <f t="shared" si="7"/>
        <v>6.3903234800000002</v>
      </c>
      <c r="H74">
        <f t="shared" si="5"/>
        <v>0.57397630455883997</v>
      </c>
    </row>
    <row r="75" spans="1:8" x14ac:dyDescent="0.35">
      <c r="A75" t="s">
        <v>147</v>
      </c>
      <c r="B75" t="str">
        <f>VLOOKUP(A75,LinkingTableNameISO3!B:C,2,FALSE)</f>
        <v>EST</v>
      </c>
      <c r="C75" t="s">
        <v>9</v>
      </c>
      <c r="D75" t="s">
        <v>10</v>
      </c>
      <c r="E75">
        <v>5.0403615000000004</v>
      </c>
      <c r="F75">
        <f t="shared" si="6"/>
        <v>5.0403615000000004</v>
      </c>
      <c r="G75">
        <f t="shared" si="7"/>
        <v>5.0403615000000004</v>
      </c>
      <c r="H75">
        <f t="shared" si="5"/>
        <v>0.6639742198795</v>
      </c>
    </row>
    <row r="76" spans="1:8" x14ac:dyDescent="0.35">
      <c r="A76" t="s">
        <v>149</v>
      </c>
      <c r="B76" t="str">
        <f>VLOOKUP(A76,LinkingTableNameISO3!B:C,2,FALSE)</f>
        <v>ETH</v>
      </c>
      <c r="C76" t="s">
        <v>9</v>
      </c>
      <c r="D76" t="s">
        <v>10</v>
      </c>
      <c r="E76">
        <v>1.09749129</v>
      </c>
      <c r="F76">
        <f t="shared" si="6"/>
        <v>1.09749129</v>
      </c>
      <c r="G76">
        <f t="shared" si="7"/>
        <v>1.09749129</v>
      </c>
      <c r="H76">
        <f t="shared" si="5"/>
        <v>0.92683354816956998</v>
      </c>
    </row>
    <row r="77" spans="1:8" hidden="1" x14ac:dyDescent="0.35">
      <c r="A77" t="s">
        <v>151</v>
      </c>
      <c r="B77" t="e">
        <f>VLOOKUP(A77,LinkingTableNameISO3!B:C,2,FALSE)</f>
        <v>#N/A</v>
      </c>
      <c r="C77" t="s">
        <v>9</v>
      </c>
      <c r="D77" t="s">
        <v>10</v>
      </c>
      <c r="E77">
        <v>7.9172189746648503</v>
      </c>
      <c r="F77">
        <f t="shared" si="6"/>
        <v>7.9172189746648503</v>
      </c>
      <c r="G77">
        <f t="shared" si="7"/>
        <v>7.9172189746648503</v>
      </c>
      <c r="H77">
        <f t="shared" si="5"/>
        <v>0.47218276261601844</v>
      </c>
    </row>
    <row r="78" spans="1:8" hidden="1" x14ac:dyDescent="0.35">
      <c r="A78" t="s">
        <v>153</v>
      </c>
      <c r="B78" t="e">
        <f>VLOOKUP(A78,LinkingTableNameISO3!B:C,2,FALSE)</f>
        <v>#N/A</v>
      </c>
      <c r="C78" t="s">
        <v>9</v>
      </c>
      <c r="D78" t="s">
        <v>10</v>
      </c>
      <c r="E78">
        <v>1.3774994659222</v>
      </c>
      <c r="F78">
        <f t="shared" si="6"/>
        <v>1.3774994659222</v>
      </c>
      <c r="G78">
        <f t="shared" si="7"/>
        <v>1.3774994659222</v>
      </c>
      <c r="H78">
        <f t="shared" si="5"/>
        <v>0.90816624310536465</v>
      </c>
    </row>
    <row r="79" spans="1:8" x14ac:dyDescent="0.35">
      <c r="A79" t="s">
        <v>155</v>
      </c>
      <c r="B79" t="str">
        <f>VLOOKUP(A79,LinkingTableNameISO3!B:C,2,FALSE)</f>
        <v>FIN</v>
      </c>
      <c r="C79" t="s">
        <v>9</v>
      </c>
      <c r="D79" t="s">
        <v>10</v>
      </c>
      <c r="E79">
        <v>7.3438351099999997</v>
      </c>
      <c r="F79">
        <f t="shared" si="6"/>
        <v>7.3438351099999997</v>
      </c>
      <c r="G79">
        <f t="shared" si="7"/>
        <v>7.3438351099999997</v>
      </c>
      <c r="H79">
        <f t="shared" si="5"/>
        <v>0.51040854472163</v>
      </c>
    </row>
    <row r="80" spans="1:8" x14ac:dyDescent="0.35">
      <c r="A80" t="s">
        <v>157</v>
      </c>
      <c r="B80" t="str">
        <f>VLOOKUP(A80,LinkingTableNameISO3!B:C,2,FALSE)</f>
        <v>FJI</v>
      </c>
      <c r="C80" t="s">
        <v>9</v>
      </c>
      <c r="D80" t="s">
        <v>10</v>
      </c>
      <c r="E80">
        <v>2.2119570799999999</v>
      </c>
      <c r="F80">
        <f t="shared" si="6"/>
        <v>2.2119570799999999</v>
      </c>
      <c r="G80">
        <f t="shared" si="7"/>
        <v>2.2119570799999999</v>
      </c>
      <c r="H80">
        <f t="shared" si="5"/>
        <v>0.85253545734764002</v>
      </c>
    </row>
    <row r="81" spans="1:8" x14ac:dyDescent="0.35">
      <c r="A81" t="s">
        <v>159</v>
      </c>
      <c r="B81" t="str">
        <f>VLOOKUP(A81,LinkingTableNameISO3!B:C,2,FALSE)</f>
        <v>FRA</v>
      </c>
      <c r="C81" t="s">
        <v>9</v>
      </c>
      <c r="D81" t="s">
        <v>10</v>
      </c>
      <c r="E81">
        <v>9.56559676</v>
      </c>
      <c r="F81">
        <f t="shared" si="6"/>
        <v>9.56559676</v>
      </c>
      <c r="G81">
        <f t="shared" si="7"/>
        <v>9.56559676</v>
      </c>
      <c r="H81">
        <f t="shared" si="5"/>
        <v>0.36229036080108001</v>
      </c>
    </row>
    <row r="82" spans="1:8" x14ac:dyDescent="0.35">
      <c r="A82" t="s">
        <v>161</v>
      </c>
      <c r="B82" t="str">
        <f>VLOOKUP(A82,LinkingTableNameISO3!B:C,2,FALSE)</f>
        <v>FRO</v>
      </c>
      <c r="C82" t="s">
        <v>9</v>
      </c>
      <c r="D82" t="s">
        <v>10</v>
      </c>
      <c r="E82">
        <v>-250</v>
      </c>
      <c r="F82" t="str">
        <f t="shared" si="6"/>
        <v/>
      </c>
      <c r="G82">
        <f t="shared" si="7"/>
        <v>0</v>
      </c>
      <c r="H82">
        <f t="shared" si="5"/>
        <v>1</v>
      </c>
    </row>
    <row r="83" spans="1:8" x14ac:dyDescent="0.35">
      <c r="A83" t="s">
        <v>163</v>
      </c>
      <c r="B83" t="str">
        <f>VLOOKUP(A83,LinkingTableNameISO3!B:C,2,FALSE)</f>
        <v>FSM</v>
      </c>
      <c r="C83" t="s">
        <v>9</v>
      </c>
      <c r="D83" t="s">
        <v>10</v>
      </c>
      <c r="E83">
        <v>3.49755248</v>
      </c>
      <c r="F83">
        <f t="shared" si="6"/>
        <v>3.49755248</v>
      </c>
      <c r="G83">
        <f t="shared" si="7"/>
        <v>3.49755248</v>
      </c>
      <c r="H83">
        <f t="shared" si="5"/>
        <v>0.76682866881584</v>
      </c>
    </row>
    <row r="84" spans="1:8" x14ac:dyDescent="0.35">
      <c r="A84" t="s">
        <v>165</v>
      </c>
      <c r="B84" t="str">
        <f>VLOOKUP(A84,LinkingTableNameISO3!B:C,2,FALSE)</f>
        <v>GAB</v>
      </c>
      <c r="C84" t="s">
        <v>9</v>
      </c>
      <c r="D84" t="s">
        <v>10</v>
      </c>
      <c r="E84">
        <v>2.0105463600000002</v>
      </c>
      <c r="F84">
        <f t="shared" si="6"/>
        <v>2.0105463600000002</v>
      </c>
      <c r="G84">
        <f t="shared" si="7"/>
        <v>2.0105463600000002</v>
      </c>
      <c r="H84">
        <f t="shared" si="5"/>
        <v>0.86596290581787994</v>
      </c>
    </row>
    <row r="85" spans="1:8" x14ac:dyDescent="0.35">
      <c r="A85" t="s">
        <v>167</v>
      </c>
      <c r="B85" t="str">
        <f>VLOOKUP(A85,LinkingTableNameISO3!B:C,2,FALSE)</f>
        <v>GBR</v>
      </c>
      <c r="C85" t="s">
        <v>9</v>
      </c>
      <c r="D85" t="s">
        <v>10</v>
      </c>
      <c r="E85">
        <v>7.8318788000000001</v>
      </c>
      <c r="F85">
        <f t="shared" si="6"/>
        <v>7.8318788000000001</v>
      </c>
      <c r="G85">
        <f t="shared" si="7"/>
        <v>7.8318788000000001</v>
      </c>
      <c r="H85">
        <f t="shared" si="5"/>
        <v>0.47787213604039991</v>
      </c>
    </row>
    <row r="86" spans="1:8" x14ac:dyDescent="0.35">
      <c r="A86" t="s">
        <v>169</v>
      </c>
      <c r="B86" t="str">
        <f>VLOOKUP(A86,LinkingTableNameISO3!B:C,2,FALSE)</f>
        <v>GEO</v>
      </c>
      <c r="C86" t="s">
        <v>9</v>
      </c>
      <c r="D86" t="s">
        <v>10</v>
      </c>
      <c r="E86">
        <v>3.0835446000000002</v>
      </c>
      <c r="F86">
        <f t="shared" si="6"/>
        <v>3.0835446000000002</v>
      </c>
      <c r="G86">
        <f t="shared" si="7"/>
        <v>3.0835446000000002</v>
      </c>
      <c r="H86">
        <f t="shared" si="5"/>
        <v>0.79442933215180001</v>
      </c>
    </row>
    <row r="87" spans="1:8" x14ac:dyDescent="0.35">
      <c r="A87" t="s">
        <v>171</v>
      </c>
      <c r="B87" t="str">
        <f>VLOOKUP(A87,LinkingTableNameISO3!B:C,2,FALSE)</f>
        <v>GHA</v>
      </c>
      <c r="C87" t="s">
        <v>9</v>
      </c>
      <c r="D87" t="s">
        <v>10</v>
      </c>
      <c r="E87">
        <v>1.70632896</v>
      </c>
      <c r="F87">
        <f t="shared" si="6"/>
        <v>1.70632896</v>
      </c>
      <c r="G87">
        <f t="shared" si="7"/>
        <v>1.70632896</v>
      </c>
      <c r="H87">
        <f t="shared" si="5"/>
        <v>0.88624416722368005</v>
      </c>
    </row>
    <row r="88" spans="1:8" x14ac:dyDescent="0.35">
      <c r="A88" t="s">
        <v>173</v>
      </c>
      <c r="B88" t="str">
        <f>VLOOKUP(A88,LinkingTableNameISO3!B:C,2,FALSE)</f>
        <v>GIB</v>
      </c>
      <c r="C88" t="s">
        <v>9</v>
      </c>
      <c r="D88" t="s">
        <v>10</v>
      </c>
      <c r="E88">
        <v>-250</v>
      </c>
      <c r="F88" t="str">
        <f t="shared" si="6"/>
        <v/>
      </c>
      <c r="G88">
        <f t="shared" si="7"/>
        <v>0</v>
      </c>
      <c r="H88">
        <f t="shared" si="5"/>
        <v>1</v>
      </c>
    </row>
    <row r="89" spans="1:8" x14ac:dyDescent="0.35">
      <c r="A89" t="s">
        <v>175</v>
      </c>
      <c r="B89" t="str">
        <f>VLOOKUP(A89,LinkingTableNameISO3!B:C,2,FALSE)</f>
        <v>GIN</v>
      </c>
      <c r="C89" t="s">
        <v>9</v>
      </c>
      <c r="D89" t="s">
        <v>10</v>
      </c>
      <c r="E89">
        <v>0.67374780000000001</v>
      </c>
      <c r="F89">
        <f t="shared" si="6"/>
        <v>0.67374780000000001</v>
      </c>
      <c r="G89">
        <f t="shared" si="7"/>
        <v>0.67374780000000001</v>
      </c>
      <c r="H89">
        <f t="shared" si="5"/>
        <v>0.95508325541740002</v>
      </c>
    </row>
    <row r="90" spans="1:8" x14ac:dyDescent="0.35">
      <c r="A90" t="s">
        <v>177</v>
      </c>
      <c r="B90" t="str">
        <f>VLOOKUP(A90,LinkingTableNameISO3!B:C,2,FALSE)</f>
        <v>GMB</v>
      </c>
      <c r="C90" t="s">
        <v>9</v>
      </c>
      <c r="D90" t="s">
        <v>10</v>
      </c>
      <c r="E90">
        <v>0.82279340000000001</v>
      </c>
      <c r="F90">
        <f t="shared" si="6"/>
        <v>0.82279340000000001</v>
      </c>
      <c r="G90">
        <f t="shared" si="7"/>
        <v>0.82279340000000001</v>
      </c>
      <c r="H90">
        <f t="shared" si="5"/>
        <v>0.94514683240219999</v>
      </c>
    </row>
    <row r="91" spans="1:8" x14ac:dyDescent="0.35">
      <c r="A91" t="s">
        <v>179</v>
      </c>
      <c r="B91" t="str">
        <f>VLOOKUP(A91,LinkingTableNameISO3!B:C,2,FALSE)</f>
        <v>GNB</v>
      </c>
      <c r="C91" t="s">
        <v>9</v>
      </c>
      <c r="D91" t="s">
        <v>10</v>
      </c>
      <c r="E91">
        <v>2.69496102</v>
      </c>
      <c r="F91">
        <f t="shared" si="6"/>
        <v>2.69496102</v>
      </c>
      <c r="G91">
        <f t="shared" si="7"/>
        <v>2.69496102</v>
      </c>
      <c r="H91">
        <f t="shared" si="5"/>
        <v>0.82033503367965999</v>
      </c>
    </row>
    <row r="92" spans="1:8" x14ac:dyDescent="0.35">
      <c r="A92" t="s">
        <v>181</v>
      </c>
      <c r="B92" t="str">
        <f>VLOOKUP(A92,LinkingTableNameISO3!B:C,2,FALSE)</f>
        <v>GNQ</v>
      </c>
      <c r="C92" t="s">
        <v>9</v>
      </c>
      <c r="D92" t="s">
        <v>10</v>
      </c>
      <c r="E92">
        <v>0.79394825999999996</v>
      </c>
      <c r="F92">
        <f t="shared" si="6"/>
        <v>0.79394825999999996</v>
      </c>
      <c r="G92">
        <f t="shared" si="7"/>
        <v>0.79394825999999996</v>
      </c>
      <c r="H92">
        <f t="shared" si="5"/>
        <v>0.94706985135057997</v>
      </c>
    </row>
    <row r="93" spans="1:8" x14ac:dyDescent="0.35">
      <c r="A93" t="s">
        <v>183</v>
      </c>
      <c r="B93" t="str">
        <f>VLOOKUP(A93,LinkingTableNameISO3!B:C,2,FALSE)</f>
        <v>GRC</v>
      </c>
      <c r="C93" t="s">
        <v>9</v>
      </c>
      <c r="D93" t="s">
        <v>10</v>
      </c>
      <c r="E93">
        <v>5.1354528100000003</v>
      </c>
      <c r="F93">
        <f t="shared" si="6"/>
        <v>5.1354528100000003</v>
      </c>
      <c r="G93">
        <f t="shared" si="7"/>
        <v>5.1354528100000003</v>
      </c>
      <c r="H93">
        <f t="shared" si="5"/>
        <v>0.65763476751572991</v>
      </c>
    </row>
    <row r="94" spans="1:8" x14ac:dyDescent="0.35">
      <c r="A94" t="s">
        <v>185</v>
      </c>
      <c r="B94" t="str">
        <f>VLOOKUP(A94,LinkingTableNameISO3!B:C,2,FALSE)</f>
        <v>GRD</v>
      </c>
      <c r="C94" t="s">
        <v>9</v>
      </c>
      <c r="D94" t="s">
        <v>10</v>
      </c>
      <c r="E94">
        <v>2.1690451899999998</v>
      </c>
      <c r="F94">
        <f t="shared" si="6"/>
        <v>2.1690451899999998</v>
      </c>
      <c r="G94">
        <f t="shared" si="7"/>
        <v>2.1690451899999998</v>
      </c>
      <c r="H94">
        <f t="shared" si="5"/>
        <v>0.85539626431826998</v>
      </c>
    </row>
    <row r="95" spans="1:8" x14ac:dyDescent="0.35">
      <c r="A95" t="s">
        <v>187</v>
      </c>
      <c r="B95" t="str">
        <f>VLOOKUP(A95,LinkingTableNameISO3!B:C,2,FALSE)</f>
        <v>GRL</v>
      </c>
      <c r="C95" t="s">
        <v>9</v>
      </c>
      <c r="D95" t="s">
        <v>10</v>
      </c>
      <c r="E95">
        <v>-250</v>
      </c>
      <c r="F95" t="str">
        <f t="shared" si="6"/>
        <v/>
      </c>
      <c r="G95">
        <f t="shared" si="7"/>
        <v>0</v>
      </c>
      <c r="H95">
        <f t="shared" si="5"/>
        <v>1</v>
      </c>
    </row>
    <row r="96" spans="1:8" x14ac:dyDescent="0.35">
      <c r="A96" t="s">
        <v>189</v>
      </c>
      <c r="B96" t="str">
        <f>VLOOKUP(A96,LinkingTableNameISO3!B:C,2,FALSE)</f>
        <v>GTM</v>
      </c>
      <c r="C96" t="s">
        <v>9</v>
      </c>
      <c r="D96" t="s">
        <v>10</v>
      </c>
      <c r="E96">
        <v>2.1660015399999999</v>
      </c>
      <c r="F96">
        <f t="shared" si="6"/>
        <v>2.1660015399999999</v>
      </c>
      <c r="G96">
        <f t="shared" si="7"/>
        <v>2.1660015399999999</v>
      </c>
      <c r="H96">
        <f t="shared" si="5"/>
        <v>0.85559917533282004</v>
      </c>
    </row>
    <row r="97" spans="1:8" x14ac:dyDescent="0.35">
      <c r="A97" t="s">
        <v>191</v>
      </c>
      <c r="B97" t="str">
        <f>VLOOKUP(A97,LinkingTableNameISO3!B:C,2,FALSE)</f>
        <v>GUM</v>
      </c>
      <c r="C97" t="s">
        <v>9</v>
      </c>
      <c r="D97" t="s">
        <v>10</v>
      </c>
      <c r="E97">
        <v>-250</v>
      </c>
      <c r="F97" t="str">
        <f t="shared" si="6"/>
        <v/>
      </c>
      <c r="G97">
        <f t="shared" si="7"/>
        <v>0</v>
      </c>
      <c r="H97">
        <f t="shared" si="5"/>
        <v>1</v>
      </c>
    </row>
    <row r="98" spans="1:8" x14ac:dyDescent="0.35">
      <c r="A98" t="s">
        <v>193</v>
      </c>
      <c r="B98" t="str">
        <f>VLOOKUP(A98,LinkingTableNameISO3!B:C,2,FALSE)</f>
        <v>GUY</v>
      </c>
      <c r="C98" t="s">
        <v>9</v>
      </c>
      <c r="D98" t="s">
        <v>10</v>
      </c>
      <c r="E98">
        <v>2.5007916200000002</v>
      </c>
      <c r="F98">
        <f t="shared" si="6"/>
        <v>2.5007916200000002</v>
      </c>
      <c r="G98">
        <f t="shared" si="7"/>
        <v>2.5007916200000002</v>
      </c>
      <c r="H98">
        <f t="shared" si="5"/>
        <v>0.83327972506945991</v>
      </c>
    </row>
    <row r="99" spans="1:8" hidden="1" x14ac:dyDescent="0.35">
      <c r="A99" t="s">
        <v>195</v>
      </c>
      <c r="B99" t="e">
        <f>VLOOKUP(A99,LinkingTableNameISO3!B:C,2,FALSE)</f>
        <v>#N/A</v>
      </c>
      <c r="C99" t="s">
        <v>9</v>
      </c>
      <c r="D99" t="s">
        <v>10</v>
      </c>
      <c r="E99">
        <v>10.0665490672234</v>
      </c>
      <c r="F99">
        <f t="shared" si="6"/>
        <v>10.0665490672234</v>
      </c>
      <c r="G99">
        <f t="shared" si="7"/>
        <v>10.0665490672234</v>
      </c>
      <c r="H99">
        <f t="shared" si="5"/>
        <v>0.32889337333541757</v>
      </c>
    </row>
    <row r="100" spans="1:8" x14ac:dyDescent="0.35">
      <c r="A100" t="s">
        <v>197</v>
      </c>
      <c r="B100" t="str">
        <f>VLOOKUP(A100,LinkingTableNameISO3!B:C,2,FALSE)</f>
        <v>HKG</v>
      </c>
      <c r="C100" t="s">
        <v>9</v>
      </c>
      <c r="D100" t="s">
        <v>10</v>
      </c>
      <c r="E100">
        <v>-250</v>
      </c>
      <c r="F100" t="str">
        <f t="shared" si="6"/>
        <v/>
      </c>
      <c r="G100">
        <f t="shared" si="7"/>
        <v>0</v>
      </c>
      <c r="H100">
        <f t="shared" si="5"/>
        <v>1</v>
      </c>
    </row>
    <row r="101" spans="1:8" x14ac:dyDescent="0.35">
      <c r="A101" t="s">
        <v>199</v>
      </c>
      <c r="B101" t="str">
        <f>VLOOKUP(A101,LinkingTableNameISO3!B:C,2,FALSE)</f>
        <v>HND</v>
      </c>
      <c r="C101" t="s">
        <v>9</v>
      </c>
      <c r="D101" t="s">
        <v>10</v>
      </c>
      <c r="E101">
        <v>3.85723152</v>
      </c>
      <c r="F101">
        <f t="shared" si="6"/>
        <v>3.85723152</v>
      </c>
      <c r="G101">
        <f t="shared" si="7"/>
        <v>3.85723152</v>
      </c>
      <c r="H101">
        <f t="shared" si="5"/>
        <v>0.74284994625615997</v>
      </c>
    </row>
    <row r="102" spans="1:8" hidden="1" x14ac:dyDescent="0.35">
      <c r="A102" t="s">
        <v>201</v>
      </c>
      <c r="B102" t="e">
        <f>VLOOKUP(A102,LinkingTableNameISO3!B:C,2,FALSE)</f>
        <v>#N/A</v>
      </c>
      <c r="C102" t="s">
        <v>9</v>
      </c>
      <c r="D102" t="s">
        <v>10</v>
      </c>
      <c r="E102">
        <v>1.63553552983782</v>
      </c>
      <c r="F102">
        <f t="shared" si="6"/>
        <v>1.63553552983782</v>
      </c>
      <c r="G102">
        <f t="shared" si="7"/>
        <v>1.63553552983782</v>
      </c>
      <c r="H102">
        <f t="shared" si="5"/>
        <v>0.890963752832302</v>
      </c>
    </row>
    <row r="103" spans="1:8" x14ac:dyDescent="0.35">
      <c r="A103" t="s">
        <v>203</v>
      </c>
      <c r="B103" t="str">
        <f>VLOOKUP(A103,LinkingTableNameISO3!B:C,2,FALSE)</f>
        <v>HRV</v>
      </c>
      <c r="C103" t="s">
        <v>9</v>
      </c>
      <c r="D103" t="s">
        <v>10</v>
      </c>
      <c r="E103">
        <v>5.61816563</v>
      </c>
      <c r="F103">
        <f t="shared" si="6"/>
        <v>5.61816563</v>
      </c>
      <c r="G103">
        <f t="shared" si="7"/>
        <v>5.61816563</v>
      </c>
      <c r="H103">
        <f t="shared" si="5"/>
        <v>0.62545375194479003</v>
      </c>
    </row>
    <row r="104" spans="1:8" x14ac:dyDescent="0.35">
      <c r="A104" t="s">
        <v>205</v>
      </c>
      <c r="B104" t="str">
        <f>VLOOKUP(A104,LinkingTableNameISO3!B:C,2,FALSE)</f>
        <v>HTI</v>
      </c>
      <c r="C104" t="s">
        <v>9</v>
      </c>
      <c r="D104" t="s">
        <v>10</v>
      </c>
      <c r="E104">
        <v>0.82592345</v>
      </c>
      <c r="F104">
        <f t="shared" si="6"/>
        <v>0.82592345</v>
      </c>
      <c r="G104">
        <f t="shared" si="7"/>
        <v>0.82592345</v>
      </c>
      <c r="H104">
        <f t="shared" si="5"/>
        <v>0.94493816135885</v>
      </c>
    </row>
    <row r="105" spans="1:8" x14ac:dyDescent="0.35">
      <c r="A105" t="s">
        <v>207</v>
      </c>
      <c r="B105" t="str">
        <f>VLOOKUP(A105,LinkingTableNameISO3!B:C,2,FALSE)</f>
        <v>HUN</v>
      </c>
      <c r="C105" t="s">
        <v>9</v>
      </c>
      <c r="D105" t="s">
        <v>10</v>
      </c>
      <c r="E105">
        <v>4.8507011200000001</v>
      </c>
      <c r="F105">
        <f t="shared" si="6"/>
        <v>4.8507011200000001</v>
      </c>
      <c r="G105">
        <f t="shared" si="7"/>
        <v>4.8507011200000001</v>
      </c>
      <c r="H105">
        <f t="shared" si="5"/>
        <v>0.67661830843296</v>
      </c>
    </row>
    <row r="106" spans="1:8" hidden="1" x14ac:dyDescent="0.35">
      <c r="A106" t="s">
        <v>209</v>
      </c>
      <c r="B106" t="e">
        <f>VLOOKUP(A106,LinkingTableNameISO3!B:C,2,FALSE)</f>
        <v>#N/A</v>
      </c>
      <c r="C106" t="s">
        <v>9</v>
      </c>
      <c r="D106" t="s">
        <v>10</v>
      </c>
      <c r="E106">
        <v>2.89971968505834</v>
      </c>
      <c r="F106">
        <f t="shared" si="6"/>
        <v>2.89971968505834</v>
      </c>
      <c r="G106">
        <f t="shared" si="7"/>
        <v>2.89971968505834</v>
      </c>
      <c r="H106">
        <f t="shared" si="5"/>
        <v>0.80668438775621565</v>
      </c>
    </row>
    <row r="107" spans="1:8" hidden="1" x14ac:dyDescent="0.35">
      <c r="A107" t="s">
        <v>211</v>
      </c>
      <c r="B107" t="e">
        <f>VLOOKUP(A107,LinkingTableNameISO3!B:C,2,FALSE)</f>
        <v>#N/A</v>
      </c>
      <c r="C107" t="s">
        <v>9</v>
      </c>
      <c r="D107" t="s">
        <v>10</v>
      </c>
      <c r="E107">
        <v>2.7788294215897</v>
      </c>
      <c r="F107">
        <f t="shared" si="6"/>
        <v>2.7788294215897</v>
      </c>
      <c r="G107">
        <f t="shared" si="7"/>
        <v>2.7788294215897</v>
      </c>
      <c r="H107">
        <f t="shared" si="5"/>
        <v>0.81474377895087946</v>
      </c>
    </row>
    <row r="108" spans="1:8" hidden="1" x14ac:dyDescent="0.35">
      <c r="A108" t="s">
        <v>213</v>
      </c>
      <c r="B108" t="e">
        <f>VLOOKUP(A108,LinkingTableNameISO3!B:C,2,FALSE)</f>
        <v>#N/A</v>
      </c>
      <c r="C108" t="s">
        <v>9</v>
      </c>
      <c r="D108" t="s">
        <v>10</v>
      </c>
      <c r="E108">
        <v>1.16844395812099</v>
      </c>
      <c r="F108">
        <f t="shared" si="6"/>
        <v>1.16844395812099</v>
      </c>
      <c r="G108">
        <f t="shared" si="7"/>
        <v>1.16844395812099</v>
      </c>
      <c r="H108">
        <f t="shared" si="5"/>
        <v>0.922103346643948</v>
      </c>
    </row>
    <row r="109" spans="1:8" hidden="1" x14ac:dyDescent="0.35">
      <c r="A109" t="s">
        <v>215</v>
      </c>
      <c r="B109" t="e">
        <f>VLOOKUP(A109,LinkingTableNameISO3!B:C,2,FALSE)</f>
        <v>#N/A</v>
      </c>
      <c r="C109" t="s">
        <v>9</v>
      </c>
      <c r="D109" t="s">
        <v>10</v>
      </c>
      <c r="E109">
        <v>1.0602892482075901</v>
      </c>
      <c r="F109">
        <f t="shared" si="6"/>
        <v>1.0602892482075901</v>
      </c>
      <c r="G109">
        <f t="shared" si="7"/>
        <v>1.0602892482075901</v>
      </c>
      <c r="H109">
        <f t="shared" si="5"/>
        <v>0.92931369668974462</v>
      </c>
    </row>
    <row r="110" spans="1:8" x14ac:dyDescent="0.35">
      <c r="A110" t="s">
        <v>217</v>
      </c>
      <c r="B110" t="str">
        <f>VLOOKUP(A110,LinkingTableNameISO3!B:C,2,FALSE)</f>
        <v>IDN</v>
      </c>
      <c r="C110" t="s">
        <v>9</v>
      </c>
      <c r="D110" t="s">
        <v>10</v>
      </c>
      <c r="E110">
        <v>1.3976131899999999</v>
      </c>
      <c r="F110">
        <f t="shared" si="6"/>
        <v>1.3976131899999999</v>
      </c>
      <c r="G110">
        <f t="shared" si="7"/>
        <v>1.3976131899999999</v>
      </c>
      <c r="H110">
        <f t="shared" si="5"/>
        <v>0.90682532146227002</v>
      </c>
    </row>
    <row r="111" spans="1:8" hidden="1" x14ac:dyDescent="0.35">
      <c r="A111" t="s">
        <v>219</v>
      </c>
      <c r="B111" t="e">
        <f>VLOOKUP(A111,LinkingTableNameISO3!B:C,2,FALSE)</f>
        <v>#N/A</v>
      </c>
      <c r="C111" t="s">
        <v>9</v>
      </c>
      <c r="D111" t="s">
        <v>10</v>
      </c>
      <c r="E111">
        <v>1.27473672525241</v>
      </c>
      <c r="F111">
        <f t="shared" si="6"/>
        <v>1.27473672525241</v>
      </c>
      <c r="G111">
        <f t="shared" si="7"/>
        <v>1.27473672525241</v>
      </c>
      <c r="H111">
        <f t="shared" si="5"/>
        <v>0.91501712673759761</v>
      </c>
    </row>
    <row r="112" spans="1:8" x14ac:dyDescent="0.35">
      <c r="A112" t="s">
        <v>221</v>
      </c>
      <c r="B112" t="str">
        <f>VLOOKUP(A112,LinkingTableNameISO3!B:C,2,FALSE)</f>
        <v>IMN</v>
      </c>
      <c r="C112" t="s">
        <v>9</v>
      </c>
      <c r="D112" t="s">
        <v>10</v>
      </c>
      <c r="E112">
        <v>-250</v>
      </c>
      <c r="F112" t="str">
        <f t="shared" si="6"/>
        <v/>
      </c>
      <c r="G112">
        <f t="shared" si="7"/>
        <v>0</v>
      </c>
      <c r="H112">
        <f t="shared" si="5"/>
        <v>1</v>
      </c>
    </row>
    <row r="113" spans="1:8" x14ac:dyDescent="0.35">
      <c r="A113" t="s">
        <v>223</v>
      </c>
      <c r="B113" t="str">
        <f>VLOOKUP(A113,LinkingTableNameISO3!B:C,2,FALSE)</f>
        <v>IND</v>
      </c>
      <c r="C113" t="s">
        <v>9</v>
      </c>
      <c r="D113" t="s">
        <v>10</v>
      </c>
      <c r="E113">
        <v>0.93019386000000004</v>
      </c>
      <c r="F113">
        <f t="shared" si="6"/>
        <v>0.93019386000000004</v>
      </c>
      <c r="G113">
        <f t="shared" si="7"/>
        <v>0.93019386000000004</v>
      </c>
      <c r="H113">
        <f t="shared" si="5"/>
        <v>0.93798676593538</v>
      </c>
    </row>
    <row r="114" spans="1:8" hidden="1" x14ac:dyDescent="0.35">
      <c r="A114" t="s">
        <v>225</v>
      </c>
      <c r="B114" t="e">
        <f>VLOOKUP(A114,LinkingTableNameISO3!B:C,2,FALSE)</f>
        <v>#N/A</v>
      </c>
      <c r="C114" t="s">
        <v>9</v>
      </c>
      <c r="D114" t="s">
        <v>10</v>
      </c>
      <c r="E114">
        <v>-250</v>
      </c>
      <c r="F114" t="str">
        <f t="shared" si="6"/>
        <v/>
      </c>
      <c r="G114">
        <f t="shared" si="7"/>
        <v>0</v>
      </c>
      <c r="H114">
        <f t="shared" si="5"/>
        <v>1</v>
      </c>
    </row>
    <row r="115" spans="1:8" x14ac:dyDescent="0.35">
      <c r="A115" t="s">
        <v>227</v>
      </c>
      <c r="B115" t="str">
        <f>VLOOKUP(A115,LinkingTableNameISO3!B:C,2,FALSE)</f>
        <v>IRL</v>
      </c>
      <c r="C115" t="s">
        <v>9</v>
      </c>
      <c r="D115" t="s">
        <v>10</v>
      </c>
      <c r="E115">
        <v>5.3172882399999999</v>
      </c>
      <c r="F115">
        <f t="shared" si="6"/>
        <v>5.3172882399999999</v>
      </c>
      <c r="G115">
        <f t="shared" si="7"/>
        <v>5.3172882399999999</v>
      </c>
      <c r="H115">
        <f t="shared" si="5"/>
        <v>0.64551234490391995</v>
      </c>
    </row>
    <row r="116" spans="1:8" x14ac:dyDescent="0.35">
      <c r="A116" t="s">
        <v>229</v>
      </c>
      <c r="B116" t="str">
        <f>VLOOKUP(A116,LinkingTableNameISO3!B:C,2,FALSE)</f>
        <v>IRN</v>
      </c>
      <c r="C116" t="s">
        <v>9</v>
      </c>
      <c r="D116" t="s">
        <v>10</v>
      </c>
      <c r="E116">
        <v>4.4180714800000001</v>
      </c>
      <c r="F116">
        <f t="shared" si="6"/>
        <v>4.4180714800000001</v>
      </c>
      <c r="G116">
        <f t="shared" si="7"/>
        <v>4.4180714800000001</v>
      </c>
      <c r="H116">
        <f t="shared" si="5"/>
        <v>0.70546042864283998</v>
      </c>
    </row>
    <row r="117" spans="1:8" x14ac:dyDescent="0.35">
      <c r="A117" t="s">
        <v>231</v>
      </c>
      <c r="B117" t="str">
        <f>VLOOKUP(A117,LinkingTableNameISO3!B:C,2,FALSE)</f>
        <v>IRQ</v>
      </c>
      <c r="C117" t="s">
        <v>9</v>
      </c>
      <c r="D117" t="s">
        <v>10</v>
      </c>
      <c r="E117">
        <v>0.69960951999999998</v>
      </c>
      <c r="F117">
        <f t="shared" si="6"/>
        <v>0.69960951999999998</v>
      </c>
      <c r="G117">
        <f t="shared" si="7"/>
        <v>0.69960951999999998</v>
      </c>
      <c r="H117">
        <f t="shared" si="5"/>
        <v>0.95335913213015999</v>
      </c>
    </row>
    <row r="118" spans="1:8" x14ac:dyDescent="0.35">
      <c r="A118" t="s">
        <v>233</v>
      </c>
      <c r="B118" t="str">
        <f>VLOOKUP(A118,LinkingTableNameISO3!B:C,2,FALSE)</f>
        <v>ISL</v>
      </c>
      <c r="C118" t="s">
        <v>9</v>
      </c>
      <c r="D118" t="s">
        <v>10</v>
      </c>
      <c r="E118">
        <v>6.7584208099999996</v>
      </c>
      <c r="F118">
        <f t="shared" si="6"/>
        <v>6.7584208099999996</v>
      </c>
      <c r="G118">
        <f t="shared" si="7"/>
        <v>6.7584208099999996</v>
      </c>
      <c r="H118">
        <f t="shared" si="5"/>
        <v>0.54943635985973005</v>
      </c>
    </row>
    <row r="119" spans="1:8" x14ac:dyDescent="0.35">
      <c r="A119" t="s">
        <v>235</v>
      </c>
      <c r="B119" t="str">
        <f>VLOOKUP(A119,LinkingTableNameISO3!B:C,2,FALSE)</f>
        <v>ISR</v>
      </c>
      <c r="C119" t="s">
        <v>9</v>
      </c>
      <c r="D119" t="s">
        <v>10</v>
      </c>
      <c r="E119">
        <v>4.5715479999999999</v>
      </c>
      <c r="F119">
        <f t="shared" si="6"/>
        <v>4.5715479999999999</v>
      </c>
      <c r="G119">
        <f t="shared" si="7"/>
        <v>4.5715479999999999</v>
      </c>
      <c r="H119">
        <f t="shared" si="5"/>
        <v>0.695228609484</v>
      </c>
    </row>
    <row r="120" spans="1:8" x14ac:dyDescent="0.35">
      <c r="A120" t="s">
        <v>237</v>
      </c>
      <c r="B120" t="str">
        <f>VLOOKUP(A120,LinkingTableNameISO3!B:C,2,FALSE)</f>
        <v>ITA</v>
      </c>
      <c r="C120" t="s">
        <v>9</v>
      </c>
      <c r="D120" t="s">
        <v>10</v>
      </c>
      <c r="E120">
        <v>6.6537449899999999</v>
      </c>
      <c r="F120">
        <f t="shared" si="6"/>
        <v>6.6537449899999999</v>
      </c>
      <c r="G120">
        <f t="shared" si="7"/>
        <v>6.6537449899999999</v>
      </c>
      <c r="H120">
        <f t="shared" si="5"/>
        <v>0.55641478275167</v>
      </c>
    </row>
    <row r="121" spans="1:8" x14ac:dyDescent="0.35">
      <c r="A121" t="s">
        <v>239</v>
      </c>
      <c r="B121" t="str">
        <f>VLOOKUP(A121,LinkingTableNameISO3!B:C,2,FALSE)</f>
        <v>JAM</v>
      </c>
      <c r="C121" t="s">
        <v>9</v>
      </c>
      <c r="D121" t="s">
        <v>10</v>
      </c>
      <c r="E121">
        <v>3.6774759299999999</v>
      </c>
      <c r="F121">
        <f t="shared" si="6"/>
        <v>3.6774759299999999</v>
      </c>
      <c r="G121">
        <f t="shared" si="7"/>
        <v>3.6774759299999999</v>
      </c>
      <c r="H121">
        <f t="shared" si="5"/>
        <v>0.75483371217468997</v>
      </c>
    </row>
    <row r="122" spans="1:8" x14ac:dyDescent="0.35">
      <c r="A122" t="s">
        <v>241</v>
      </c>
      <c r="B122" t="str">
        <f>VLOOKUP(A122,LinkingTableNameISO3!B:C,2,FALSE)</f>
        <v>JOR</v>
      </c>
      <c r="C122" t="s">
        <v>9</v>
      </c>
      <c r="D122" t="s">
        <v>10</v>
      </c>
      <c r="E122">
        <v>3.4573531800000001</v>
      </c>
      <c r="F122">
        <f t="shared" si="6"/>
        <v>3.4573531800000001</v>
      </c>
      <c r="G122">
        <f t="shared" si="7"/>
        <v>3.4573531800000001</v>
      </c>
      <c r="H122">
        <f t="shared" si="5"/>
        <v>0.76950863554894</v>
      </c>
    </row>
    <row r="123" spans="1:8" x14ac:dyDescent="0.35">
      <c r="A123" t="s">
        <v>243</v>
      </c>
      <c r="B123" t="str">
        <f>VLOOKUP(A123,LinkingTableNameISO3!B:C,2,FALSE)</f>
        <v>JPN</v>
      </c>
      <c r="C123" t="s">
        <v>9</v>
      </c>
      <c r="D123" t="s">
        <v>10</v>
      </c>
      <c r="E123">
        <v>9.1326740700000002</v>
      </c>
      <c r="F123">
        <f t="shared" si="6"/>
        <v>9.1326740700000002</v>
      </c>
      <c r="G123">
        <f t="shared" si="7"/>
        <v>9.1326740700000002</v>
      </c>
      <c r="H123">
        <f t="shared" si="5"/>
        <v>0.39115201777530995</v>
      </c>
    </row>
    <row r="124" spans="1:8" x14ac:dyDescent="0.35">
      <c r="A124" t="s">
        <v>245</v>
      </c>
      <c r="B124" t="str">
        <f>VLOOKUP(A124,LinkingTableNameISO3!B:C,2,FALSE)</f>
        <v>KAZ</v>
      </c>
      <c r="C124" t="s">
        <v>9</v>
      </c>
      <c r="D124" t="s">
        <v>10</v>
      </c>
      <c r="E124">
        <v>2.0730256900000001</v>
      </c>
      <c r="F124">
        <f t="shared" si="6"/>
        <v>2.0730256900000001</v>
      </c>
      <c r="G124">
        <f t="shared" si="7"/>
        <v>2.0730256900000001</v>
      </c>
      <c r="H124">
        <f t="shared" si="5"/>
        <v>0.86179759632476993</v>
      </c>
    </row>
    <row r="125" spans="1:8" x14ac:dyDescent="0.35">
      <c r="A125" t="s">
        <v>247</v>
      </c>
      <c r="B125" t="str">
        <f>VLOOKUP(A125,LinkingTableNameISO3!B:C,2,FALSE)</f>
        <v>KEN</v>
      </c>
      <c r="C125" t="s">
        <v>9</v>
      </c>
      <c r="D125" t="s">
        <v>10</v>
      </c>
      <c r="E125">
        <v>1.6458818399999999</v>
      </c>
      <c r="F125">
        <f t="shared" si="6"/>
        <v>1.6458818399999999</v>
      </c>
      <c r="G125">
        <f t="shared" si="7"/>
        <v>1.6458818399999999</v>
      </c>
      <c r="H125">
        <f t="shared" si="5"/>
        <v>0.89027399537272001</v>
      </c>
    </row>
    <row r="126" spans="1:8" x14ac:dyDescent="0.35">
      <c r="A126" t="s">
        <v>249</v>
      </c>
      <c r="B126" t="str">
        <f>VLOOKUP(A126,LinkingTableNameISO3!B:C,2,FALSE)</f>
        <v>KGZ</v>
      </c>
      <c r="C126" t="s">
        <v>9</v>
      </c>
      <c r="D126" t="s">
        <v>10</v>
      </c>
      <c r="E126">
        <v>2.5908802999999998</v>
      </c>
      <c r="F126">
        <f t="shared" si="6"/>
        <v>2.5908802999999998</v>
      </c>
      <c r="G126">
        <f t="shared" si="7"/>
        <v>2.5908802999999998</v>
      </c>
      <c r="H126">
        <f t="shared" si="5"/>
        <v>0.82727378303989996</v>
      </c>
    </row>
    <row r="127" spans="1:8" x14ac:dyDescent="0.35">
      <c r="A127" t="s">
        <v>251</v>
      </c>
      <c r="B127" t="str">
        <f>VLOOKUP(A127,LinkingTableNameISO3!B:C,2,FALSE)</f>
        <v>KHM</v>
      </c>
      <c r="C127" t="s">
        <v>9</v>
      </c>
      <c r="D127" t="s">
        <v>10</v>
      </c>
      <c r="E127">
        <v>1.32628594</v>
      </c>
      <c r="F127">
        <f t="shared" si="6"/>
        <v>1.32628594</v>
      </c>
      <c r="G127">
        <f t="shared" si="7"/>
        <v>1.32628594</v>
      </c>
      <c r="H127">
        <f t="shared" si="5"/>
        <v>0.91158049523801998</v>
      </c>
    </row>
    <row r="128" spans="1:8" x14ac:dyDescent="0.35">
      <c r="A128" t="s">
        <v>253</v>
      </c>
      <c r="B128" t="str">
        <f>VLOOKUP(A128,LinkingTableNameISO3!B:C,2,FALSE)</f>
        <v>KIR</v>
      </c>
      <c r="C128" t="s">
        <v>9</v>
      </c>
      <c r="D128" t="s">
        <v>10</v>
      </c>
      <c r="E128">
        <v>7.2922032799999998</v>
      </c>
      <c r="F128">
        <f t="shared" si="6"/>
        <v>7.2922032799999998</v>
      </c>
      <c r="G128">
        <f t="shared" si="7"/>
        <v>7.2922032799999998</v>
      </c>
      <c r="H128">
        <f t="shared" si="5"/>
        <v>0.51385068393223998</v>
      </c>
    </row>
    <row r="129" spans="1:8" x14ac:dyDescent="0.35">
      <c r="A129" t="s">
        <v>255</v>
      </c>
      <c r="B129" t="str">
        <f>VLOOKUP(A129,LinkingTableNameISO3!B:C,2,FALSE)</f>
        <v>KNA</v>
      </c>
      <c r="C129" t="s">
        <v>9</v>
      </c>
      <c r="D129" t="s">
        <v>10</v>
      </c>
      <c r="E129">
        <v>2.4485375199999999</v>
      </c>
      <c r="F129">
        <f t="shared" si="6"/>
        <v>2.4485375199999999</v>
      </c>
      <c r="G129">
        <f t="shared" si="7"/>
        <v>2.4485375199999999</v>
      </c>
      <c r="H129">
        <f t="shared" si="5"/>
        <v>0.83676334915415995</v>
      </c>
    </row>
    <row r="130" spans="1:8" x14ac:dyDescent="0.35">
      <c r="A130" t="s">
        <v>257</v>
      </c>
      <c r="B130" t="str">
        <f>VLOOKUP(A130,LinkingTableNameISO3!B:C,2,FALSE)</f>
        <v>KOR</v>
      </c>
      <c r="C130" t="s">
        <v>9</v>
      </c>
      <c r="D130" t="s">
        <v>10</v>
      </c>
      <c r="E130">
        <v>4.3405053100000002</v>
      </c>
      <c r="F130">
        <f t="shared" si="6"/>
        <v>4.3405053100000002</v>
      </c>
      <c r="G130">
        <f t="shared" si="7"/>
        <v>4.3405053100000002</v>
      </c>
      <c r="H130">
        <f t="shared" si="5"/>
        <v>0.71063153249822997</v>
      </c>
    </row>
    <row r="131" spans="1:8" x14ac:dyDescent="0.35">
      <c r="A131" t="s">
        <v>259</v>
      </c>
      <c r="B131" t="str">
        <f>VLOOKUP(A131,LinkingTableNameISO3!B:C,2,FALSE)</f>
        <v>KWT</v>
      </c>
      <c r="C131" t="s">
        <v>9</v>
      </c>
      <c r="D131" t="s">
        <v>10</v>
      </c>
      <c r="E131">
        <v>3.2749689800000001</v>
      </c>
      <c r="F131">
        <f t="shared" si="6"/>
        <v>3.2749689800000001</v>
      </c>
      <c r="G131">
        <f t="shared" si="7"/>
        <v>3.2749689800000001</v>
      </c>
      <c r="H131">
        <f t="shared" si="5"/>
        <v>0.78166764301033997</v>
      </c>
    </row>
    <row r="132" spans="1:8" hidden="1" x14ac:dyDescent="0.35">
      <c r="A132" t="s">
        <v>261</v>
      </c>
      <c r="B132" t="e">
        <f>VLOOKUP(A132,LinkingTableNameISO3!B:C,2,FALSE)</f>
        <v>#N/A</v>
      </c>
      <c r="C132" t="s">
        <v>9</v>
      </c>
      <c r="D132" t="s">
        <v>10</v>
      </c>
      <c r="E132">
        <v>3.9668247186263699</v>
      </c>
      <c r="F132">
        <f t="shared" si="6"/>
        <v>3.9668247186263699</v>
      </c>
      <c r="G132">
        <f t="shared" si="7"/>
        <v>3.9668247186263699</v>
      </c>
      <c r="H132">
        <f t="shared" si="5"/>
        <v>0.73554369648333573</v>
      </c>
    </row>
    <row r="133" spans="1:8" x14ac:dyDescent="0.35">
      <c r="A133" t="s">
        <v>263</v>
      </c>
      <c r="B133" t="str">
        <f>VLOOKUP(A133,LinkingTableNameISO3!B:C,2,FALSE)</f>
        <v>LAO</v>
      </c>
      <c r="C133" t="s">
        <v>9</v>
      </c>
      <c r="D133" t="s">
        <v>10</v>
      </c>
      <c r="E133">
        <v>0.76494843999999995</v>
      </c>
      <c r="F133">
        <f t="shared" si="6"/>
        <v>0.76494843999999995</v>
      </c>
      <c r="G133">
        <f t="shared" si="7"/>
        <v>0.76494843999999995</v>
      </c>
      <c r="H133">
        <f t="shared" si="5"/>
        <v>0.94900318235052006</v>
      </c>
    </row>
    <row r="134" spans="1:8" x14ac:dyDescent="0.35">
      <c r="A134" t="s">
        <v>265</v>
      </c>
      <c r="B134" t="str">
        <f>VLOOKUP(A134,LinkingTableNameISO3!B:C,2,FALSE)</f>
        <v>LBN</v>
      </c>
      <c r="C134" t="s">
        <v>9</v>
      </c>
      <c r="D134" t="s">
        <v>10</v>
      </c>
      <c r="E134">
        <v>4.1793196500000001</v>
      </c>
      <c r="F134">
        <f t="shared" si="6"/>
        <v>4.1793196500000001</v>
      </c>
      <c r="G134">
        <f t="shared" si="7"/>
        <v>4.1793196500000001</v>
      </c>
      <c r="H134">
        <f t="shared" si="5"/>
        <v>0.72137729689344998</v>
      </c>
    </row>
    <row r="135" spans="1:8" x14ac:dyDescent="0.35">
      <c r="A135" t="s">
        <v>267</v>
      </c>
      <c r="B135" t="str">
        <f>VLOOKUP(A135,LinkingTableNameISO3!B:C,2,FALSE)</f>
        <v>LBR</v>
      </c>
      <c r="C135" t="s">
        <v>9</v>
      </c>
      <c r="D135" t="s">
        <v>10</v>
      </c>
      <c r="E135">
        <v>1.3697850600000001</v>
      </c>
      <c r="F135">
        <f t="shared" si="6"/>
        <v>1.3697850600000001</v>
      </c>
      <c r="G135">
        <f t="shared" si="7"/>
        <v>1.3697850600000001</v>
      </c>
      <c r="H135">
        <f t="shared" ref="H135:H198" si="8">-0.066667*G135+1</f>
        <v>0.90868053940497995</v>
      </c>
    </row>
    <row r="136" spans="1:8" x14ac:dyDescent="0.35">
      <c r="A136" t="s">
        <v>269</v>
      </c>
      <c r="B136" t="str">
        <f>VLOOKUP(A136,LinkingTableNameISO3!B:C,2,FALSE)</f>
        <v>LBY</v>
      </c>
      <c r="C136" t="s">
        <v>9</v>
      </c>
      <c r="D136" t="s">
        <v>10</v>
      </c>
      <c r="E136">
        <v>3.82936356</v>
      </c>
      <c r="F136">
        <f t="shared" si="6"/>
        <v>3.82936356</v>
      </c>
      <c r="G136">
        <f t="shared" si="7"/>
        <v>3.82936356</v>
      </c>
      <c r="H136">
        <f t="shared" si="8"/>
        <v>0.74470781954547993</v>
      </c>
    </row>
    <row r="137" spans="1:8" x14ac:dyDescent="0.35">
      <c r="A137" t="s">
        <v>271</v>
      </c>
      <c r="B137" t="str">
        <f>VLOOKUP(A137,LinkingTableNameISO3!B:C,2,FALSE)</f>
        <v>LCA</v>
      </c>
      <c r="C137" t="s">
        <v>9</v>
      </c>
      <c r="D137" t="s">
        <v>10</v>
      </c>
      <c r="E137">
        <v>2.2287768799999998</v>
      </c>
      <c r="F137">
        <f t="shared" ref="F137:F200" si="9">IF(E137=-250,"",E137)</f>
        <v>2.2287768799999998</v>
      </c>
      <c r="G137">
        <f t="shared" ref="G137:G200" si="10">IF(E137=-250,0,E137)</f>
        <v>2.2287768799999998</v>
      </c>
      <c r="H137">
        <f t="shared" si="8"/>
        <v>0.85141413174103997</v>
      </c>
    </row>
    <row r="138" spans="1:8" hidden="1" x14ac:dyDescent="0.35">
      <c r="A138" t="s">
        <v>273</v>
      </c>
      <c r="B138" t="e">
        <f>VLOOKUP(A138,LinkingTableNameISO3!B:C,2,FALSE)</f>
        <v>#N/A</v>
      </c>
      <c r="C138" t="s">
        <v>9</v>
      </c>
      <c r="D138" t="s">
        <v>10</v>
      </c>
      <c r="E138">
        <v>4.0505440640400003</v>
      </c>
      <c r="F138">
        <f t="shared" si="9"/>
        <v>4.0505440640400003</v>
      </c>
      <c r="G138">
        <f t="shared" si="10"/>
        <v>4.0505440640400003</v>
      </c>
      <c r="H138">
        <f t="shared" si="8"/>
        <v>0.72996237888264526</v>
      </c>
    </row>
    <row r="139" spans="1:8" hidden="1" x14ac:dyDescent="0.35">
      <c r="A139" t="s">
        <v>275</v>
      </c>
      <c r="B139" t="e">
        <f>VLOOKUP(A139,LinkingTableNameISO3!B:C,2,FALSE)</f>
        <v>#N/A</v>
      </c>
      <c r="C139" t="s">
        <v>9</v>
      </c>
      <c r="D139" t="s">
        <v>10</v>
      </c>
      <c r="E139">
        <v>1.0797750064929399</v>
      </c>
      <c r="F139">
        <f t="shared" si="9"/>
        <v>1.0797750064929399</v>
      </c>
      <c r="G139">
        <f t="shared" si="10"/>
        <v>1.0797750064929399</v>
      </c>
      <c r="H139">
        <f t="shared" si="8"/>
        <v>0.92801463964213515</v>
      </c>
    </row>
    <row r="140" spans="1:8" hidden="1" x14ac:dyDescent="0.35">
      <c r="A140" t="s">
        <v>277</v>
      </c>
      <c r="B140" t="e">
        <f>VLOOKUP(A140,LinkingTableNameISO3!B:C,2,FALSE)</f>
        <v>#N/A</v>
      </c>
      <c r="C140" t="s">
        <v>9</v>
      </c>
      <c r="D140" t="s">
        <v>10</v>
      </c>
      <c r="E140">
        <v>1.30556035582327</v>
      </c>
      <c r="F140">
        <f t="shared" si="9"/>
        <v>1.30556035582327</v>
      </c>
      <c r="G140">
        <f t="shared" si="10"/>
        <v>1.30556035582327</v>
      </c>
      <c r="H140">
        <f t="shared" si="8"/>
        <v>0.91296220775833004</v>
      </c>
    </row>
    <row r="141" spans="1:8" x14ac:dyDescent="0.35">
      <c r="A141" t="s">
        <v>279</v>
      </c>
      <c r="B141" t="str">
        <f>VLOOKUP(A141,LinkingTableNameISO3!B:C,2,FALSE)</f>
        <v>LIE</v>
      </c>
      <c r="C141" t="s">
        <v>9</v>
      </c>
      <c r="D141" t="s">
        <v>10</v>
      </c>
      <c r="E141">
        <v>-250</v>
      </c>
      <c r="F141" t="str">
        <f t="shared" si="9"/>
        <v/>
      </c>
      <c r="G141">
        <f t="shared" si="10"/>
        <v>0</v>
      </c>
      <c r="H141">
        <f t="shared" si="8"/>
        <v>1</v>
      </c>
    </row>
    <row r="142" spans="1:8" x14ac:dyDescent="0.35">
      <c r="A142" t="s">
        <v>281</v>
      </c>
      <c r="B142" t="str">
        <f>VLOOKUP(A142,LinkingTableNameISO3!B:C,2,FALSE)</f>
        <v>LKA</v>
      </c>
      <c r="C142" t="s">
        <v>9</v>
      </c>
      <c r="D142" t="s">
        <v>10</v>
      </c>
      <c r="E142">
        <v>1.6777156200000001</v>
      </c>
      <c r="F142">
        <f t="shared" si="9"/>
        <v>1.6777156200000001</v>
      </c>
      <c r="G142">
        <f t="shared" si="10"/>
        <v>1.6777156200000001</v>
      </c>
      <c r="H142">
        <f t="shared" si="8"/>
        <v>0.88815173276145998</v>
      </c>
    </row>
    <row r="143" spans="1:8" hidden="1" x14ac:dyDescent="0.35">
      <c r="A143" t="s">
        <v>283</v>
      </c>
      <c r="B143" t="e">
        <f>VLOOKUP(A143,LinkingTableNameISO3!B:C,2,FALSE)</f>
        <v>#N/A</v>
      </c>
      <c r="C143" t="s">
        <v>9</v>
      </c>
      <c r="D143" t="s">
        <v>10</v>
      </c>
      <c r="E143">
        <v>1.2789394145394899</v>
      </c>
      <c r="F143">
        <f t="shared" si="9"/>
        <v>1.2789394145394899</v>
      </c>
      <c r="G143">
        <f t="shared" si="10"/>
        <v>1.2789394145394899</v>
      </c>
      <c r="H143">
        <f t="shared" si="8"/>
        <v>0.91473694605089584</v>
      </c>
    </row>
    <row r="144" spans="1:8" hidden="1" x14ac:dyDescent="0.35">
      <c r="A144" t="s">
        <v>285</v>
      </c>
      <c r="B144" t="e">
        <f>VLOOKUP(A144,LinkingTableNameISO3!B:C,2,FALSE)</f>
        <v>#N/A</v>
      </c>
      <c r="C144" t="s">
        <v>9</v>
      </c>
      <c r="D144" t="s">
        <v>10</v>
      </c>
      <c r="E144">
        <v>2.7369529360034099</v>
      </c>
      <c r="F144">
        <f t="shared" si="9"/>
        <v>2.7369529360034099</v>
      </c>
      <c r="G144">
        <f t="shared" si="10"/>
        <v>2.7369529360034099</v>
      </c>
      <c r="H144">
        <f t="shared" si="8"/>
        <v>0.81753555861546068</v>
      </c>
    </row>
    <row r="145" spans="1:8" x14ac:dyDescent="0.35">
      <c r="A145" t="s">
        <v>287</v>
      </c>
      <c r="B145" t="str">
        <f>VLOOKUP(A145,LinkingTableNameISO3!B:C,2,FALSE)</f>
        <v>LSO</v>
      </c>
      <c r="C145" t="s">
        <v>9</v>
      </c>
      <c r="D145" t="s">
        <v>10</v>
      </c>
      <c r="E145">
        <v>5.1533867400000002</v>
      </c>
      <c r="F145">
        <f t="shared" si="9"/>
        <v>5.1533867400000002</v>
      </c>
      <c r="G145">
        <f t="shared" si="10"/>
        <v>5.1533867400000002</v>
      </c>
      <c r="H145">
        <f t="shared" si="8"/>
        <v>0.65643916620442</v>
      </c>
    </row>
    <row r="146" spans="1:8" hidden="1" x14ac:dyDescent="0.35">
      <c r="A146" t="s">
        <v>289</v>
      </c>
      <c r="B146" t="e">
        <f>VLOOKUP(A146,LinkingTableNameISO3!B:C,2,FALSE)</f>
        <v>#N/A</v>
      </c>
      <c r="C146" t="s">
        <v>9</v>
      </c>
      <c r="D146" t="s">
        <v>10</v>
      </c>
      <c r="E146">
        <v>3.1494822457954901</v>
      </c>
      <c r="F146">
        <f t="shared" si="9"/>
        <v>3.1494822457954901</v>
      </c>
      <c r="G146">
        <f t="shared" si="10"/>
        <v>3.1494822457954901</v>
      </c>
      <c r="H146">
        <f t="shared" si="8"/>
        <v>0.79003346711955202</v>
      </c>
    </row>
    <row r="147" spans="1:8" x14ac:dyDescent="0.35">
      <c r="A147" t="s">
        <v>291</v>
      </c>
      <c r="B147" t="str">
        <f>VLOOKUP(A147,LinkingTableNameISO3!B:C,2,FALSE)</f>
        <v>LTU</v>
      </c>
      <c r="C147" t="s">
        <v>9</v>
      </c>
      <c r="D147" t="s">
        <v>10</v>
      </c>
      <c r="E147">
        <v>4.3767160799999996</v>
      </c>
      <c r="F147">
        <f t="shared" si="9"/>
        <v>4.3767160799999996</v>
      </c>
      <c r="G147">
        <f t="shared" si="10"/>
        <v>4.3767160799999996</v>
      </c>
      <c r="H147">
        <f t="shared" si="8"/>
        <v>0.70821746909464001</v>
      </c>
    </row>
    <row r="148" spans="1:8" x14ac:dyDescent="0.35">
      <c r="A148" t="s">
        <v>293</v>
      </c>
      <c r="B148" t="str">
        <f>VLOOKUP(A148,LinkingTableNameISO3!B:C,2,FALSE)</f>
        <v>LUX</v>
      </c>
      <c r="C148" t="s">
        <v>9</v>
      </c>
      <c r="D148" t="s">
        <v>10</v>
      </c>
      <c r="E148">
        <v>5.0053058000000004</v>
      </c>
      <c r="F148">
        <f t="shared" si="9"/>
        <v>5.0053058000000004</v>
      </c>
      <c r="G148">
        <f t="shared" si="10"/>
        <v>5.0053058000000004</v>
      </c>
      <c r="H148">
        <f t="shared" si="8"/>
        <v>0.66631127823140002</v>
      </c>
    </row>
    <row r="149" spans="1:8" x14ac:dyDescent="0.35">
      <c r="A149" t="s">
        <v>295</v>
      </c>
      <c r="B149" t="str">
        <f>VLOOKUP(A149,LinkingTableNameISO3!B:C,2,FALSE)</f>
        <v>LVA</v>
      </c>
      <c r="C149" t="s">
        <v>9</v>
      </c>
      <c r="D149" t="s">
        <v>10</v>
      </c>
      <c r="E149">
        <v>3.41067308</v>
      </c>
      <c r="F149">
        <f t="shared" si="9"/>
        <v>3.41067308</v>
      </c>
      <c r="G149">
        <f t="shared" si="10"/>
        <v>3.41067308</v>
      </c>
      <c r="H149">
        <f t="shared" si="8"/>
        <v>0.77262065777564004</v>
      </c>
    </row>
    <row r="150" spans="1:8" x14ac:dyDescent="0.35">
      <c r="A150" t="s">
        <v>297</v>
      </c>
      <c r="B150" t="str">
        <f>VLOOKUP(A150,LinkingTableNameISO3!B:C,2,FALSE)</f>
        <v>MAC</v>
      </c>
      <c r="C150" t="s">
        <v>9</v>
      </c>
      <c r="D150" t="s">
        <v>10</v>
      </c>
      <c r="E150">
        <v>-250</v>
      </c>
      <c r="F150" t="str">
        <f t="shared" si="9"/>
        <v/>
      </c>
      <c r="G150">
        <f t="shared" si="10"/>
        <v>0</v>
      </c>
      <c r="H150">
        <f t="shared" si="8"/>
        <v>1</v>
      </c>
    </row>
    <row r="151" spans="1:8" x14ac:dyDescent="0.35">
      <c r="A151" t="s">
        <v>299</v>
      </c>
      <c r="B151" t="str">
        <f>VLOOKUP(A151,LinkingTableNameISO3!B:C,2,FALSE)</f>
        <v>MAF</v>
      </c>
      <c r="C151" t="s">
        <v>9</v>
      </c>
      <c r="D151" t="s">
        <v>10</v>
      </c>
      <c r="E151">
        <v>-250</v>
      </c>
      <c r="F151" t="str">
        <f t="shared" si="9"/>
        <v/>
      </c>
      <c r="G151">
        <f t="shared" si="10"/>
        <v>0</v>
      </c>
      <c r="H151">
        <f t="shared" si="8"/>
        <v>1</v>
      </c>
    </row>
    <row r="152" spans="1:8" x14ac:dyDescent="0.35">
      <c r="A152" t="s">
        <v>301</v>
      </c>
      <c r="B152" t="str">
        <f>VLOOKUP(A152,LinkingTableNameISO3!B:C,2,FALSE)</f>
        <v>MAR</v>
      </c>
      <c r="C152" t="s">
        <v>9</v>
      </c>
      <c r="D152" t="s">
        <v>10</v>
      </c>
      <c r="E152">
        <v>2.7352949600000001</v>
      </c>
      <c r="F152">
        <f t="shared" si="9"/>
        <v>2.7352949600000001</v>
      </c>
      <c r="G152">
        <f t="shared" si="10"/>
        <v>2.7352949600000001</v>
      </c>
      <c r="H152">
        <f t="shared" si="8"/>
        <v>0.81764609090167994</v>
      </c>
    </row>
    <row r="153" spans="1:8" x14ac:dyDescent="0.35">
      <c r="A153" t="s">
        <v>303</v>
      </c>
      <c r="B153" t="str">
        <f>VLOOKUP(A153,LinkingTableNameISO3!B:C,2,FALSE)</f>
        <v>MCO</v>
      </c>
      <c r="C153" t="s">
        <v>9</v>
      </c>
      <c r="D153" t="s">
        <v>10</v>
      </c>
      <c r="E153">
        <v>1.39211331</v>
      </c>
      <c r="F153">
        <f t="shared" si="9"/>
        <v>1.39211331</v>
      </c>
      <c r="G153">
        <f t="shared" si="10"/>
        <v>1.39211331</v>
      </c>
      <c r="H153">
        <f t="shared" si="8"/>
        <v>0.90719198196222994</v>
      </c>
    </row>
    <row r="154" spans="1:8" x14ac:dyDescent="0.35">
      <c r="A154" t="s">
        <v>305</v>
      </c>
      <c r="B154" t="str">
        <f>VLOOKUP(A154,LinkingTableNameISO3!B:C,2,FALSE)</f>
        <v>MDA</v>
      </c>
      <c r="C154" t="s">
        <v>9</v>
      </c>
      <c r="D154" t="s">
        <v>10</v>
      </c>
      <c r="E154">
        <v>4.38192468</v>
      </c>
      <c r="F154">
        <f t="shared" si="9"/>
        <v>4.38192468</v>
      </c>
      <c r="G154">
        <f t="shared" si="10"/>
        <v>4.38192468</v>
      </c>
      <c r="H154">
        <f t="shared" si="8"/>
        <v>0.70787022735843996</v>
      </c>
    </row>
    <row r="155" spans="1:8" x14ac:dyDescent="0.35">
      <c r="A155" t="s">
        <v>307</v>
      </c>
      <c r="B155" t="str">
        <f>VLOOKUP(A155,LinkingTableNameISO3!B:C,2,FALSE)</f>
        <v>MDG</v>
      </c>
      <c r="C155" t="s">
        <v>9</v>
      </c>
      <c r="D155" t="s">
        <v>10</v>
      </c>
      <c r="E155">
        <v>2.8609236</v>
      </c>
      <c r="F155">
        <f t="shared" si="9"/>
        <v>2.8609236</v>
      </c>
      <c r="G155">
        <f t="shared" si="10"/>
        <v>2.8609236</v>
      </c>
      <c r="H155">
        <f t="shared" si="8"/>
        <v>0.8092708063588</v>
      </c>
    </row>
    <row r="156" spans="1:8" x14ac:dyDescent="0.35">
      <c r="A156" t="s">
        <v>309</v>
      </c>
      <c r="B156" t="str">
        <f>VLOOKUP(A156,LinkingTableNameISO3!B:C,2,FALSE)</f>
        <v>B13</v>
      </c>
      <c r="C156" t="s">
        <v>9</v>
      </c>
      <c r="D156" t="s">
        <v>10</v>
      </c>
      <c r="E156">
        <v>7.6991943799999998</v>
      </c>
      <c r="F156">
        <f t="shared" si="9"/>
        <v>7.6991943799999998</v>
      </c>
      <c r="G156">
        <f t="shared" si="10"/>
        <v>7.6991943799999998</v>
      </c>
      <c r="H156">
        <f t="shared" si="8"/>
        <v>0.48671780826853994</v>
      </c>
    </row>
    <row r="157" spans="1:8" hidden="1" x14ac:dyDescent="0.35">
      <c r="A157" t="s">
        <v>311</v>
      </c>
      <c r="B157" t="e">
        <f>VLOOKUP(A157,LinkingTableNameISO3!B:C,2,FALSE)</f>
        <v>#N/A</v>
      </c>
      <c r="C157" t="s">
        <v>9</v>
      </c>
      <c r="D157" t="s">
        <v>10</v>
      </c>
      <c r="E157">
        <v>3.3134880139519098</v>
      </c>
      <c r="F157">
        <f t="shared" si="9"/>
        <v>3.3134880139519098</v>
      </c>
      <c r="G157">
        <f t="shared" si="10"/>
        <v>3.3134880139519098</v>
      </c>
      <c r="H157">
        <f t="shared" si="8"/>
        <v>0.77909969457386796</v>
      </c>
    </row>
    <row r="158" spans="1:8" x14ac:dyDescent="0.35">
      <c r="A158" t="s">
        <v>313</v>
      </c>
      <c r="B158" t="str">
        <f>VLOOKUP(A158,LinkingTableNameISO3!B:C,2,FALSE)</f>
        <v>MEX</v>
      </c>
      <c r="C158" t="s">
        <v>9</v>
      </c>
      <c r="D158" t="s">
        <v>10</v>
      </c>
      <c r="E158">
        <v>2.8519694000000002</v>
      </c>
      <c r="F158">
        <f t="shared" si="9"/>
        <v>2.8519694000000002</v>
      </c>
      <c r="G158">
        <f t="shared" si="10"/>
        <v>2.8519694000000002</v>
      </c>
      <c r="H158">
        <f t="shared" si="8"/>
        <v>0.8098677560102</v>
      </c>
    </row>
    <row r="159" spans="1:8" x14ac:dyDescent="0.35">
      <c r="A159" t="s">
        <v>315</v>
      </c>
      <c r="B159" t="str">
        <f>VLOOKUP(A159,LinkingTableNameISO3!B:C,2,FALSE)</f>
        <v>MHL</v>
      </c>
      <c r="C159" t="s">
        <v>9</v>
      </c>
      <c r="D159" t="s">
        <v>10</v>
      </c>
      <c r="E159">
        <v>12.258896910000001</v>
      </c>
      <c r="F159">
        <f t="shared" si="9"/>
        <v>12.258896910000001</v>
      </c>
      <c r="G159">
        <f t="shared" si="10"/>
        <v>12.258896910000001</v>
      </c>
      <c r="H159">
        <f t="shared" si="8"/>
        <v>0.18273611970102988</v>
      </c>
    </row>
    <row r="160" spans="1:8" hidden="1" x14ac:dyDescent="0.35">
      <c r="A160" t="s">
        <v>317</v>
      </c>
      <c r="B160" t="e">
        <f>VLOOKUP(A160,LinkingTableNameISO3!B:C,2,FALSE)</f>
        <v>#N/A</v>
      </c>
      <c r="C160" t="s">
        <v>9</v>
      </c>
      <c r="D160" t="s">
        <v>10</v>
      </c>
      <c r="E160">
        <v>2.7562467542567402</v>
      </c>
      <c r="F160">
        <f t="shared" si="9"/>
        <v>2.7562467542567402</v>
      </c>
      <c r="G160">
        <f t="shared" si="10"/>
        <v>2.7562467542567402</v>
      </c>
      <c r="H160">
        <f t="shared" si="8"/>
        <v>0.81624929763396592</v>
      </c>
    </row>
    <row r="161" spans="1:8" x14ac:dyDescent="0.35">
      <c r="A161" t="s">
        <v>319</v>
      </c>
      <c r="B161" t="str">
        <f>VLOOKUP(A161,LinkingTableNameISO3!B:C,2,FALSE)</f>
        <v>MKD</v>
      </c>
      <c r="C161" t="s">
        <v>9</v>
      </c>
      <c r="D161" t="s">
        <v>10</v>
      </c>
      <c r="E161">
        <v>4.0326808999999999</v>
      </c>
      <c r="F161">
        <f t="shared" si="9"/>
        <v>4.0326808999999999</v>
      </c>
      <c r="G161">
        <f t="shared" si="10"/>
        <v>4.0326808999999999</v>
      </c>
      <c r="H161">
        <f t="shared" si="8"/>
        <v>0.73115326243969991</v>
      </c>
    </row>
    <row r="162" spans="1:8" x14ac:dyDescent="0.35">
      <c r="A162" t="s">
        <v>321</v>
      </c>
      <c r="B162" t="str">
        <f>VLOOKUP(A162,LinkingTableNameISO3!B:C,2,FALSE)</f>
        <v>MLI</v>
      </c>
      <c r="C162" t="s">
        <v>9</v>
      </c>
      <c r="D162" t="s">
        <v>10</v>
      </c>
      <c r="E162">
        <v>1.2069529800000001</v>
      </c>
      <c r="F162">
        <f t="shared" si="9"/>
        <v>1.2069529800000001</v>
      </c>
      <c r="G162">
        <f t="shared" si="10"/>
        <v>1.2069529800000001</v>
      </c>
      <c r="H162">
        <f t="shared" si="8"/>
        <v>0.91953606568234003</v>
      </c>
    </row>
    <row r="163" spans="1:8" x14ac:dyDescent="0.35">
      <c r="A163" t="s">
        <v>323</v>
      </c>
      <c r="B163" t="str">
        <f>VLOOKUP(A163,LinkingTableNameISO3!B:C,2,FALSE)</f>
        <v>MLT</v>
      </c>
      <c r="C163" t="s">
        <v>9</v>
      </c>
      <c r="D163" t="s">
        <v>10</v>
      </c>
      <c r="E163">
        <v>5.8663489200000001</v>
      </c>
      <c r="F163">
        <f t="shared" si="9"/>
        <v>5.8663489200000001</v>
      </c>
      <c r="G163">
        <f t="shared" si="10"/>
        <v>5.8663489200000001</v>
      </c>
      <c r="H163">
        <f t="shared" si="8"/>
        <v>0.60890811655036003</v>
      </c>
    </row>
    <row r="164" spans="1:8" x14ac:dyDescent="0.35">
      <c r="A164" t="s">
        <v>325</v>
      </c>
      <c r="B164" t="str">
        <f>VLOOKUP(A164,LinkingTableNameISO3!B:C,2,FALSE)</f>
        <v>MMR</v>
      </c>
      <c r="C164" t="s">
        <v>9</v>
      </c>
      <c r="D164" t="s">
        <v>10</v>
      </c>
      <c r="E164">
        <v>1.02208923</v>
      </c>
      <c r="F164">
        <f t="shared" si="9"/>
        <v>1.02208923</v>
      </c>
      <c r="G164">
        <f t="shared" si="10"/>
        <v>1.02208923</v>
      </c>
      <c r="H164">
        <f t="shared" si="8"/>
        <v>0.93186037730359006</v>
      </c>
    </row>
    <row r="165" spans="1:8" hidden="1" x14ac:dyDescent="0.35">
      <c r="A165" t="s">
        <v>327</v>
      </c>
      <c r="B165" t="e">
        <f>VLOOKUP(A165,LinkingTableNameISO3!B:C,2,FALSE)</f>
        <v>#N/A</v>
      </c>
      <c r="C165" t="s">
        <v>9</v>
      </c>
      <c r="D165" t="s">
        <v>10</v>
      </c>
      <c r="E165">
        <v>2.9879873386048699</v>
      </c>
      <c r="F165">
        <f t="shared" si="9"/>
        <v>2.9879873386048699</v>
      </c>
      <c r="G165">
        <f t="shared" si="10"/>
        <v>2.9879873386048699</v>
      </c>
      <c r="H165">
        <f t="shared" si="8"/>
        <v>0.80079984809722915</v>
      </c>
    </row>
    <row r="166" spans="1:8" x14ac:dyDescent="0.35">
      <c r="A166" t="s">
        <v>329</v>
      </c>
      <c r="B166" t="str">
        <f>VLOOKUP(A166,LinkingTableNameISO3!B:C,2,FALSE)</f>
        <v>MNE</v>
      </c>
      <c r="C166" t="s">
        <v>9</v>
      </c>
      <c r="D166" t="s">
        <v>10</v>
      </c>
      <c r="E166">
        <v>5.73301587</v>
      </c>
      <c r="F166">
        <f t="shared" si="9"/>
        <v>5.73301587</v>
      </c>
      <c r="G166">
        <f t="shared" si="10"/>
        <v>5.73301587</v>
      </c>
      <c r="H166">
        <f t="shared" si="8"/>
        <v>0.61779703099470995</v>
      </c>
    </row>
    <row r="167" spans="1:8" x14ac:dyDescent="0.35">
      <c r="A167" t="s">
        <v>331</v>
      </c>
      <c r="B167" t="str">
        <f>VLOOKUP(A167,LinkingTableNameISO3!B:C,2,FALSE)</f>
        <v>MNG</v>
      </c>
      <c r="C167" t="s">
        <v>9</v>
      </c>
      <c r="D167" t="s">
        <v>10</v>
      </c>
      <c r="E167">
        <v>2.1588159</v>
      </c>
      <c r="F167">
        <f t="shared" si="9"/>
        <v>2.1588159</v>
      </c>
      <c r="G167">
        <f t="shared" si="10"/>
        <v>2.1588159</v>
      </c>
      <c r="H167">
        <f t="shared" si="8"/>
        <v>0.85607822039469994</v>
      </c>
    </row>
    <row r="168" spans="1:8" x14ac:dyDescent="0.35">
      <c r="A168" t="s">
        <v>333</v>
      </c>
      <c r="B168" t="str">
        <f>VLOOKUP(A168,LinkingTableNameISO3!B:C,2,FALSE)</f>
        <v>MNP</v>
      </c>
      <c r="C168" t="s">
        <v>9</v>
      </c>
      <c r="D168" t="s">
        <v>10</v>
      </c>
      <c r="E168">
        <v>-250</v>
      </c>
      <c r="F168" t="str">
        <f t="shared" si="9"/>
        <v/>
      </c>
      <c r="G168">
        <f t="shared" si="10"/>
        <v>0</v>
      </c>
      <c r="H168">
        <f t="shared" si="8"/>
        <v>1</v>
      </c>
    </row>
    <row r="169" spans="1:8" x14ac:dyDescent="0.35">
      <c r="A169" t="s">
        <v>335</v>
      </c>
      <c r="B169" t="str">
        <f>VLOOKUP(A169,LinkingTableNameISO3!B:C,2,FALSE)</f>
        <v>MOZ</v>
      </c>
      <c r="C169" t="s">
        <v>9</v>
      </c>
      <c r="D169" t="s">
        <v>10</v>
      </c>
      <c r="E169">
        <v>2.7024072499999998</v>
      </c>
      <c r="F169">
        <f t="shared" si="9"/>
        <v>2.7024072499999998</v>
      </c>
      <c r="G169">
        <f t="shared" si="10"/>
        <v>2.7024072499999998</v>
      </c>
      <c r="H169">
        <f t="shared" si="8"/>
        <v>0.81983861586425</v>
      </c>
    </row>
    <row r="170" spans="1:8" x14ac:dyDescent="0.35">
      <c r="A170" t="s">
        <v>337</v>
      </c>
      <c r="B170" t="str">
        <f>VLOOKUP(A170,LinkingTableNameISO3!B:C,2,FALSE)</f>
        <v>MRT</v>
      </c>
      <c r="C170" t="s">
        <v>9</v>
      </c>
      <c r="D170" t="s">
        <v>10</v>
      </c>
      <c r="E170">
        <v>1.5543893900000001</v>
      </c>
      <c r="F170">
        <f t="shared" si="9"/>
        <v>1.5543893900000001</v>
      </c>
      <c r="G170">
        <f t="shared" si="10"/>
        <v>1.5543893900000001</v>
      </c>
      <c r="H170">
        <f t="shared" si="8"/>
        <v>0.89637352253686997</v>
      </c>
    </row>
    <row r="171" spans="1:8" x14ac:dyDescent="0.35">
      <c r="A171" t="s">
        <v>339</v>
      </c>
      <c r="B171" t="str">
        <f>VLOOKUP(A171,LinkingTableNameISO3!B:C,2,FALSE)</f>
        <v>MUS</v>
      </c>
      <c r="C171" t="s">
        <v>9</v>
      </c>
      <c r="D171" t="s">
        <v>10</v>
      </c>
      <c r="E171">
        <v>2.5345545700000001</v>
      </c>
      <c r="F171">
        <f t="shared" si="9"/>
        <v>2.5345545700000001</v>
      </c>
      <c r="G171">
        <f t="shared" si="10"/>
        <v>2.5345545700000001</v>
      </c>
      <c r="H171">
        <f t="shared" si="8"/>
        <v>0.83102885048180997</v>
      </c>
    </row>
    <row r="172" spans="1:8" x14ac:dyDescent="0.35">
      <c r="A172" t="s">
        <v>341</v>
      </c>
      <c r="B172" t="str">
        <f>VLOOKUP(A172,LinkingTableNameISO3!B:C,2,FALSE)</f>
        <v>MWI</v>
      </c>
      <c r="C172" t="s">
        <v>9</v>
      </c>
      <c r="D172" t="s">
        <v>10</v>
      </c>
      <c r="E172">
        <v>2.7572245400000002</v>
      </c>
      <c r="F172">
        <f t="shared" si="9"/>
        <v>2.7572245400000002</v>
      </c>
      <c r="G172">
        <f t="shared" si="10"/>
        <v>2.7572245400000002</v>
      </c>
      <c r="H172">
        <f t="shared" si="8"/>
        <v>0.81618411159182003</v>
      </c>
    </row>
    <row r="173" spans="1:8" x14ac:dyDescent="0.35">
      <c r="A173" t="s">
        <v>343</v>
      </c>
      <c r="B173" t="str">
        <f>VLOOKUP(A173,LinkingTableNameISO3!B:C,2,FALSE)</f>
        <v>MYS</v>
      </c>
      <c r="C173" t="s">
        <v>9</v>
      </c>
      <c r="D173" t="s">
        <v>10</v>
      </c>
      <c r="E173">
        <v>1.9190263599999999</v>
      </c>
      <c r="F173">
        <f t="shared" si="9"/>
        <v>1.9190263599999999</v>
      </c>
      <c r="G173">
        <f t="shared" si="10"/>
        <v>1.9190263599999999</v>
      </c>
      <c r="H173">
        <f t="shared" si="8"/>
        <v>0.87206426965787998</v>
      </c>
    </row>
    <row r="174" spans="1:8" hidden="1" x14ac:dyDescent="0.35">
      <c r="A174" t="s">
        <v>345</v>
      </c>
      <c r="B174" t="e">
        <f>VLOOKUP(A174,LinkingTableNameISO3!B:C,2,FALSE)</f>
        <v>#N/A</v>
      </c>
      <c r="C174" t="s">
        <v>9</v>
      </c>
      <c r="D174" t="s">
        <v>10</v>
      </c>
      <c r="E174">
        <v>13.5032182675541</v>
      </c>
      <c r="F174">
        <f t="shared" si="9"/>
        <v>13.5032182675541</v>
      </c>
      <c r="G174">
        <f t="shared" si="10"/>
        <v>13.5032182675541</v>
      </c>
      <c r="H174">
        <f t="shared" si="8"/>
        <v>9.9780947756970773E-2</v>
      </c>
    </row>
    <row r="175" spans="1:8" x14ac:dyDescent="0.35">
      <c r="A175" t="s">
        <v>347</v>
      </c>
      <c r="B175" t="str">
        <f>VLOOKUP(A175,LinkingTableNameISO3!B:C,2,FALSE)</f>
        <v>NAM</v>
      </c>
      <c r="C175" t="s">
        <v>9</v>
      </c>
      <c r="D175" t="s">
        <v>10</v>
      </c>
      <c r="E175">
        <v>5.6463847999999999</v>
      </c>
      <c r="F175">
        <f t="shared" si="9"/>
        <v>5.6463847999999999</v>
      </c>
      <c r="G175">
        <f t="shared" si="10"/>
        <v>5.6463847999999999</v>
      </c>
      <c r="H175">
        <f t="shared" si="8"/>
        <v>0.62357246453839998</v>
      </c>
    </row>
    <row r="176" spans="1:8" x14ac:dyDescent="0.35">
      <c r="A176" t="s">
        <v>349</v>
      </c>
      <c r="B176" t="str">
        <f>VLOOKUP(A176,LinkingTableNameISO3!B:C,2,FALSE)</f>
        <v>NCL</v>
      </c>
      <c r="C176" t="s">
        <v>9</v>
      </c>
      <c r="D176" t="s">
        <v>10</v>
      </c>
      <c r="E176">
        <v>-250</v>
      </c>
      <c r="F176" t="str">
        <f t="shared" si="9"/>
        <v/>
      </c>
      <c r="G176">
        <f t="shared" si="10"/>
        <v>0</v>
      </c>
      <c r="H176">
        <f t="shared" si="8"/>
        <v>1</v>
      </c>
    </row>
    <row r="177" spans="1:8" x14ac:dyDescent="0.35">
      <c r="A177" t="s">
        <v>351</v>
      </c>
      <c r="B177" t="str">
        <f>VLOOKUP(A177,LinkingTableNameISO3!B:C,2,FALSE)</f>
        <v>NER</v>
      </c>
      <c r="C177" t="s">
        <v>9</v>
      </c>
      <c r="D177" t="s">
        <v>10</v>
      </c>
      <c r="E177">
        <v>1.51293619</v>
      </c>
      <c r="F177">
        <f t="shared" si="9"/>
        <v>1.51293619</v>
      </c>
      <c r="G177">
        <f t="shared" si="10"/>
        <v>1.51293619</v>
      </c>
      <c r="H177">
        <f t="shared" si="8"/>
        <v>0.89913708302126993</v>
      </c>
    </row>
    <row r="178" spans="1:8" x14ac:dyDescent="0.35">
      <c r="A178" t="s">
        <v>353</v>
      </c>
      <c r="B178" t="str">
        <f>VLOOKUP(A178,LinkingTableNameISO3!B:C,2,FALSE)</f>
        <v>NGA</v>
      </c>
      <c r="C178" t="s">
        <v>9</v>
      </c>
      <c r="D178" t="s">
        <v>10</v>
      </c>
      <c r="E178">
        <v>0.47496933000000002</v>
      </c>
      <c r="F178">
        <f t="shared" si="9"/>
        <v>0.47496933000000002</v>
      </c>
      <c r="G178">
        <f t="shared" si="10"/>
        <v>0.47496933000000002</v>
      </c>
      <c r="H178">
        <f t="shared" si="8"/>
        <v>0.96833521967688996</v>
      </c>
    </row>
    <row r="179" spans="1:8" x14ac:dyDescent="0.35">
      <c r="A179" t="s">
        <v>355</v>
      </c>
      <c r="B179" t="str">
        <f>VLOOKUP(A179,LinkingTableNameISO3!B:C,2,FALSE)</f>
        <v>NIC</v>
      </c>
      <c r="C179" t="s">
        <v>9</v>
      </c>
      <c r="D179" t="s">
        <v>10</v>
      </c>
      <c r="E179">
        <v>5.3658272199999999</v>
      </c>
      <c r="F179">
        <f t="shared" si="9"/>
        <v>5.3658272199999999</v>
      </c>
      <c r="G179">
        <f t="shared" si="10"/>
        <v>5.3658272199999999</v>
      </c>
      <c r="H179">
        <f t="shared" si="8"/>
        <v>0.64227639672425996</v>
      </c>
    </row>
    <row r="180" spans="1:8" x14ac:dyDescent="0.35">
      <c r="A180" t="s">
        <v>357</v>
      </c>
      <c r="B180" t="str">
        <f>VLOOKUP(A180,LinkingTableNameISO3!B:C,2,FALSE)</f>
        <v>NLD</v>
      </c>
      <c r="C180" t="s">
        <v>9</v>
      </c>
      <c r="D180" t="s">
        <v>10</v>
      </c>
      <c r="E180">
        <v>8.3886162399999993</v>
      </c>
      <c r="F180">
        <f t="shared" si="9"/>
        <v>8.3886162399999993</v>
      </c>
      <c r="G180">
        <f t="shared" si="10"/>
        <v>8.3886162399999993</v>
      </c>
      <c r="H180">
        <f t="shared" si="8"/>
        <v>0.44075612112792006</v>
      </c>
    </row>
    <row r="181" spans="1:8" x14ac:dyDescent="0.35">
      <c r="A181" t="s">
        <v>359</v>
      </c>
      <c r="B181" t="str">
        <f>VLOOKUP(A181,LinkingTableNameISO3!B:C,2,FALSE)</f>
        <v>NOR</v>
      </c>
      <c r="C181" t="s">
        <v>9</v>
      </c>
      <c r="D181" t="s">
        <v>10</v>
      </c>
      <c r="E181">
        <v>8.9392088399999992</v>
      </c>
      <c r="F181">
        <f t="shared" si="9"/>
        <v>8.9392088399999992</v>
      </c>
      <c r="G181">
        <f t="shared" si="10"/>
        <v>8.9392088399999992</v>
      </c>
      <c r="H181">
        <f t="shared" si="8"/>
        <v>0.40404976426371997</v>
      </c>
    </row>
    <row r="182" spans="1:8" x14ac:dyDescent="0.35">
      <c r="A182" t="s">
        <v>361</v>
      </c>
      <c r="B182" t="str">
        <f>VLOOKUP(A182,LinkingTableNameISO3!B:C,2,FALSE)</f>
        <v>NPL</v>
      </c>
      <c r="C182" t="s">
        <v>9</v>
      </c>
      <c r="D182" t="s">
        <v>10</v>
      </c>
      <c r="E182">
        <v>1.16947516</v>
      </c>
      <c r="F182">
        <f t="shared" si="9"/>
        <v>1.16947516</v>
      </c>
      <c r="G182">
        <f t="shared" si="10"/>
        <v>1.16947516</v>
      </c>
      <c r="H182">
        <f t="shared" si="8"/>
        <v>0.92203459950828004</v>
      </c>
    </row>
    <row r="183" spans="1:8" x14ac:dyDescent="0.35">
      <c r="A183" t="s">
        <v>363</v>
      </c>
      <c r="B183" t="str">
        <f>VLOOKUP(A183,LinkingTableNameISO3!B:C,2,FALSE)</f>
        <v>NRU</v>
      </c>
      <c r="C183" t="s">
        <v>9</v>
      </c>
      <c r="D183" t="s">
        <v>10</v>
      </c>
      <c r="E183">
        <v>6.7398626500000001</v>
      </c>
      <c r="F183">
        <f t="shared" si="9"/>
        <v>6.7398626500000001</v>
      </c>
      <c r="G183">
        <f t="shared" si="10"/>
        <v>6.7398626500000001</v>
      </c>
      <c r="H183">
        <f t="shared" si="8"/>
        <v>0.55067357671244999</v>
      </c>
    </row>
    <row r="184" spans="1:8" x14ac:dyDescent="0.35">
      <c r="A184" t="s">
        <v>365</v>
      </c>
      <c r="B184" t="str">
        <f>VLOOKUP(A184,LinkingTableNameISO3!B:C,2,FALSE)</f>
        <v>COK</v>
      </c>
      <c r="C184" t="s">
        <v>9</v>
      </c>
      <c r="D184" t="s">
        <v>10</v>
      </c>
      <c r="E184">
        <v>7.2534161499999996</v>
      </c>
      <c r="F184">
        <f t="shared" si="9"/>
        <v>7.2534161499999996</v>
      </c>
      <c r="G184">
        <f t="shared" si="10"/>
        <v>7.2534161499999996</v>
      </c>
      <c r="H184">
        <f t="shared" si="8"/>
        <v>0.51643650552795006</v>
      </c>
    </row>
    <row r="185" spans="1:8" hidden="1" x14ac:dyDescent="0.35">
      <c r="A185" t="s">
        <v>367</v>
      </c>
      <c r="B185" t="e">
        <f>VLOOKUP(A185,LinkingTableNameISO3!B:C,2,FALSE)</f>
        <v>#N/A</v>
      </c>
      <c r="C185" t="s">
        <v>9</v>
      </c>
      <c r="D185" t="s">
        <v>10</v>
      </c>
      <c r="E185">
        <v>10.054947988729801</v>
      </c>
      <c r="F185">
        <f t="shared" si="9"/>
        <v>10.054947988729801</v>
      </c>
      <c r="G185">
        <f t="shared" si="10"/>
        <v>10.054947988729801</v>
      </c>
      <c r="H185">
        <f t="shared" si="8"/>
        <v>0.3296667824353503</v>
      </c>
    </row>
    <row r="186" spans="1:8" x14ac:dyDescent="0.35">
      <c r="A186" t="s">
        <v>369</v>
      </c>
      <c r="B186" t="str">
        <f>VLOOKUP(A186,LinkingTableNameISO3!B:C,2,FALSE)</f>
        <v>OMN</v>
      </c>
      <c r="C186" t="s">
        <v>9</v>
      </c>
      <c r="D186" t="s">
        <v>10</v>
      </c>
      <c r="E186">
        <v>3.82644684</v>
      </c>
      <c r="F186">
        <f t="shared" si="9"/>
        <v>3.82644684</v>
      </c>
      <c r="G186">
        <f t="shared" si="10"/>
        <v>3.82644684</v>
      </c>
      <c r="H186">
        <f t="shared" si="8"/>
        <v>0.74490226851772001</v>
      </c>
    </row>
    <row r="187" spans="1:8" hidden="1" x14ac:dyDescent="0.35">
      <c r="A187" t="s">
        <v>371</v>
      </c>
      <c r="B187" t="e">
        <f>VLOOKUP(A187,LinkingTableNameISO3!B:C,2,FALSE)</f>
        <v>#N/A</v>
      </c>
      <c r="C187" t="s">
        <v>9</v>
      </c>
      <c r="D187" t="s">
        <v>10</v>
      </c>
      <c r="E187">
        <v>3.2756254478200502</v>
      </c>
      <c r="F187">
        <f t="shared" si="9"/>
        <v>3.2756254478200502</v>
      </c>
      <c r="G187">
        <f t="shared" si="10"/>
        <v>3.2756254478200502</v>
      </c>
      <c r="H187">
        <f t="shared" si="8"/>
        <v>0.78162387827018076</v>
      </c>
    </row>
    <row r="188" spans="1:8" x14ac:dyDescent="0.35">
      <c r="A188" t="s">
        <v>373</v>
      </c>
      <c r="B188" t="str">
        <f>VLOOKUP(A188,LinkingTableNameISO3!B:C,2,FALSE)</f>
        <v>PAK</v>
      </c>
      <c r="C188" t="s">
        <v>9</v>
      </c>
      <c r="D188" t="s">
        <v>10</v>
      </c>
      <c r="E188">
        <v>0.76798213999999998</v>
      </c>
      <c r="F188">
        <f t="shared" si="9"/>
        <v>0.76798213999999998</v>
      </c>
      <c r="G188">
        <f t="shared" si="10"/>
        <v>0.76798213999999998</v>
      </c>
      <c r="H188">
        <f t="shared" si="8"/>
        <v>0.94880093467262006</v>
      </c>
    </row>
    <row r="189" spans="1:8" x14ac:dyDescent="0.35">
      <c r="A189" t="s">
        <v>375</v>
      </c>
      <c r="B189" t="str">
        <f>VLOOKUP(A189,LinkingTableNameISO3!B:C,2,FALSE)</f>
        <v>PAN</v>
      </c>
      <c r="C189" t="s">
        <v>9</v>
      </c>
      <c r="D189" t="s">
        <v>10</v>
      </c>
      <c r="E189">
        <v>4.7631619000000001</v>
      </c>
      <c r="F189">
        <f t="shared" si="9"/>
        <v>4.7631619000000001</v>
      </c>
      <c r="G189">
        <f t="shared" si="10"/>
        <v>4.7631619000000001</v>
      </c>
      <c r="H189">
        <f t="shared" si="8"/>
        <v>0.68245428561270005</v>
      </c>
    </row>
    <row r="190" spans="1:8" x14ac:dyDescent="0.35">
      <c r="A190" t="s">
        <v>377</v>
      </c>
      <c r="B190" t="str">
        <f>VLOOKUP(A190,LinkingTableNameISO3!B:C,2,FALSE)</f>
        <v>PER</v>
      </c>
      <c r="C190" t="s">
        <v>9</v>
      </c>
      <c r="D190" t="s">
        <v>10</v>
      </c>
      <c r="E190">
        <v>3.2959087899999999</v>
      </c>
      <c r="F190">
        <f t="shared" si="9"/>
        <v>3.2959087899999999</v>
      </c>
      <c r="G190">
        <f t="shared" si="10"/>
        <v>3.2959087899999999</v>
      </c>
      <c r="H190">
        <f t="shared" si="8"/>
        <v>0.78027164869707</v>
      </c>
    </row>
    <row r="191" spans="1:8" x14ac:dyDescent="0.35">
      <c r="A191" t="s">
        <v>379</v>
      </c>
      <c r="B191" t="str">
        <f>VLOOKUP(A191,LinkingTableNameISO3!B:C,2,FALSE)</f>
        <v>PHL</v>
      </c>
      <c r="C191" t="s">
        <v>9</v>
      </c>
      <c r="D191" t="s">
        <v>10</v>
      </c>
      <c r="E191">
        <v>1.38354204</v>
      </c>
      <c r="F191">
        <f t="shared" si="9"/>
        <v>1.38354204</v>
      </c>
      <c r="G191">
        <f t="shared" si="10"/>
        <v>1.38354204</v>
      </c>
      <c r="H191">
        <f t="shared" si="8"/>
        <v>0.90776340281932</v>
      </c>
    </row>
    <row r="192" spans="1:8" x14ac:dyDescent="0.35">
      <c r="A192" t="s">
        <v>381</v>
      </c>
      <c r="B192" t="str">
        <f>VLOOKUP(A192,LinkingTableNameISO3!B:C,2,FALSE)</f>
        <v>PLW</v>
      </c>
      <c r="C192" t="s">
        <v>9</v>
      </c>
      <c r="D192" t="s">
        <v>10</v>
      </c>
      <c r="E192">
        <v>6.9850214299999998</v>
      </c>
      <c r="F192">
        <f t="shared" si="9"/>
        <v>6.9850214299999998</v>
      </c>
      <c r="G192">
        <f t="shared" si="10"/>
        <v>6.9850214299999998</v>
      </c>
      <c r="H192">
        <f t="shared" si="8"/>
        <v>0.53432957632618994</v>
      </c>
    </row>
    <row r="193" spans="1:8" x14ac:dyDescent="0.35">
      <c r="A193" t="s">
        <v>383</v>
      </c>
      <c r="B193" t="str">
        <f>VLOOKUP(A193,LinkingTableNameISO3!B:C,2,FALSE)</f>
        <v>PNG</v>
      </c>
      <c r="C193" t="s">
        <v>9</v>
      </c>
      <c r="D193" t="s">
        <v>10</v>
      </c>
      <c r="E193">
        <v>1.3830431999999999</v>
      </c>
      <c r="F193">
        <f t="shared" si="9"/>
        <v>1.3830431999999999</v>
      </c>
      <c r="G193">
        <f t="shared" si="10"/>
        <v>1.3830431999999999</v>
      </c>
      <c r="H193">
        <f t="shared" si="8"/>
        <v>0.90779665898560002</v>
      </c>
    </row>
    <row r="194" spans="1:8" x14ac:dyDescent="0.35">
      <c r="A194" t="s">
        <v>385</v>
      </c>
      <c r="B194" t="str">
        <f>VLOOKUP(A194,LinkingTableNameISO3!B:C,2,FALSE)</f>
        <v>POL</v>
      </c>
      <c r="C194" t="s">
        <v>9</v>
      </c>
      <c r="D194" t="s">
        <v>10</v>
      </c>
      <c r="E194">
        <v>4.5420633600000002</v>
      </c>
      <c r="F194">
        <f t="shared" si="9"/>
        <v>4.5420633600000002</v>
      </c>
      <c r="G194">
        <f t="shared" si="10"/>
        <v>4.5420633600000002</v>
      </c>
      <c r="H194">
        <f t="shared" si="8"/>
        <v>0.69719426197888001</v>
      </c>
    </row>
    <row r="195" spans="1:8" hidden="1" x14ac:dyDescent="0.35">
      <c r="A195" t="s">
        <v>387</v>
      </c>
      <c r="B195" t="e">
        <f>VLOOKUP(A195,LinkingTableNameISO3!B:C,2,FALSE)</f>
        <v>#N/A</v>
      </c>
      <c r="C195" t="s">
        <v>9</v>
      </c>
      <c r="D195" t="s">
        <v>10</v>
      </c>
      <c r="E195">
        <v>0.94731078345800002</v>
      </c>
      <c r="F195">
        <f t="shared" si="9"/>
        <v>0.94731078345800002</v>
      </c>
      <c r="G195">
        <f t="shared" si="10"/>
        <v>0.94731078345800002</v>
      </c>
      <c r="H195">
        <f t="shared" si="8"/>
        <v>0.93684563199920556</v>
      </c>
    </row>
    <row r="196" spans="1:8" x14ac:dyDescent="0.35">
      <c r="A196" t="s">
        <v>389</v>
      </c>
      <c r="B196" t="str">
        <f>VLOOKUP(A196,LinkingTableNameISO3!B:C,2,FALSE)</f>
        <v>PRI</v>
      </c>
      <c r="C196" t="s">
        <v>9</v>
      </c>
      <c r="D196" t="s">
        <v>10</v>
      </c>
      <c r="E196">
        <v>-250</v>
      </c>
      <c r="F196" t="str">
        <f t="shared" si="9"/>
        <v/>
      </c>
      <c r="G196">
        <f t="shared" si="10"/>
        <v>0</v>
      </c>
      <c r="H196">
        <f t="shared" si="8"/>
        <v>1</v>
      </c>
    </row>
    <row r="197" spans="1:8" x14ac:dyDescent="0.35">
      <c r="A197" t="s">
        <v>391</v>
      </c>
      <c r="B197" t="str">
        <f>VLOOKUP(A197,LinkingTableNameISO3!B:C,2,FALSE)</f>
        <v>PRK</v>
      </c>
      <c r="C197" t="s">
        <v>9</v>
      </c>
      <c r="D197" t="s">
        <v>10</v>
      </c>
      <c r="E197">
        <v>-250</v>
      </c>
      <c r="F197" t="str">
        <f t="shared" si="9"/>
        <v/>
      </c>
      <c r="G197">
        <f t="shared" si="10"/>
        <v>0</v>
      </c>
      <c r="H197">
        <f t="shared" si="8"/>
        <v>1</v>
      </c>
    </row>
    <row r="198" spans="1:8" x14ac:dyDescent="0.35">
      <c r="A198" t="s">
        <v>393</v>
      </c>
      <c r="B198" t="str">
        <f>VLOOKUP(A198,LinkingTableNameISO3!B:C,2,FALSE)</f>
        <v>PRT</v>
      </c>
      <c r="C198" t="s">
        <v>9</v>
      </c>
      <c r="D198" t="s">
        <v>10</v>
      </c>
      <c r="E198">
        <v>6.0225367500000004</v>
      </c>
      <c r="F198">
        <f t="shared" si="9"/>
        <v>6.0225367500000004</v>
      </c>
      <c r="G198">
        <f t="shared" si="10"/>
        <v>6.0225367500000004</v>
      </c>
      <c r="H198">
        <f t="shared" si="8"/>
        <v>0.59849554248774994</v>
      </c>
    </row>
    <row r="199" spans="1:8" x14ac:dyDescent="0.35">
      <c r="A199" t="s">
        <v>395</v>
      </c>
      <c r="B199" t="str">
        <f>VLOOKUP(A199,LinkingTableNameISO3!B:C,2,FALSE)</f>
        <v>PRY</v>
      </c>
      <c r="C199" t="s">
        <v>9</v>
      </c>
      <c r="D199" t="s">
        <v>10</v>
      </c>
      <c r="E199">
        <v>4.1426817299999996</v>
      </c>
      <c r="F199">
        <f t="shared" si="9"/>
        <v>4.1426817299999996</v>
      </c>
      <c r="G199">
        <f t="shared" si="10"/>
        <v>4.1426817299999996</v>
      </c>
      <c r="H199">
        <f t="shared" ref="H199:H262" si="11">-0.066667*G199+1</f>
        <v>0.72381983710608999</v>
      </c>
    </row>
    <row r="200" spans="1:8" x14ac:dyDescent="0.35">
      <c r="A200" t="s">
        <v>397</v>
      </c>
      <c r="B200" t="str">
        <f>VLOOKUP(A200,LinkingTableNameISO3!B:C,2,FALSE)</f>
        <v>PSX</v>
      </c>
      <c r="C200" t="s">
        <v>9</v>
      </c>
      <c r="D200" t="s">
        <v>10</v>
      </c>
      <c r="E200">
        <v>-250</v>
      </c>
      <c r="F200" t="str">
        <f t="shared" si="9"/>
        <v/>
      </c>
      <c r="G200">
        <f t="shared" si="10"/>
        <v>0</v>
      </c>
      <c r="H200">
        <f t="shared" si="11"/>
        <v>1</v>
      </c>
    </row>
    <row r="201" spans="1:8" hidden="1" x14ac:dyDescent="0.35">
      <c r="A201" t="s">
        <v>399</v>
      </c>
      <c r="B201" t="e">
        <f>VLOOKUP(A201,LinkingTableNameISO3!B:C,2,FALSE)</f>
        <v>#N/A</v>
      </c>
      <c r="C201" t="s">
        <v>9</v>
      </c>
      <c r="D201" t="s">
        <v>10</v>
      </c>
      <c r="E201">
        <v>3.2024234409171699</v>
      </c>
      <c r="F201">
        <f t="shared" ref="F201:F264" si="12">IF(E201=-250,"",E201)</f>
        <v>3.2024234409171699</v>
      </c>
      <c r="G201">
        <f t="shared" ref="G201:G264" si="13">IF(E201=-250,0,E201)</f>
        <v>3.2024234409171699</v>
      </c>
      <c r="H201">
        <f t="shared" si="11"/>
        <v>0.78650403646437506</v>
      </c>
    </row>
    <row r="202" spans="1:8" hidden="1" x14ac:dyDescent="0.35">
      <c r="A202" t="s">
        <v>401</v>
      </c>
      <c r="B202" t="e">
        <f>VLOOKUP(A202,LinkingTableNameISO3!B:C,2,FALSE)</f>
        <v>#N/A</v>
      </c>
      <c r="C202" t="s">
        <v>9</v>
      </c>
      <c r="D202" t="s">
        <v>10</v>
      </c>
      <c r="E202">
        <v>10.4399893691761</v>
      </c>
      <c r="F202">
        <f t="shared" si="12"/>
        <v>10.4399893691761</v>
      </c>
      <c r="G202">
        <f t="shared" si="13"/>
        <v>10.4399893691761</v>
      </c>
      <c r="H202">
        <f t="shared" si="11"/>
        <v>0.3039972287251369</v>
      </c>
    </row>
    <row r="203" spans="1:8" x14ac:dyDescent="0.35">
      <c r="A203" t="s">
        <v>403</v>
      </c>
      <c r="B203" t="str">
        <f>VLOOKUP(A203,LinkingTableNameISO3!B:C,2,FALSE)</f>
        <v>PYF</v>
      </c>
      <c r="C203" t="s">
        <v>9</v>
      </c>
      <c r="D203" t="s">
        <v>10</v>
      </c>
      <c r="E203">
        <v>-250</v>
      </c>
      <c r="F203" t="str">
        <f t="shared" si="12"/>
        <v/>
      </c>
      <c r="G203">
        <f t="shared" si="13"/>
        <v>0</v>
      </c>
      <c r="H203">
        <f t="shared" si="11"/>
        <v>1</v>
      </c>
    </row>
    <row r="204" spans="1:8" x14ac:dyDescent="0.35">
      <c r="A204" t="s">
        <v>405</v>
      </c>
      <c r="B204" t="str">
        <f>VLOOKUP(A204,LinkingTableNameISO3!B:C,2,FALSE)</f>
        <v>QAT</v>
      </c>
      <c r="C204" t="s">
        <v>9</v>
      </c>
      <c r="D204" t="s">
        <v>10</v>
      </c>
      <c r="E204">
        <v>2.5136850900000001</v>
      </c>
      <c r="F204">
        <f t="shared" si="12"/>
        <v>2.5136850900000001</v>
      </c>
      <c r="G204">
        <f t="shared" si="13"/>
        <v>2.5136850900000001</v>
      </c>
      <c r="H204">
        <f t="shared" si="11"/>
        <v>0.83242015610497</v>
      </c>
    </row>
    <row r="205" spans="1:8" x14ac:dyDescent="0.35">
      <c r="A205" t="s">
        <v>407</v>
      </c>
      <c r="B205" t="str">
        <f>VLOOKUP(A205,LinkingTableNameISO3!B:C,2,FALSE)</f>
        <v>ROU</v>
      </c>
      <c r="C205" t="s">
        <v>9</v>
      </c>
      <c r="D205" t="s">
        <v>10</v>
      </c>
      <c r="E205">
        <v>3.8940715699999999</v>
      </c>
      <c r="F205">
        <f t="shared" si="12"/>
        <v>3.8940715699999999</v>
      </c>
      <c r="G205">
        <f t="shared" si="13"/>
        <v>3.8940715699999999</v>
      </c>
      <c r="H205">
        <f t="shared" si="11"/>
        <v>0.74039393064281001</v>
      </c>
    </row>
    <row r="206" spans="1:8" x14ac:dyDescent="0.35">
      <c r="A206" t="s">
        <v>409</v>
      </c>
      <c r="B206" t="str">
        <f>VLOOKUP(A206,LinkingTableNameISO3!B:C,2,FALSE)</f>
        <v>RUS</v>
      </c>
      <c r="C206" t="s">
        <v>9</v>
      </c>
      <c r="D206" t="s">
        <v>10</v>
      </c>
      <c r="E206">
        <v>3.0019095999999998</v>
      </c>
      <c r="F206">
        <f t="shared" si="12"/>
        <v>3.0019095999999998</v>
      </c>
      <c r="G206">
        <f t="shared" si="13"/>
        <v>3.0019095999999998</v>
      </c>
      <c r="H206">
        <f t="shared" si="11"/>
        <v>0.79987169269680003</v>
      </c>
    </row>
    <row r="207" spans="1:8" x14ac:dyDescent="0.35">
      <c r="A207" t="s">
        <v>411</v>
      </c>
      <c r="B207" t="str">
        <f>VLOOKUP(A207,LinkingTableNameISO3!B:C,2,FALSE)</f>
        <v>RWA</v>
      </c>
      <c r="C207" t="s">
        <v>9</v>
      </c>
      <c r="D207" t="s">
        <v>10</v>
      </c>
      <c r="E207">
        <v>2.2906235000000001</v>
      </c>
      <c r="F207">
        <f t="shared" si="12"/>
        <v>2.2906235000000001</v>
      </c>
      <c r="G207">
        <f t="shared" si="13"/>
        <v>2.2906235000000001</v>
      </c>
      <c r="H207">
        <f t="shared" si="11"/>
        <v>0.84729100312549999</v>
      </c>
    </row>
    <row r="208" spans="1:8" hidden="1" x14ac:dyDescent="0.35">
      <c r="A208" t="s">
        <v>413</v>
      </c>
      <c r="B208" t="e">
        <f>VLOOKUP(A208,LinkingTableNameISO3!B:C,2,FALSE)</f>
        <v>#N/A</v>
      </c>
      <c r="C208" t="s">
        <v>9</v>
      </c>
      <c r="D208" t="s">
        <v>10</v>
      </c>
      <c r="E208">
        <v>0.90798119400823096</v>
      </c>
      <c r="F208">
        <f t="shared" si="12"/>
        <v>0.90798119400823096</v>
      </c>
      <c r="G208">
        <f t="shared" si="13"/>
        <v>0.90798119400823096</v>
      </c>
      <c r="H208">
        <f t="shared" si="11"/>
        <v>0.9394676177390533</v>
      </c>
    </row>
    <row r="209" spans="1:8" x14ac:dyDescent="0.35">
      <c r="A209" t="s">
        <v>415</v>
      </c>
      <c r="B209" t="str">
        <f>VLOOKUP(A209,LinkingTableNameISO3!B:C,2,FALSE)</f>
        <v>SAU</v>
      </c>
      <c r="C209" t="s">
        <v>9</v>
      </c>
      <c r="D209" t="s">
        <v>10</v>
      </c>
      <c r="E209">
        <v>3.8930276799999999</v>
      </c>
      <c r="F209">
        <f t="shared" si="12"/>
        <v>3.8930276799999999</v>
      </c>
      <c r="G209">
        <f t="shared" si="13"/>
        <v>3.8930276799999999</v>
      </c>
      <c r="H209">
        <f t="shared" si="11"/>
        <v>0.74046352365743995</v>
      </c>
    </row>
    <row r="210" spans="1:8" x14ac:dyDescent="0.35">
      <c r="A210" t="s">
        <v>417</v>
      </c>
      <c r="B210" t="str">
        <f>VLOOKUP(A210,LinkingTableNameISO3!B:C,2,FALSE)</f>
        <v>SDN</v>
      </c>
      <c r="C210" t="s">
        <v>9</v>
      </c>
      <c r="D210" t="s">
        <v>10</v>
      </c>
      <c r="E210">
        <v>1.1038262700000001</v>
      </c>
      <c r="F210">
        <f t="shared" si="12"/>
        <v>1.1038262700000001</v>
      </c>
      <c r="G210">
        <f t="shared" si="13"/>
        <v>1.1038262700000001</v>
      </c>
      <c r="H210">
        <f t="shared" si="11"/>
        <v>0.92641121405790994</v>
      </c>
    </row>
    <row r="211" spans="1:8" x14ac:dyDescent="0.35">
      <c r="A211" t="s">
        <v>419</v>
      </c>
      <c r="B211" t="str">
        <f>VLOOKUP(A211,LinkingTableNameISO3!B:C,2,FALSE)</f>
        <v>SEN</v>
      </c>
      <c r="C211" t="s">
        <v>9</v>
      </c>
      <c r="D211" t="s">
        <v>10</v>
      </c>
      <c r="E211">
        <v>1.9054330799999999</v>
      </c>
      <c r="F211">
        <f t="shared" si="12"/>
        <v>1.9054330799999999</v>
      </c>
      <c r="G211">
        <f t="shared" si="13"/>
        <v>1.9054330799999999</v>
      </c>
      <c r="H211">
        <f t="shared" si="11"/>
        <v>0.87297049285563999</v>
      </c>
    </row>
    <row r="212" spans="1:8" x14ac:dyDescent="0.35">
      <c r="A212" t="s">
        <v>421</v>
      </c>
      <c r="B212" t="str">
        <f>VLOOKUP(A212,LinkingTableNameISO3!B:C,2,FALSE)</f>
        <v>SGP</v>
      </c>
      <c r="C212" t="s">
        <v>9</v>
      </c>
      <c r="D212" t="s">
        <v>10</v>
      </c>
      <c r="E212">
        <v>2.4370480300000001</v>
      </c>
      <c r="F212">
        <f t="shared" si="12"/>
        <v>2.4370480300000001</v>
      </c>
      <c r="G212">
        <f t="shared" si="13"/>
        <v>2.4370480300000001</v>
      </c>
      <c r="H212">
        <f t="shared" si="11"/>
        <v>0.83752931898398997</v>
      </c>
    </row>
    <row r="213" spans="1:8" x14ac:dyDescent="0.35">
      <c r="A213" t="s">
        <v>423</v>
      </c>
      <c r="B213" t="str">
        <f>VLOOKUP(A213,LinkingTableNameISO3!B:C,2,FALSE)</f>
        <v>SLB</v>
      </c>
      <c r="C213" t="s">
        <v>9</v>
      </c>
      <c r="D213" t="s">
        <v>10</v>
      </c>
      <c r="E213">
        <v>3.57971014</v>
      </c>
      <c r="F213">
        <f t="shared" si="12"/>
        <v>3.57971014</v>
      </c>
      <c r="G213">
        <f t="shared" si="13"/>
        <v>3.57971014</v>
      </c>
      <c r="H213">
        <f t="shared" si="11"/>
        <v>0.76135146409662002</v>
      </c>
    </row>
    <row r="214" spans="1:8" x14ac:dyDescent="0.35">
      <c r="A214" t="s">
        <v>425</v>
      </c>
      <c r="B214" t="str">
        <f>VLOOKUP(A214,LinkingTableNameISO3!B:C,2,FALSE)</f>
        <v>SLE</v>
      </c>
      <c r="C214" t="s">
        <v>9</v>
      </c>
      <c r="D214" t="s">
        <v>10</v>
      </c>
      <c r="E214">
        <v>1.8470333400000001</v>
      </c>
      <c r="F214">
        <f t="shared" si="12"/>
        <v>1.8470333400000001</v>
      </c>
      <c r="G214">
        <f t="shared" si="13"/>
        <v>1.8470333400000001</v>
      </c>
      <c r="H214">
        <f t="shared" si="11"/>
        <v>0.87686382832221998</v>
      </c>
    </row>
    <row r="215" spans="1:8" x14ac:dyDescent="0.35">
      <c r="A215" t="s">
        <v>427</v>
      </c>
      <c r="B215" t="str">
        <f>VLOOKUP(A215,LinkingTableNameISO3!B:C,2,FALSE)</f>
        <v>SLV</v>
      </c>
      <c r="C215" t="s">
        <v>9</v>
      </c>
      <c r="D215" t="s">
        <v>10</v>
      </c>
      <c r="E215">
        <v>4.4854093600000002</v>
      </c>
      <c r="F215">
        <f t="shared" si="12"/>
        <v>4.4854093600000002</v>
      </c>
      <c r="G215">
        <f t="shared" si="13"/>
        <v>4.4854093600000002</v>
      </c>
      <c r="H215">
        <f t="shared" si="11"/>
        <v>0.70097121419688002</v>
      </c>
    </row>
    <row r="216" spans="1:8" x14ac:dyDescent="0.35">
      <c r="A216" t="s">
        <v>429</v>
      </c>
      <c r="B216" t="str">
        <f>VLOOKUP(A216,LinkingTableNameISO3!B:C,2,FALSE)</f>
        <v>SMR</v>
      </c>
      <c r="C216" t="s">
        <v>9</v>
      </c>
      <c r="D216" t="s">
        <v>10</v>
      </c>
      <c r="E216">
        <v>5.1414427199999997</v>
      </c>
      <c r="F216">
        <f t="shared" si="12"/>
        <v>5.1414427199999997</v>
      </c>
      <c r="G216">
        <f t="shared" si="13"/>
        <v>5.1414427199999997</v>
      </c>
      <c r="H216">
        <f t="shared" si="11"/>
        <v>0.65723543818576002</v>
      </c>
    </row>
    <row r="217" spans="1:8" x14ac:dyDescent="0.35">
      <c r="A217" t="s">
        <v>431</v>
      </c>
      <c r="B217" t="str">
        <f>VLOOKUP(A217,LinkingTableNameISO3!B:C,2,FALSE)</f>
        <v>SOM</v>
      </c>
      <c r="C217" t="s">
        <v>9</v>
      </c>
      <c r="D217" t="s">
        <v>10</v>
      </c>
      <c r="E217">
        <v>-250</v>
      </c>
      <c r="F217" t="str">
        <f t="shared" si="12"/>
        <v/>
      </c>
      <c r="G217">
        <f t="shared" si="13"/>
        <v>0</v>
      </c>
      <c r="H217">
        <f t="shared" si="11"/>
        <v>1</v>
      </c>
    </row>
    <row r="218" spans="1:8" x14ac:dyDescent="0.35">
      <c r="A218" t="s">
        <v>433</v>
      </c>
      <c r="B218" t="str">
        <f>VLOOKUP(A218,LinkingTableNameISO3!B:C,2,FALSE)</f>
        <v>SRB</v>
      </c>
      <c r="C218" t="s">
        <v>9</v>
      </c>
      <c r="D218" t="s">
        <v>10</v>
      </c>
      <c r="E218">
        <v>5.2987536999999998</v>
      </c>
      <c r="F218">
        <f t="shared" si="12"/>
        <v>5.2987536999999998</v>
      </c>
      <c r="G218">
        <f t="shared" si="13"/>
        <v>5.2987536999999998</v>
      </c>
      <c r="H218">
        <f t="shared" si="11"/>
        <v>0.64674798708210002</v>
      </c>
    </row>
    <row r="219" spans="1:8" hidden="1" x14ac:dyDescent="0.35">
      <c r="A219" t="s">
        <v>435</v>
      </c>
      <c r="B219" t="e">
        <f>VLOOKUP(A219,LinkingTableNameISO3!B:C,2,FALSE)</f>
        <v>#N/A</v>
      </c>
      <c r="C219" t="s">
        <v>9</v>
      </c>
      <c r="D219" t="s">
        <v>10</v>
      </c>
      <c r="E219">
        <v>1.8206628158428699</v>
      </c>
      <c r="F219">
        <f t="shared" si="12"/>
        <v>1.8206628158428699</v>
      </c>
      <c r="G219">
        <f t="shared" si="13"/>
        <v>1.8206628158428699</v>
      </c>
      <c r="H219">
        <f t="shared" si="11"/>
        <v>0.87862187205620335</v>
      </c>
    </row>
    <row r="220" spans="1:8" x14ac:dyDescent="0.35">
      <c r="A220" t="s">
        <v>437</v>
      </c>
      <c r="B220" t="str">
        <f>VLOOKUP(A220,LinkingTableNameISO3!B:C,2,FALSE)</f>
        <v>SDS</v>
      </c>
      <c r="C220" t="s">
        <v>9</v>
      </c>
      <c r="D220" t="s">
        <v>10</v>
      </c>
      <c r="E220">
        <v>-250</v>
      </c>
      <c r="F220" t="str">
        <f t="shared" si="12"/>
        <v/>
      </c>
      <c r="G220">
        <f t="shared" si="13"/>
        <v>0</v>
      </c>
      <c r="H220">
        <f t="shared" si="11"/>
        <v>1</v>
      </c>
    </row>
    <row r="221" spans="1:8" hidden="1" x14ac:dyDescent="0.35">
      <c r="A221" t="s">
        <v>439</v>
      </c>
      <c r="B221" t="e">
        <f>VLOOKUP(A221,LinkingTableNameISO3!B:C,2,FALSE)</f>
        <v>#N/A</v>
      </c>
      <c r="C221" t="s">
        <v>9</v>
      </c>
      <c r="D221" t="s">
        <v>10</v>
      </c>
      <c r="E221">
        <v>1.82248027880393</v>
      </c>
      <c r="F221">
        <f t="shared" si="12"/>
        <v>1.82248027880393</v>
      </c>
      <c r="G221">
        <f t="shared" si="13"/>
        <v>1.82248027880393</v>
      </c>
      <c r="H221">
        <f t="shared" si="11"/>
        <v>0.87850070725297835</v>
      </c>
    </row>
    <row r="222" spans="1:8" hidden="1" x14ac:dyDescent="0.35">
      <c r="A222" t="s">
        <v>441</v>
      </c>
      <c r="B222" t="e">
        <f>VLOOKUP(A222,LinkingTableNameISO3!B:C,2,FALSE)</f>
        <v>#N/A</v>
      </c>
      <c r="C222" t="s">
        <v>9</v>
      </c>
      <c r="D222" t="s">
        <v>10</v>
      </c>
      <c r="E222">
        <v>3.28369007086508</v>
      </c>
      <c r="F222">
        <f t="shared" si="12"/>
        <v>3.28369007086508</v>
      </c>
      <c r="G222">
        <f t="shared" si="13"/>
        <v>3.28369007086508</v>
      </c>
      <c r="H222">
        <f t="shared" si="11"/>
        <v>0.78108623404563771</v>
      </c>
    </row>
    <row r="223" spans="1:8" x14ac:dyDescent="0.35">
      <c r="A223" t="s">
        <v>443</v>
      </c>
      <c r="B223" t="str">
        <f>VLOOKUP(A223,LinkingTableNameISO3!B:C,2,FALSE)</f>
        <v>STP</v>
      </c>
      <c r="C223" t="s">
        <v>9</v>
      </c>
      <c r="D223" t="s">
        <v>10</v>
      </c>
      <c r="E223">
        <v>2.3905313399999999</v>
      </c>
      <c r="F223">
        <f t="shared" si="12"/>
        <v>2.3905313399999999</v>
      </c>
      <c r="G223">
        <f t="shared" si="13"/>
        <v>2.3905313399999999</v>
      </c>
      <c r="H223">
        <f t="shared" si="11"/>
        <v>0.84063044715622004</v>
      </c>
    </row>
    <row r="224" spans="1:8" x14ac:dyDescent="0.35">
      <c r="A224" t="s">
        <v>445</v>
      </c>
      <c r="B224" t="str">
        <f>VLOOKUP(A224,LinkingTableNameISO3!B:C,2,FALSE)</f>
        <v>SUR</v>
      </c>
      <c r="C224" t="s">
        <v>9</v>
      </c>
      <c r="D224" t="s">
        <v>10</v>
      </c>
      <c r="E224">
        <v>4.2066601400000003</v>
      </c>
      <c r="F224">
        <f t="shared" si="12"/>
        <v>4.2066601400000003</v>
      </c>
      <c r="G224">
        <f t="shared" si="13"/>
        <v>4.2066601400000003</v>
      </c>
      <c r="H224">
        <f t="shared" si="11"/>
        <v>0.7195545884466199</v>
      </c>
    </row>
    <row r="225" spans="1:8" x14ac:dyDescent="0.35">
      <c r="A225" t="s">
        <v>447</v>
      </c>
      <c r="B225" t="str">
        <f>VLOOKUP(A225,LinkingTableNameISO3!B:C,2,FALSE)</f>
        <v>SVK</v>
      </c>
      <c r="C225" t="s">
        <v>9</v>
      </c>
      <c r="D225" t="s">
        <v>10</v>
      </c>
      <c r="E225">
        <v>5.6886618599999998</v>
      </c>
      <c r="F225">
        <f t="shared" si="12"/>
        <v>5.6886618599999998</v>
      </c>
      <c r="G225">
        <f t="shared" si="13"/>
        <v>5.6886618599999998</v>
      </c>
      <c r="H225">
        <f t="shared" si="11"/>
        <v>0.62075397977937996</v>
      </c>
    </row>
    <row r="226" spans="1:8" x14ac:dyDescent="0.35">
      <c r="A226" t="s">
        <v>449</v>
      </c>
      <c r="B226" t="str">
        <f>VLOOKUP(A226,LinkingTableNameISO3!B:C,2,FALSE)</f>
        <v>SVN</v>
      </c>
      <c r="C226" t="s">
        <v>9</v>
      </c>
      <c r="D226" t="s">
        <v>10</v>
      </c>
      <c r="E226">
        <v>6.1215396100000001</v>
      </c>
      <c r="F226">
        <f t="shared" si="12"/>
        <v>6.1215396100000001</v>
      </c>
      <c r="G226">
        <f t="shared" si="13"/>
        <v>6.1215396100000001</v>
      </c>
      <c r="H226">
        <f t="shared" si="11"/>
        <v>0.59189531882012991</v>
      </c>
    </row>
    <row r="227" spans="1:8" x14ac:dyDescent="0.35">
      <c r="A227" t="s">
        <v>451</v>
      </c>
      <c r="B227" t="str">
        <f>VLOOKUP(A227,LinkingTableNameISO3!B:C,2,FALSE)</f>
        <v>SWE</v>
      </c>
      <c r="C227" t="s">
        <v>9</v>
      </c>
      <c r="D227" t="s">
        <v>10</v>
      </c>
      <c r="E227">
        <v>9.1311482300000009</v>
      </c>
      <c r="F227">
        <f t="shared" si="12"/>
        <v>9.1311482300000009</v>
      </c>
      <c r="G227">
        <f t="shared" si="13"/>
        <v>9.1311482300000009</v>
      </c>
      <c r="H227">
        <f t="shared" si="11"/>
        <v>0.39125374095058996</v>
      </c>
    </row>
    <row r="228" spans="1:8" x14ac:dyDescent="0.35">
      <c r="A228" t="s">
        <v>453</v>
      </c>
      <c r="B228" t="str">
        <f>VLOOKUP(A228,LinkingTableNameISO3!B:C,2,FALSE)</f>
        <v>SWZ</v>
      </c>
      <c r="C228" t="s">
        <v>9</v>
      </c>
      <c r="D228" t="s">
        <v>10</v>
      </c>
      <c r="E228">
        <v>5.3343417899999999</v>
      </c>
      <c r="F228">
        <f t="shared" si="12"/>
        <v>5.3343417899999999</v>
      </c>
      <c r="G228">
        <f t="shared" si="13"/>
        <v>5.3343417899999999</v>
      </c>
      <c r="H228">
        <f t="shared" si="11"/>
        <v>0.64437543588607005</v>
      </c>
    </row>
    <row r="229" spans="1:8" x14ac:dyDescent="0.35">
      <c r="A229" t="s">
        <v>455</v>
      </c>
      <c r="B229" t="str">
        <f>VLOOKUP(A229,LinkingTableNameISO3!B:C,2,FALSE)</f>
        <v>SXM</v>
      </c>
      <c r="C229" t="s">
        <v>9</v>
      </c>
      <c r="D229" t="s">
        <v>10</v>
      </c>
      <c r="E229">
        <v>-250</v>
      </c>
      <c r="F229" t="str">
        <f t="shared" si="12"/>
        <v/>
      </c>
      <c r="G229">
        <f t="shared" si="13"/>
        <v>0</v>
      </c>
      <c r="H229">
        <f t="shared" si="11"/>
        <v>1</v>
      </c>
    </row>
    <row r="230" spans="1:8" x14ac:dyDescent="0.35">
      <c r="A230" t="s">
        <v>457</v>
      </c>
      <c r="B230" t="str">
        <f>VLOOKUP(A230,LinkingTableNameISO3!B:C,2,FALSE)</f>
        <v>SYC</v>
      </c>
      <c r="C230" t="s">
        <v>9</v>
      </c>
      <c r="D230" t="s">
        <v>10</v>
      </c>
      <c r="E230">
        <v>3.77759365</v>
      </c>
      <c r="F230">
        <f t="shared" si="12"/>
        <v>3.77759365</v>
      </c>
      <c r="G230">
        <f t="shared" si="13"/>
        <v>3.77759365</v>
      </c>
      <c r="H230">
        <f t="shared" si="11"/>
        <v>0.74815916413544992</v>
      </c>
    </row>
    <row r="231" spans="1:8" x14ac:dyDescent="0.35">
      <c r="A231" t="s">
        <v>459</v>
      </c>
      <c r="B231" t="str">
        <f>VLOOKUP(A231,LinkingTableNameISO3!B:C,2,FALSE)</f>
        <v>SYR</v>
      </c>
      <c r="C231" t="s">
        <v>9</v>
      </c>
      <c r="D231" t="s">
        <v>10</v>
      </c>
      <c r="E231">
        <v>1.6145204799999999</v>
      </c>
      <c r="F231">
        <f t="shared" si="12"/>
        <v>1.6145204799999999</v>
      </c>
      <c r="G231">
        <f t="shared" si="13"/>
        <v>1.6145204799999999</v>
      </c>
      <c r="H231">
        <f t="shared" si="11"/>
        <v>0.89236476315984004</v>
      </c>
    </row>
    <row r="232" spans="1:8" x14ac:dyDescent="0.35">
      <c r="A232" t="s">
        <v>461</v>
      </c>
      <c r="B232" t="str">
        <f>VLOOKUP(A232,LinkingTableNameISO3!B:C,2,FALSE)</f>
        <v>TCA</v>
      </c>
      <c r="C232" t="s">
        <v>9</v>
      </c>
      <c r="D232" t="s">
        <v>10</v>
      </c>
      <c r="E232">
        <v>-250</v>
      </c>
      <c r="F232" t="str">
        <f t="shared" si="12"/>
        <v/>
      </c>
      <c r="G232">
        <f t="shared" si="13"/>
        <v>0</v>
      </c>
      <c r="H232">
        <f t="shared" si="11"/>
        <v>1</v>
      </c>
    </row>
    <row r="233" spans="1:8" x14ac:dyDescent="0.35">
      <c r="A233" t="s">
        <v>463</v>
      </c>
      <c r="B233" t="str">
        <f>VLOOKUP(A233,LinkingTableNameISO3!B:C,2,FALSE)</f>
        <v>TCD</v>
      </c>
      <c r="C233" t="s">
        <v>9</v>
      </c>
      <c r="D233" t="s">
        <v>10</v>
      </c>
      <c r="E233">
        <v>0.85629456999999998</v>
      </c>
      <c r="F233">
        <f t="shared" si="12"/>
        <v>0.85629456999999998</v>
      </c>
      <c r="G233">
        <f t="shared" si="13"/>
        <v>0.85629456999999998</v>
      </c>
      <c r="H233">
        <f t="shared" si="11"/>
        <v>0.94291340990180994</v>
      </c>
    </row>
    <row r="234" spans="1:8" hidden="1" x14ac:dyDescent="0.35">
      <c r="A234" t="s">
        <v>465</v>
      </c>
      <c r="B234" t="e">
        <f>VLOOKUP(A234,LinkingTableNameISO3!B:C,2,FALSE)</f>
        <v>#N/A</v>
      </c>
      <c r="C234" t="s">
        <v>9</v>
      </c>
      <c r="D234" t="s">
        <v>10</v>
      </c>
      <c r="E234">
        <v>2.7117121329374498</v>
      </c>
      <c r="F234">
        <f t="shared" si="12"/>
        <v>2.7117121329374498</v>
      </c>
      <c r="G234">
        <f t="shared" si="13"/>
        <v>2.7117121329374498</v>
      </c>
      <c r="H234">
        <f t="shared" si="11"/>
        <v>0.81921828723345902</v>
      </c>
    </row>
    <row r="235" spans="1:8" hidden="1" x14ac:dyDescent="0.35">
      <c r="A235" t="s">
        <v>467</v>
      </c>
      <c r="B235" t="e">
        <f>VLOOKUP(A235,LinkingTableNameISO3!B:C,2,FALSE)</f>
        <v>#N/A</v>
      </c>
      <c r="C235" t="s">
        <v>9</v>
      </c>
      <c r="D235" t="s">
        <v>10</v>
      </c>
      <c r="E235">
        <v>3.3906694962744601</v>
      </c>
      <c r="F235">
        <f t="shared" si="12"/>
        <v>3.3906694962744601</v>
      </c>
      <c r="G235">
        <f t="shared" si="13"/>
        <v>3.3906694962744601</v>
      </c>
      <c r="H235">
        <f t="shared" si="11"/>
        <v>0.77395423669187058</v>
      </c>
    </row>
    <row r="236" spans="1:8" x14ac:dyDescent="0.35">
      <c r="A236" t="s">
        <v>469</v>
      </c>
      <c r="B236" t="str">
        <f>VLOOKUP(A236,LinkingTableNameISO3!B:C,2,FALSE)</f>
        <v>TGO</v>
      </c>
      <c r="C236" t="s">
        <v>9</v>
      </c>
      <c r="D236" t="s">
        <v>10</v>
      </c>
      <c r="E236">
        <v>1.3263383399999999</v>
      </c>
      <c r="F236">
        <f t="shared" si="12"/>
        <v>1.3263383399999999</v>
      </c>
      <c r="G236">
        <f t="shared" si="13"/>
        <v>1.3263383399999999</v>
      </c>
      <c r="H236">
        <f t="shared" si="11"/>
        <v>0.91157700188722002</v>
      </c>
    </row>
    <row r="237" spans="1:8" x14ac:dyDescent="0.35">
      <c r="A237" t="s">
        <v>471</v>
      </c>
      <c r="B237" t="str">
        <f>VLOOKUP(A237,LinkingTableNameISO3!B:C,2,FALSE)</f>
        <v>THA</v>
      </c>
      <c r="C237" t="s">
        <v>9</v>
      </c>
      <c r="D237" t="s">
        <v>10</v>
      </c>
      <c r="E237">
        <v>2.8999386399999998</v>
      </c>
      <c r="F237">
        <f t="shared" si="12"/>
        <v>2.8999386399999998</v>
      </c>
      <c r="G237">
        <f t="shared" si="13"/>
        <v>2.8999386399999998</v>
      </c>
      <c r="H237">
        <f t="shared" si="11"/>
        <v>0.80666979068711997</v>
      </c>
    </row>
    <row r="238" spans="1:8" x14ac:dyDescent="0.35">
      <c r="A238" t="s">
        <v>473</v>
      </c>
      <c r="B238" t="str">
        <f>VLOOKUP(A238,LinkingTableNameISO3!B:C,2,FALSE)</f>
        <v>TJK</v>
      </c>
      <c r="C238" t="s">
        <v>9</v>
      </c>
      <c r="D238" t="s">
        <v>10</v>
      </c>
      <c r="E238">
        <v>2.0015053900000002</v>
      </c>
      <c r="F238">
        <f t="shared" si="12"/>
        <v>2.0015053900000002</v>
      </c>
      <c r="G238">
        <f t="shared" si="13"/>
        <v>2.0015053900000002</v>
      </c>
      <c r="H238">
        <f t="shared" si="11"/>
        <v>0.86656564016487003</v>
      </c>
    </row>
    <row r="239" spans="1:8" x14ac:dyDescent="0.35">
      <c r="A239" t="s">
        <v>475</v>
      </c>
      <c r="B239" t="str">
        <f>VLOOKUP(A239,LinkingTableNameISO3!B:C,2,FALSE)</f>
        <v>TKM</v>
      </c>
      <c r="C239" t="s">
        <v>9</v>
      </c>
      <c r="D239" t="s">
        <v>10</v>
      </c>
      <c r="E239">
        <v>1.2269881499999999</v>
      </c>
      <c r="F239">
        <f t="shared" si="12"/>
        <v>1.2269881499999999</v>
      </c>
      <c r="G239">
        <f t="shared" si="13"/>
        <v>1.2269881499999999</v>
      </c>
      <c r="H239">
        <f t="shared" si="11"/>
        <v>0.91820038100394996</v>
      </c>
    </row>
    <row r="240" spans="1:8" hidden="1" x14ac:dyDescent="0.35">
      <c r="A240" t="s">
        <v>477</v>
      </c>
      <c r="B240" t="e">
        <f>VLOOKUP(A240,LinkingTableNameISO3!B:C,2,FALSE)</f>
        <v>#N/A</v>
      </c>
      <c r="C240" t="s">
        <v>9</v>
      </c>
      <c r="D240" t="s">
        <v>10</v>
      </c>
      <c r="E240">
        <v>3.9214161842721298</v>
      </c>
      <c r="F240">
        <f t="shared" si="12"/>
        <v>3.9214161842721298</v>
      </c>
      <c r="G240">
        <f t="shared" si="13"/>
        <v>3.9214161842721298</v>
      </c>
      <c r="H240">
        <f t="shared" si="11"/>
        <v>0.73857094724312988</v>
      </c>
    </row>
    <row r="241" spans="1:8" x14ac:dyDescent="0.35">
      <c r="A241" t="s">
        <v>479</v>
      </c>
      <c r="B241" t="str">
        <f>VLOOKUP(A241,LinkingTableNameISO3!B:C,2,FALSE)</f>
        <v>TLS</v>
      </c>
      <c r="C241" t="s">
        <v>9</v>
      </c>
      <c r="D241" t="s">
        <v>10</v>
      </c>
      <c r="E241">
        <v>2.2419674700000001</v>
      </c>
      <c r="F241">
        <f t="shared" si="12"/>
        <v>2.2419674700000001</v>
      </c>
      <c r="G241">
        <f t="shared" si="13"/>
        <v>2.2419674700000001</v>
      </c>
      <c r="H241">
        <f t="shared" si="11"/>
        <v>0.85053475467750994</v>
      </c>
    </row>
    <row r="242" spans="1:8" hidden="1" x14ac:dyDescent="0.35">
      <c r="A242" t="s">
        <v>481</v>
      </c>
      <c r="B242" t="e">
        <f>VLOOKUP(A242,LinkingTableNameISO3!B:C,2,FALSE)</f>
        <v>#N/A</v>
      </c>
      <c r="C242" t="s">
        <v>9</v>
      </c>
      <c r="D242" t="s">
        <v>10</v>
      </c>
      <c r="E242">
        <v>2.9879873386048699</v>
      </c>
      <c r="F242">
        <f t="shared" si="12"/>
        <v>2.9879873386048699</v>
      </c>
      <c r="G242">
        <f t="shared" si="13"/>
        <v>2.9879873386048699</v>
      </c>
      <c r="H242">
        <f t="shared" si="11"/>
        <v>0.80079984809722915</v>
      </c>
    </row>
    <row r="243" spans="1:8" x14ac:dyDescent="0.35">
      <c r="A243" t="s">
        <v>483</v>
      </c>
      <c r="B243" t="str">
        <f>VLOOKUP(A243,LinkingTableNameISO3!B:C,2,FALSE)</f>
        <v>TON</v>
      </c>
      <c r="C243" t="s">
        <v>9</v>
      </c>
      <c r="D243" t="s">
        <v>10</v>
      </c>
      <c r="E243">
        <v>3.4687142999999998</v>
      </c>
      <c r="F243">
        <f t="shared" si="12"/>
        <v>3.4687142999999998</v>
      </c>
      <c r="G243">
        <f t="shared" si="13"/>
        <v>3.4687142999999998</v>
      </c>
      <c r="H243">
        <f t="shared" si="11"/>
        <v>0.76875122376189997</v>
      </c>
    </row>
    <row r="244" spans="1:8" hidden="1" x14ac:dyDescent="0.35">
      <c r="A244" t="s">
        <v>485</v>
      </c>
      <c r="B244" t="e">
        <f>VLOOKUP(A244,LinkingTableNameISO3!B:C,2,FALSE)</f>
        <v>#N/A</v>
      </c>
      <c r="C244" t="s">
        <v>9</v>
      </c>
      <c r="D244" t="s">
        <v>10</v>
      </c>
      <c r="E244">
        <v>0.90798119400823196</v>
      </c>
      <c r="F244">
        <f t="shared" si="12"/>
        <v>0.90798119400823196</v>
      </c>
      <c r="G244">
        <f t="shared" si="13"/>
        <v>0.90798119400823196</v>
      </c>
      <c r="H244">
        <f t="shared" si="11"/>
        <v>0.93946761773905318</v>
      </c>
    </row>
    <row r="245" spans="1:8" hidden="1" x14ac:dyDescent="0.35">
      <c r="A245" t="s">
        <v>487</v>
      </c>
      <c r="B245" t="e">
        <f>VLOOKUP(A245,LinkingTableNameISO3!B:C,2,FALSE)</f>
        <v>#N/A</v>
      </c>
      <c r="C245" t="s">
        <v>9</v>
      </c>
      <c r="D245" t="s">
        <v>10</v>
      </c>
      <c r="E245">
        <v>1.82248027880393</v>
      </c>
      <c r="F245">
        <f t="shared" si="12"/>
        <v>1.82248027880393</v>
      </c>
      <c r="G245">
        <f t="shared" si="13"/>
        <v>1.82248027880393</v>
      </c>
      <c r="H245">
        <f t="shared" si="11"/>
        <v>0.87850070725297835</v>
      </c>
    </row>
    <row r="246" spans="1:8" x14ac:dyDescent="0.35">
      <c r="A246" t="s">
        <v>489</v>
      </c>
      <c r="B246" t="str">
        <f>VLOOKUP(A246,LinkingTableNameISO3!B:C,2,FALSE)</f>
        <v>TTO</v>
      </c>
      <c r="C246" t="s">
        <v>9</v>
      </c>
      <c r="D246" t="s">
        <v>10</v>
      </c>
      <c r="E246">
        <v>3.4369869199999998</v>
      </c>
      <c r="F246">
        <f t="shared" si="12"/>
        <v>3.4369869199999998</v>
      </c>
      <c r="G246">
        <f t="shared" si="13"/>
        <v>3.4369869199999998</v>
      </c>
      <c r="H246">
        <f t="shared" si="11"/>
        <v>0.77086639300436</v>
      </c>
    </row>
    <row r="247" spans="1:8" x14ac:dyDescent="0.35">
      <c r="A247" t="s">
        <v>491</v>
      </c>
      <c r="B247" t="str">
        <f>VLOOKUP(A247,LinkingTableNameISO3!B:C,2,FALSE)</f>
        <v>TUN</v>
      </c>
      <c r="C247" t="s">
        <v>9</v>
      </c>
      <c r="D247" t="s">
        <v>10</v>
      </c>
      <c r="E247">
        <v>3.93730636</v>
      </c>
      <c r="F247">
        <f t="shared" si="12"/>
        <v>3.93730636</v>
      </c>
      <c r="G247">
        <f t="shared" si="13"/>
        <v>3.93730636</v>
      </c>
      <c r="H247">
        <f t="shared" si="11"/>
        <v>0.73751159689788004</v>
      </c>
    </row>
    <row r="248" spans="1:8" x14ac:dyDescent="0.35">
      <c r="A248" t="s">
        <v>493</v>
      </c>
      <c r="B248" t="str">
        <f>VLOOKUP(A248,LinkingTableNameISO3!B:C,2,FALSE)</f>
        <v>TUR</v>
      </c>
      <c r="C248" t="s">
        <v>9</v>
      </c>
      <c r="D248" t="s">
        <v>10</v>
      </c>
      <c r="E248">
        <v>3.3842465599999998</v>
      </c>
      <c r="F248">
        <f t="shared" si="12"/>
        <v>3.3842465599999998</v>
      </c>
      <c r="G248">
        <f t="shared" si="13"/>
        <v>3.3842465599999998</v>
      </c>
      <c r="H248">
        <f t="shared" si="11"/>
        <v>0.77438243458447997</v>
      </c>
    </row>
    <row r="249" spans="1:8" x14ac:dyDescent="0.35">
      <c r="A249" t="s">
        <v>495</v>
      </c>
      <c r="B249" t="str">
        <f>VLOOKUP(A249,LinkingTableNameISO3!B:C,2,FALSE)</f>
        <v>TUV</v>
      </c>
      <c r="C249" t="s">
        <v>9</v>
      </c>
      <c r="D249" t="s">
        <v>10</v>
      </c>
      <c r="E249">
        <v>13.061224490000001</v>
      </c>
      <c r="F249">
        <f t="shared" si="12"/>
        <v>13.061224490000001</v>
      </c>
      <c r="G249">
        <f t="shared" si="13"/>
        <v>13.061224490000001</v>
      </c>
      <c r="H249">
        <f t="shared" si="11"/>
        <v>0.12924734692516993</v>
      </c>
    </row>
    <row r="250" spans="1:8" x14ac:dyDescent="0.35">
      <c r="A250" t="s">
        <v>497</v>
      </c>
      <c r="B250" t="str">
        <f>VLOOKUP(A250,LinkingTableNameISO3!B:C,2,FALSE)</f>
        <v>TZA</v>
      </c>
      <c r="C250" t="s">
        <v>9</v>
      </c>
      <c r="D250" t="s">
        <v>10</v>
      </c>
      <c r="E250">
        <v>1.68180514</v>
      </c>
      <c r="F250">
        <f t="shared" si="12"/>
        <v>1.68180514</v>
      </c>
      <c r="G250">
        <f t="shared" si="13"/>
        <v>1.68180514</v>
      </c>
      <c r="H250">
        <f t="shared" si="11"/>
        <v>0.88787909673162002</v>
      </c>
    </row>
    <row r="251" spans="1:8" x14ac:dyDescent="0.35">
      <c r="A251" t="s">
        <v>499</v>
      </c>
      <c r="B251" t="str">
        <f>VLOOKUP(A251,LinkingTableNameISO3!B:C,2,FALSE)</f>
        <v>UGA</v>
      </c>
      <c r="C251" t="s">
        <v>9</v>
      </c>
      <c r="D251" t="s">
        <v>10</v>
      </c>
      <c r="E251">
        <v>1.02082965</v>
      </c>
      <c r="F251">
        <f t="shared" si="12"/>
        <v>1.02082965</v>
      </c>
      <c r="G251">
        <f t="shared" si="13"/>
        <v>1.02082965</v>
      </c>
      <c r="H251">
        <f t="shared" si="11"/>
        <v>0.93194434972344997</v>
      </c>
    </row>
    <row r="252" spans="1:8" x14ac:dyDescent="0.35">
      <c r="A252" t="s">
        <v>501</v>
      </c>
      <c r="B252" t="str">
        <f>VLOOKUP(A252,LinkingTableNameISO3!B:C,2,FALSE)</f>
        <v>UKR</v>
      </c>
      <c r="C252" t="s">
        <v>9</v>
      </c>
      <c r="D252" t="s">
        <v>10</v>
      </c>
      <c r="E252">
        <v>2.8530410900000001</v>
      </c>
      <c r="F252">
        <f t="shared" si="12"/>
        <v>2.8530410900000001</v>
      </c>
      <c r="G252">
        <f t="shared" si="13"/>
        <v>2.8530410900000001</v>
      </c>
      <c r="H252">
        <f t="shared" si="11"/>
        <v>0.80979630965297</v>
      </c>
    </row>
    <row r="253" spans="1:8" hidden="1" x14ac:dyDescent="0.35">
      <c r="A253" t="s">
        <v>503</v>
      </c>
      <c r="B253" t="e">
        <f>VLOOKUP(A253,LinkingTableNameISO3!B:C,2,FALSE)</f>
        <v>#N/A</v>
      </c>
      <c r="C253" t="s">
        <v>9</v>
      </c>
      <c r="D253" t="s">
        <v>10</v>
      </c>
      <c r="E253">
        <v>3.1946202683087801</v>
      </c>
      <c r="F253">
        <f t="shared" si="12"/>
        <v>3.1946202683087801</v>
      </c>
      <c r="G253">
        <f t="shared" si="13"/>
        <v>3.1946202683087801</v>
      </c>
      <c r="H253">
        <f t="shared" si="11"/>
        <v>0.78702425057265857</v>
      </c>
    </row>
    <row r="254" spans="1:8" x14ac:dyDescent="0.35">
      <c r="A254" t="s">
        <v>505</v>
      </c>
      <c r="B254" t="str">
        <f>VLOOKUP(A254,LinkingTableNameISO3!B:C,2,FALSE)</f>
        <v>URY</v>
      </c>
      <c r="C254" t="s">
        <v>9</v>
      </c>
      <c r="D254" t="s">
        <v>10</v>
      </c>
      <c r="E254">
        <v>6.4959854300000002</v>
      </c>
      <c r="F254">
        <f t="shared" si="12"/>
        <v>6.4959854300000002</v>
      </c>
      <c r="G254">
        <f t="shared" si="13"/>
        <v>6.4959854300000002</v>
      </c>
      <c r="H254">
        <f t="shared" si="11"/>
        <v>0.56693213933818998</v>
      </c>
    </row>
    <row r="255" spans="1:8" x14ac:dyDescent="0.35">
      <c r="A255" t="s">
        <v>507</v>
      </c>
      <c r="B255" t="str">
        <f>VLOOKUP(A255,LinkingTableNameISO3!B:C,2,FALSE)</f>
        <v>USA</v>
      </c>
      <c r="C255" t="s">
        <v>9</v>
      </c>
      <c r="D255" t="s">
        <v>10</v>
      </c>
      <c r="E255">
        <v>13.973797640000001</v>
      </c>
      <c r="F255">
        <f t="shared" si="12"/>
        <v>13.973797640000001</v>
      </c>
      <c r="G255">
        <f t="shared" si="13"/>
        <v>13.973797640000001</v>
      </c>
      <c r="H255">
        <f t="shared" si="11"/>
        <v>6.8408832734119907E-2</v>
      </c>
    </row>
    <row r="256" spans="1:8" x14ac:dyDescent="0.35">
      <c r="A256" t="s">
        <v>509</v>
      </c>
      <c r="B256" t="str">
        <f>VLOOKUP(A256,LinkingTableNameISO3!B:C,2,FALSE)</f>
        <v>UZB</v>
      </c>
      <c r="C256" t="s">
        <v>9</v>
      </c>
      <c r="D256" t="s">
        <v>10</v>
      </c>
      <c r="E256">
        <v>2.9222875500000001</v>
      </c>
      <c r="F256">
        <f t="shared" si="12"/>
        <v>2.9222875500000001</v>
      </c>
      <c r="G256">
        <f t="shared" si="13"/>
        <v>2.9222875500000001</v>
      </c>
      <c r="H256">
        <f t="shared" si="11"/>
        <v>0.80517985590414998</v>
      </c>
    </row>
    <row r="257" spans="1:8" x14ac:dyDescent="0.35">
      <c r="A257" t="s">
        <v>511</v>
      </c>
      <c r="B257" t="str">
        <f>VLOOKUP(A257,LinkingTableNameISO3!B:C,2,FALSE)</f>
        <v>VCT</v>
      </c>
      <c r="C257" t="s">
        <v>9</v>
      </c>
      <c r="D257" t="s">
        <v>10</v>
      </c>
      <c r="E257">
        <v>2.7348536700000001</v>
      </c>
      <c r="F257">
        <f t="shared" si="12"/>
        <v>2.7348536700000001</v>
      </c>
      <c r="G257">
        <f t="shared" si="13"/>
        <v>2.7348536700000001</v>
      </c>
      <c r="H257">
        <f t="shared" si="11"/>
        <v>0.81767551038210995</v>
      </c>
    </row>
    <row r="258" spans="1:8" x14ac:dyDescent="0.35">
      <c r="A258" t="s">
        <v>513</v>
      </c>
      <c r="B258" t="str">
        <f>VLOOKUP(A258,LinkingTableNameISO3!B:C,2,FALSE)</f>
        <v>VEN</v>
      </c>
      <c r="C258" t="s">
        <v>9</v>
      </c>
      <c r="D258" t="s">
        <v>10</v>
      </c>
      <c r="E258">
        <v>0.77412866000000002</v>
      </c>
      <c r="F258">
        <f t="shared" si="12"/>
        <v>0.77412866000000002</v>
      </c>
      <c r="G258">
        <f t="shared" si="13"/>
        <v>0.77412866000000002</v>
      </c>
      <c r="H258">
        <f t="shared" si="11"/>
        <v>0.94839116462378004</v>
      </c>
    </row>
    <row r="259" spans="1:8" x14ac:dyDescent="0.35">
      <c r="A259" t="s">
        <v>515</v>
      </c>
      <c r="B259" t="str">
        <f>VLOOKUP(A259,LinkingTableNameISO3!B:C,2,FALSE)</f>
        <v>VGB</v>
      </c>
      <c r="C259" t="s">
        <v>9</v>
      </c>
      <c r="D259" t="s">
        <v>10</v>
      </c>
      <c r="E259">
        <v>-250</v>
      </c>
      <c r="F259" t="str">
        <f t="shared" si="12"/>
        <v/>
      </c>
      <c r="G259">
        <f t="shared" si="13"/>
        <v>0</v>
      </c>
      <c r="H259">
        <f t="shared" si="11"/>
        <v>1</v>
      </c>
    </row>
    <row r="260" spans="1:8" x14ac:dyDescent="0.35">
      <c r="A260" t="s">
        <v>517</v>
      </c>
      <c r="B260" t="str">
        <f>VLOOKUP(A260,LinkingTableNameISO3!B:C,2,FALSE)</f>
        <v>VIR</v>
      </c>
      <c r="C260" t="s">
        <v>9</v>
      </c>
      <c r="D260" t="s">
        <v>10</v>
      </c>
      <c r="E260">
        <v>-250</v>
      </c>
      <c r="F260" t="str">
        <f t="shared" si="12"/>
        <v/>
      </c>
      <c r="G260">
        <f t="shared" si="13"/>
        <v>0</v>
      </c>
      <c r="H260">
        <f t="shared" si="11"/>
        <v>1</v>
      </c>
    </row>
    <row r="261" spans="1:8" x14ac:dyDescent="0.35">
      <c r="A261" t="s">
        <v>519</v>
      </c>
      <c r="B261" t="str">
        <f>VLOOKUP(A261,LinkingTableNameISO3!B:C,2,FALSE)</f>
        <v>VNM</v>
      </c>
      <c r="C261" t="s">
        <v>9</v>
      </c>
      <c r="D261" t="s">
        <v>10</v>
      </c>
      <c r="E261">
        <v>2.6842476</v>
      </c>
      <c r="F261">
        <f t="shared" si="12"/>
        <v>2.6842476</v>
      </c>
      <c r="G261">
        <f t="shared" si="13"/>
        <v>2.6842476</v>
      </c>
      <c r="H261">
        <f t="shared" si="11"/>
        <v>0.82104926525080002</v>
      </c>
    </row>
    <row r="262" spans="1:8" x14ac:dyDescent="0.35">
      <c r="A262" t="s">
        <v>521</v>
      </c>
      <c r="B262" t="str">
        <f>VLOOKUP(A262,LinkingTableNameISO3!B:C,2,FALSE)</f>
        <v>VUT</v>
      </c>
      <c r="C262" t="s">
        <v>9</v>
      </c>
      <c r="D262" t="s">
        <v>10</v>
      </c>
      <c r="E262">
        <v>1.98887418</v>
      </c>
      <c r="F262">
        <f t="shared" si="12"/>
        <v>1.98887418</v>
      </c>
      <c r="G262">
        <f t="shared" si="13"/>
        <v>1.98887418</v>
      </c>
      <c r="H262">
        <f t="shared" si="11"/>
        <v>0.86740772504193997</v>
      </c>
    </row>
    <row r="263" spans="1:8" hidden="1" x14ac:dyDescent="0.35">
      <c r="A263" t="s">
        <v>523</v>
      </c>
      <c r="B263" t="e">
        <f>VLOOKUP(A263,LinkingTableNameISO3!B:C,2,FALSE)</f>
        <v>#N/A</v>
      </c>
      <c r="C263" t="s">
        <v>9</v>
      </c>
      <c r="D263" t="s">
        <v>10</v>
      </c>
      <c r="E263">
        <v>7.44367655851274</v>
      </c>
      <c r="F263">
        <f t="shared" si="12"/>
        <v>7.44367655851274</v>
      </c>
      <c r="G263">
        <f t="shared" si="13"/>
        <v>7.44367655851274</v>
      </c>
      <c r="H263">
        <f t="shared" ref="H263:H269" si="14">-0.066667*G263+1</f>
        <v>0.5037524148736312</v>
      </c>
    </row>
    <row r="264" spans="1:8" x14ac:dyDescent="0.35">
      <c r="A264" t="s">
        <v>525</v>
      </c>
      <c r="B264" t="str">
        <f>VLOOKUP(A264,LinkingTableNameISO3!B:C,2,FALSE)</f>
        <v>WSM</v>
      </c>
      <c r="C264" t="s">
        <v>9</v>
      </c>
      <c r="D264" t="s">
        <v>10</v>
      </c>
      <c r="E264">
        <v>4.2254501199999996</v>
      </c>
      <c r="F264">
        <f t="shared" si="12"/>
        <v>4.2254501199999996</v>
      </c>
      <c r="G264">
        <f t="shared" si="13"/>
        <v>4.2254501199999996</v>
      </c>
      <c r="H264">
        <f t="shared" si="14"/>
        <v>0.71830191684996003</v>
      </c>
    </row>
    <row r="265" spans="1:8" x14ac:dyDescent="0.35">
      <c r="A265" t="s">
        <v>527</v>
      </c>
      <c r="B265" t="str">
        <f>VLOOKUP(A265,LinkingTableNameISO3!B:C,2,FALSE)</f>
        <v>KOS</v>
      </c>
      <c r="C265" t="s">
        <v>9</v>
      </c>
      <c r="D265" t="s">
        <v>10</v>
      </c>
      <c r="E265">
        <v>-250</v>
      </c>
      <c r="F265" t="str">
        <f t="shared" ref="F265:F269" si="15">IF(E265=-250,"",E265)</f>
        <v/>
      </c>
      <c r="G265">
        <f t="shared" ref="G265:G269" si="16">IF(E265=-250,0,E265)</f>
        <v>0</v>
      </c>
      <c r="H265">
        <f t="shared" si="14"/>
        <v>1</v>
      </c>
    </row>
    <row r="266" spans="1:8" x14ac:dyDescent="0.35">
      <c r="A266" t="s">
        <v>529</v>
      </c>
      <c r="B266" t="str">
        <f>VLOOKUP(A266,LinkingTableNameISO3!B:C,2,FALSE)</f>
        <v>YEM</v>
      </c>
      <c r="C266" t="s">
        <v>9</v>
      </c>
      <c r="D266" t="s">
        <v>10</v>
      </c>
      <c r="E266">
        <v>0.57059652999999999</v>
      </c>
      <c r="F266">
        <f t="shared" si="15"/>
        <v>0.57059652999999999</v>
      </c>
      <c r="G266">
        <f t="shared" si="16"/>
        <v>0.57059652999999999</v>
      </c>
      <c r="H266">
        <f t="shared" si="14"/>
        <v>0.96196004113448996</v>
      </c>
    </row>
    <row r="267" spans="1:8" x14ac:dyDescent="0.35">
      <c r="A267" t="s">
        <v>531</v>
      </c>
      <c r="B267" t="str">
        <f>VLOOKUP(A267,LinkingTableNameISO3!B:C,2,FALSE)</f>
        <v>ZAF</v>
      </c>
      <c r="C267" t="s">
        <v>9</v>
      </c>
      <c r="D267" t="s">
        <v>10</v>
      </c>
      <c r="E267">
        <v>4.3573370699999998</v>
      </c>
      <c r="F267">
        <f t="shared" si="15"/>
        <v>4.3573370699999998</v>
      </c>
      <c r="G267">
        <f t="shared" si="16"/>
        <v>4.3573370699999998</v>
      </c>
      <c r="H267">
        <f t="shared" si="14"/>
        <v>0.70950940955430997</v>
      </c>
    </row>
    <row r="268" spans="1:8" x14ac:dyDescent="0.35">
      <c r="A268" t="s">
        <v>533</v>
      </c>
      <c r="B268" t="str">
        <f>VLOOKUP(A268,LinkingTableNameISO3!B:C,2,FALSE)</f>
        <v>ZMB</v>
      </c>
      <c r="C268" t="s">
        <v>9</v>
      </c>
      <c r="D268" t="s">
        <v>10</v>
      </c>
      <c r="E268">
        <v>1.7143074</v>
      </c>
      <c r="F268">
        <f t="shared" si="15"/>
        <v>1.7143074</v>
      </c>
      <c r="G268">
        <f t="shared" si="16"/>
        <v>1.7143074</v>
      </c>
      <c r="H268">
        <f t="shared" si="14"/>
        <v>0.88571226856420004</v>
      </c>
    </row>
    <row r="269" spans="1:8" x14ac:dyDescent="0.35">
      <c r="A269" t="s">
        <v>535</v>
      </c>
      <c r="B269" t="str">
        <f>VLOOKUP(A269,LinkingTableNameISO3!B:C,2,FALSE)</f>
        <v>ZWE</v>
      </c>
      <c r="C269" t="s">
        <v>9</v>
      </c>
      <c r="D269" t="s">
        <v>10</v>
      </c>
      <c r="E269">
        <v>4.37772571</v>
      </c>
      <c r="F269">
        <f t="shared" si="15"/>
        <v>4.37772571</v>
      </c>
      <c r="G269">
        <f t="shared" si="16"/>
        <v>4.37772571</v>
      </c>
      <c r="H269">
        <f t="shared" si="14"/>
        <v>0.70815016009142995</v>
      </c>
    </row>
  </sheetData>
  <autoFilter ref="A5:H269" xr:uid="{00000000-0009-0000-0000-000001000000}">
    <filterColumn colId="1">
      <filters>
        <filter val="ABW"/>
        <filter val="AFG"/>
        <filter val="AGO"/>
        <filter val="ALB"/>
        <filter val="AND"/>
        <filter val="ARE"/>
        <filter val="ARG"/>
        <filter val="ARM"/>
        <filter val="ASM"/>
        <filter val="ATG"/>
        <filter val="AUS"/>
        <filter val="AUT"/>
        <filter val="AZE"/>
        <filter val="B13"/>
        <filter val="BDI"/>
        <filter val="BEL"/>
        <filter val="BEN"/>
        <filter val="BFA"/>
        <filter val="BGD"/>
        <filter val="BGR"/>
        <filter val="BHR"/>
        <filter val="BHS"/>
        <filter val="BIH"/>
        <filter val="BLR"/>
        <filter val="BLZ"/>
        <filter val="BMU"/>
        <filter val="BOL"/>
        <filter val="BRA"/>
        <filter val="BRB"/>
        <filter val="BRN"/>
        <filter val="BTN"/>
        <filter val="BWA"/>
        <filter val="CAF"/>
        <filter val="CAN"/>
        <filter val="CHE"/>
        <filter val="CHL"/>
        <filter val="CHN"/>
        <filter val="CIV"/>
        <filter val="CMR"/>
        <filter val="COD"/>
        <filter val="COG"/>
        <filter val="COK"/>
        <filter val="COL"/>
        <filter val="COM"/>
        <filter val="CPV"/>
        <filter val="CRI"/>
        <filter val="CUB"/>
        <filter val="CUW"/>
        <filter val="CYM"/>
        <filter val="CYP"/>
        <filter val="CZE"/>
        <filter val="DEU"/>
        <filter val="DJI"/>
        <filter val="DMA"/>
        <filter val="DNK"/>
        <filter val="DOM"/>
        <filter val="DZA"/>
        <filter val="ECU"/>
        <filter val="EGY"/>
        <filter val="ERI"/>
        <filter val="ESP"/>
        <filter val="EST"/>
        <filter val="ETH"/>
        <filter val="FIN"/>
        <filter val="FJI"/>
        <filter val="FRA"/>
        <filter val="FRO"/>
        <filter val="FSM"/>
        <filter val="GAB"/>
        <filter val="GBR"/>
        <filter val="GEO"/>
        <filter val="GHA"/>
        <filter val="GIB"/>
        <filter val="GIN"/>
        <filter val="GMB"/>
        <filter val="GNB"/>
        <filter val="GNQ"/>
        <filter val="GRC"/>
        <filter val="GRD"/>
        <filter val="GRL"/>
        <filter val="GTM"/>
        <filter val="GUM"/>
        <filter val="GUY"/>
        <filter val="HKG"/>
        <filter val="HND"/>
        <filter val="HRV"/>
        <filter val="HTI"/>
        <filter val="HUN"/>
        <filter val="IDN"/>
        <filter val="IMN"/>
        <filter val="IND"/>
        <filter val="IRL"/>
        <filter val="IRN"/>
        <filter val="IRQ"/>
        <filter val="ISL"/>
        <filter val="ISR"/>
        <filter val="ITA"/>
        <filter val="JAM"/>
        <filter val="JOR"/>
        <filter val="JPN"/>
        <filter val="KAZ"/>
        <filter val="KEN"/>
        <filter val="KGZ"/>
        <filter val="KHM"/>
        <filter val="KIR"/>
        <filter val="KNA"/>
        <filter val="KOR"/>
        <filter val="KOS"/>
        <filter val="KWT"/>
        <filter val="LAO"/>
        <filter val="LBN"/>
        <filter val="LBR"/>
        <filter val="LBY"/>
        <filter val="LCA"/>
        <filter val="LIE"/>
        <filter val="LKA"/>
        <filter val="LSO"/>
        <filter val="LTU"/>
        <filter val="LUX"/>
        <filter val="LVA"/>
        <filter val="MAC"/>
        <filter val="MAF"/>
        <filter val="MAR"/>
        <filter val="MCO"/>
        <filter val="MDA"/>
        <filter val="MDG"/>
        <filter val="MEX"/>
        <filter val="MHL"/>
        <filter val="MKD"/>
        <filter val="MLI"/>
        <filter val="MLT"/>
        <filter val="MMR"/>
        <filter val="MNE"/>
        <filter val="MNG"/>
        <filter val="MNP"/>
        <filter val="MOZ"/>
        <filter val="MRT"/>
        <filter val="MUS"/>
        <filter val="MWI"/>
        <filter val="MYS"/>
        <filter val="NAM"/>
        <filter val="NCL"/>
        <filter val="NER"/>
        <filter val="NGA"/>
        <filter val="NIC"/>
        <filter val="NLD"/>
        <filter val="NOR"/>
        <filter val="NPL"/>
        <filter val="NRU"/>
        <filter val="OMN"/>
        <filter val="PAK"/>
        <filter val="PAN"/>
        <filter val="PER"/>
        <filter val="PHL"/>
        <filter val="PLW"/>
        <filter val="PNG"/>
        <filter val="POL"/>
        <filter val="PRI"/>
        <filter val="PRK"/>
        <filter val="PRT"/>
        <filter val="PRY"/>
        <filter val="PSX"/>
        <filter val="PYF"/>
        <filter val="QAT"/>
        <filter val="ROU"/>
        <filter val="RUS"/>
        <filter val="RWA"/>
        <filter val="SAU"/>
        <filter val="SDN"/>
        <filter val="SDS"/>
        <filter val="SEN"/>
        <filter val="SGP"/>
        <filter val="SLB"/>
        <filter val="SLE"/>
        <filter val="SLV"/>
        <filter val="SMR"/>
        <filter val="SOM"/>
        <filter val="SRB"/>
        <filter val="STP"/>
        <filter val="SUR"/>
        <filter val="SVK"/>
        <filter val="SVN"/>
        <filter val="SWE"/>
        <filter val="SWZ"/>
        <filter val="SXM"/>
        <filter val="SYC"/>
        <filter val="SYR"/>
        <filter val="TCA"/>
        <filter val="TCD"/>
        <filter val="TGO"/>
        <filter val="THA"/>
        <filter val="TJK"/>
        <filter val="TKM"/>
        <filter val="TLS"/>
        <filter val="TON"/>
        <filter val="TTO"/>
        <filter val="TUN"/>
        <filter val="TUR"/>
        <filter val="TUV"/>
        <filter val="TZA"/>
        <filter val="UGA"/>
        <filter val="UKR"/>
        <filter val="URY"/>
        <filter val="USA"/>
        <filter val="UZB"/>
        <filter val="VCT"/>
        <filter val="VEN"/>
        <filter val="VGB"/>
        <filter val="VIR"/>
        <filter val="VNM"/>
        <filter val="VUT"/>
        <filter val="WSM"/>
        <filter val="YEM"/>
        <filter val="ZAF"/>
        <filter val="ZMB"/>
        <filter val="ZW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C11" sqref="C11"/>
    </sheetView>
  </sheetViews>
  <sheetFormatPr defaultRowHeight="14.5" x14ac:dyDescent="0.35"/>
  <sheetData>
    <row r="1" spans="1:3" x14ac:dyDescent="0.35">
      <c r="B1" t="s">
        <v>541</v>
      </c>
      <c r="C1" t="s">
        <v>542</v>
      </c>
    </row>
    <row r="2" spans="1:3" x14ac:dyDescent="0.35">
      <c r="A2" t="s">
        <v>915</v>
      </c>
      <c r="B2">
        <v>0</v>
      </c>
      <c r="C2">
        <v>1</v>
      </c>
    </row>
    <row r="3" spans="1:3" x14ac:dyDescent="0.35">
      <c r="A3" t="s">
        <v>544</v>
      </c>
      <c r="B3">
        <v>15</v>
      </c>
      <c r="C3">
        <v>0</v>
      </c>
    </row>
    <row r="4" spans="1:3" x14ac:dyDescent="0.35">
      <c r="A4" t="s">
        <v>543</v>
      </c>
      <c r="B4">
        <f>MIN(Clean!F:F)</f>
        <v>0.42468447999999998</v>
      </c>
      <c r="C4">
        <f>-0.066667*B4+1</f>
        <v>0.97168755977183996</v>
      </c>
    </row>
    <row r="5" spans="1:3" x14ac:dyDescent="0.35">
      <c r="A5" t="s">
        <v>545</v>
      </c>
      <c r="B5">
        <f>MAX(Clean!F:F)</f>
        <v>13.973797640000001</v>
      </c>
      <c r="C5">
        <f t="shared" ref="C5:C8" si="0">-0.066667*B5+1</f>
        <v>6.8408832734119907E-2</v>
      </c>
    </row>
    <row r="6" spans="1:3" x14ac:dyDescent="0.35">
      <c r="A6" t="s">
        <v>546</v>
      </c>
      <c r="B6">
        <f>AVERAGE(Clean!F:F)</f>
        <v>3.7016096535198715</v>
      </c>
      <c r="C6">
        <f t="shared" si="0"/>
        <v>0.75322478922879066</v>
      </c>
    </row>
    <row r="7" spans="1:3" x14ac:dyDescent="0.35">
      <c r="A7" t="s">
        <v>547</v>
      </c>
      <c r="B7">
        <f>_xlfn.STDEV.P(Clean!F:F)</f>
        <v>2.6034915617359764</v>
      </c>
      <c r="C7">
        <f t="shared" si="0"/>
        <v>0.82643302805374763</v>
      </c>
    </row>
    <row r="8" spans="1:3" x14ac:dyDescent="0.35">
      <c r="A8" t="s">
        <v>548</v>
      </c>
      <c r="B8">
        <f>MEDIAN(Clean!F:F)</f>
        <v>3.0019095999999998</v>
      </c>
      <c r="C8">
        <f t="shared" si="0"/>
        <v>0.79987169269680003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47"/>
  <sheetViews>
    <sheetView topLeftCell="A529" workbookViewId="0">
      <selection activeCell="C548" sqref="C548"/>
    </sheetView>
  </sheetViews>
  <sheetFormatPr defaultRowHeight="14.5" x14ac:dyDescent="0.35"/>
  <cols>
    <col min="1" max="1" width="12.36328125" bestFit="1" customWidth="1"/>
    <col min="2" max="2" width="46.1796875" bestFit="1" customWidth="1"/>
    <col min="3" max="4" width="12.36328125" bestFit="1" customWidth="1"/>
    <col min="5" max="5" width="31.7265625" bestFit="1" customWidth="1"/>
    <col min="6" max="6" width="12.36328125" bestFit="1" customWidth="1"/>
    <col min="7" max="7" width="31.7265625" bestFit="1" customWidth="1"/>
    <col min="8" max="8" width="12.36328125" bestFit="1" customWidth="1"/>
    <col min="9" max="9" width="23" bestFit="1" customWidth="1"/>
    <col min="10" max="10" width="12.36328125" bestFit="1" customWidth="1"/>
    <col min="11" max="11" width="31.7265625" bestFit="1" customWidth="1"/>
    <col min="12" max="12" width="12.36328125" bestFit="1" customWidth="1"/>
    <col min="13" max="13" width="29.36328125" bestFit="1" customWidth="1"/>
    <col min="14" max="14" width="12.36328125" bestFit="1" customWidth="1"/>
    <col min="15" max="15" width="46.1796875" bestFit="1" customWidth="1"/>
    <col min="16" max="16" width="12.36328125" bestFit="1" customWidth="1"/>
    <col min="17" max="17" width="39.7265625" bestFit="1" customWidth="1"/>
    <col min="18" max="18" width="12.36328125" bestFit="1" customWidth="1"/>
    <col min="19" max="19" width="31.7265625" bestFit="1" customWidth="1"/>
    <col min="20" max="20" width="12.36328125" bestFit="1" customWidth="1"/>
    <col min="21" max="21" width="39.90625" bestFit="1" customWidth="1"/>
  </cols>
  <sheetData>
    <row r="1" spans="1:3" x14ac:dyDescent="0.35">
      <c r="A1" t="s">
        <v>549</v>
      </c>
      <c r="B1" t="s">
        <v>550</v>
      </c>
      <c r="C1" t="s">
        <v>551</v>
      </c>
    </row>
    <row r="2" spans="1:3" x14ac:dyDescent="0.35">
      <c r="A2" t="s">
        <v>8</v>
      </c>
      <c r="B2" t="s">
        <v>7</v>
      </c>
      <c r="C2" t="s">
        <v>8</v>
      </c>
    </row>
    <row r="3" spans="1:3" x14ac:dyDescent="0.35">
      <c r="A3" t="s">
        <v>12</v>
      </c>
      <c r="B3" t="s">
        <v>11</v>
      </c>
      <c r="C3" t="s">
        <v>12</v>
      </c>
    </row>
    <row r="4" spans="1:3" x14ac:dyDescent="0.35">
      <c r="A4" t="s">
        <v>12</v>
      </c>
      <c r="B4" t="s">
        <v>552</v>
      </c>
      <c r="C4" t="s">
        <v>12</v>
      </c>
    </row>
    <row r="5" spans="1:3" x14ac:dyDescent="0.35">
      <c r="A5" t="s">
        <v>14</v>
      </c>
      <c r="B5" t="s">
        <v>13</v>
      </c>
      <c r="C5" t="s">
        <v>14</v>
      </c>
    </row>
    <row r="6" spans="1:3" x14ac:dyDescent="0.35">
      <c r="A6" t="s">
        <v>14</v>
      </c>
      <c r="B6" t="s">
        <v>553</v>
      </c>
      <c r="C6" t="s">
        <v>14</v>
      </c>
    </row>
    <row r="7" spans="1:3" x14ac:dyDescent="0.35">
      <c r="A7" t="s">
        <v>554</v>
      </c>
      <c r="B7" t="s">
        <v>555</v>
      </c>
      <c r="C7" t="s">
        <v>554</v>
      </c>
    </row>
    <row r="8" spans="1:3" x14ac:dyDescent="0.35">
      <c r="A8" t="s">
        <v>16</v>
      </c>
      <c r="B8" t="s">
        <v>15</v>
      </c>
      <c r="C8" t="s">
        <v>16</v>
      </c>
    </row>
    <row r="9" spans="1:3" x14ac:dyDescent="0.35">
      <c r="A9" t="s">
        <v>16</v>
      </c>
      <c r="B9" t="s">
        <v>556</v>
      </c>
      <c r="C9" t="s">
        <v>16</v>
      </c>
    </row>
    <row r="10" spans="1:3" x14ac:dyDescent="0.35">
      <c r="A10" t="s">
        <v>557</v>
      </c>
      <c r="B10" t="s">
        <v>558</v>
      </c>
      <c r="C10" t="s">
        <v>557</v>
      </c>
    </row>
    <row r="11" spans="1:3" x14ac:dyDescent="0.35">
      <c r="A11" t="s">
        <v>18</v>
      </c>
      <c r="B11" t="s">
        <v>17</v>
      </c>
      <c r="C11" t="s">
        <v>18</v>
      </c>
    </row>
    <row r="12" spans="1:3" x14ac:dyDescent="0.35">
      <c r="A12" t="s">
        <v>18</v>
      </c>
      <c r="B12" t="s">
        <v>559</v>
      </c>
      <c r="C12" t="s">
        <v>18</v>
      </c>
    </row>
    <row r="13" spans="1:3" x14ac:dyDescent="0.35">
      <c r="A13" t="s">
        <v>22</v>
      </c>
      <c r="B13" t="s">
        <v>21</v>
      </c>
      <c r="C13" t="s">
        <v>22</v>
      </c>
    </row>
    <row r="14" spans="1:3" x14ac:dyDescent="0.35">
      <c r="A14" t="s">
        <v>24</v>
      </c>
      <c r="B14" t="s">
        <v>23</v>
      </c>
      <c r="C14" t="s">
        <v>24</v>
      </c>
    </row>
    <row r="15" spans="1:3" x14ac:dyDescent="0.35">
      <c r="A15" t="s">
        <v>24</v>
      </c>
      <c r="B15" t="s">
        <v>560</v>
      </c>
      <c r="C15" t="s">
        <v>24</v>
      </c>
    </row>
    <row r="16" spans="1:3" x14ac:dyDescent="0.35">
      <c r="A16" t="s">
        <v>26</v>
      </c>
      <c r="B16" t="s">
        <v>25</v>
      </c>
      <c r="C16" t="s">
        <v>26</v>
      </c>
    </row>
    <row r="17" spans="1:3" x14ac:dyDescent="0.35">
      <c r="A17" t="s">
        <v>26</v>
      </c>
      <c r="B17" t="s">
        <v>561</v>
      </c>
      <c r="C17" t="s">
        <v>26</v>
      </c>
    </row>
    <row r="18" spans="1:3" x14ac:dyDescent="0.35">
      <c r="A18" t="s">
        <v>28</v>
      </c>
      <c r="B18" t="s">
        <v>27</v>
      </c>
      <c r="C18" t="s">
        <v>28</v>
      </c>
    </row>
    <row r="19" spans="1:3" x14ac:dyDescent="0.35">
      <c r="A19" t="s">
        <v>562</v>
      </c>
      <c r="B19" t="s">
        <v>563</v>
      </c>
      <c r="C19" t="s">
        <v>562</v>
      </c>
    </row>
    <row r="20" spans="1:3" x14ac:dyDescent="0.35">
      <c r="A20" t="s">
        <v>564</v>
      </c>
      <c r="B20" t="s">
        <v>565</v>
      </c>
      <c r="C20" t="s">
        <v>564</v>
      </c>
    </row>
    <row r="21" spans="1:3" x14ac:dyDescent="0.35">
      <c r="A21" t="s">
        <v>564</v>
      </c>
      <c r="B21" t="s">
        <v>566</v>
      </c>
      <c r="C21" t="s">
        <v>564</v>
      </c>
    </row>
    <row r="22" spans="1:3" x14ac:dyDescent="0.35">
      <c r="A22" t="s">
        <v>564</v>
      </c>
      <c r="B22" t="s">
        <v>567</v>
      </c>
      <c r="C22" t="s">
        <v>564</v>
      </c>
    </row>
    <row r="23" spans="1:3" x14ac:dyDescent="0.35">
      <c r="A23" t="s">
        <v>568</v>
      </c>
      <c r="B23" t="s">
        <v>569</v>
      </c>
      <c r="C23" t="s">
        <v>568</v>
      </c>
    </row>
    <row r="24" spans="1:3" x14ac:dyDescent="0.35">
      <c r="A24" t="s">
        <v>568</v>
      </c>
      <c r="B24" t="s">
        <v>570</v>
      </c>
      <c r="C24" t="s">
        <v>568</v>
      </c>
    </row>
    <row r="25" spans="1:3" x14ac:dyDescent="0.35">
      <c r="A25" t="s">
        <v>568</v>
      </c>
      <c r="B25" t="s">
        <v>571</v>
      </c>
      <c r="C25" t="s">
        <v>568</v>
      </c>
    </row>
    <row r="26" spans="1:3" x14ac:dyDescent="0.35">
      <c r="A26" t="s">
        <v>568</v>
      </c>
      <c r="B26" t="s">
        <v>572</v>
      </c>
      <c r="C26" t="s">
        <v>568</v>
      </c>
    </row>
    <row r="27" spans="1:3" x14ac:dyDescent="0.35">
      <c r="A27" t="s">
        <v>30</v>
      </c>
      <c r="B27" t="s">
        <v>573</v>
      </c>
      <c r="C27" t="s">
        <v>30</v>
      </c>
    </row>
    <row r="28" spans="1:3" x14ac:dyDescent="0.35">
      <c r="A28" t="s">
        <v>30</v>
      </c>
      <c r="B28" t="s">
        <v>29</v>
      </c>
      <c r="C28" t="s">
        <v>30</v>
      </c>
    </row>
    <row r="29" spans="1:3" x14ac:dyDescent="0.35">
      <c r="A29" t="s">
        <v>32</v>
      </c>
      <c r="B29" t="s">
        <v>574</v>
      </c>
      <c r="C29" t="s">
        <v>32</v>
      </c>
    </row>
    <row r="30" spans="1:3" x14ac:dyDescent="0.35">
      <c r="A30" t="s">
        <v>32</v>
      </c>
      <c r="B30" t="s">
        <v>575</v>
      </c>
      <c r="C30" t="s">
        <v>32</v>
      </c>
    </row>
    <row r="31" spans="1:3" x14ac:dyDescent="0.35">
      <c r="A31" t="s">
        <v>34</v>
      </c>
      <c r="B31" t="s">
        <v>33</v>
      </c>
      <c r="C31" t="s">
        <v>34</v>
      </c>
    </row>
    <row r="32" spans="1:3" x14ac:dyDescent="0.35">
      <c r="A32" t="s">
        <v>34</v>
      </c>
      <c r="B32" t="s">
        <v>576</v>
      </c>
      <c r="C32" t="s">
        <v>34</v>
      </c>
    </row>
    <row r="33" spans="1:3" x14ac:dyDescent="0.35">
      <c r="A33" t="s">
        <v>36</v>
      </c>
      <c r="B33" t="s">
        <v>35</v>
      </c>
      <c r="C33" t="s">
        <v>36</v>
      </c>
    </row>
    <row r="34" spans="1:3" x14ac:dyDescent="0.35">
      <c r="A34" t="s">
        <v>36</v>
      </c>
      <c r="B34" t="s">
        <v>577</v>
      </c>
      <c r="C34" t="s">
        <v>36</v>
      </c>
    </row>
    <row r="35" spans="1:3" x14ac:dyDescent="0.35">
      <c r="A35" t="s">
        <v>578</v>
      </c>
      <c r="B35" t="s">
        <v>309</v>
      </c>
      <c r="C35" t="s">
        <v>578</v>
      </c>
    </row>
    <row r="36" spans="1:3" x14ac:dyDescent="0.35">
      <c r="A36" t="s">
        <v>578</v>
      </c>
      <c r="B36" t="s">
        <v>579</v>
      </c>
      <c r="C36" t="s">
        <v>578</v>
      </c>
    </row>
    <row r="37" spans="1:3" x14ac:dyDescent="0.35">
      <c r="A37" t="s">
        <v>38</v>
      </c>
      <c r="B37" t="s">
        <v>37</v>
      </c>
      <c r="C37" t="s">
        <v>38</v>
      </c>
    </row>
    <row r="38" spans="1:3" x14ac:dyDescent="0.35">
      <c r="A38" t="s">
        <v>38</v>
      </c>
      <c r="B38" t="s">
        <v>580</v>
      </c>
      <c r="C38" t="s">
        <v>38</v>
      </c>
    </row>
    <row r="39" spans="1:3" x14ac:dyDescent="0.35">
      <c r="A39" t="s">
        <v>40</v>
      </c>
      <c r="B39" t="s">
        <v>39</v>
      </c>
      <c r="C39" t="s">
        <v>40</v>
      </c>
    </row>
    <row r="40" spans="1:3" x14ac:dyDescent="0.35">
      <c r="A40" t="s">
        <v>40</v>
      </c>
      <c r="B40" t="s">
        <v>581</v>
      </c>
      <c r="C40" t="s">
        <v>40</v>
      </c>
    </row>
    <row r="41" spans="1:3" x14ac:dyDescent="0.35">
      <c r="A41" t="s">
        <v>42</v>
      </c>
      <c r="B41" t="s">
        <v>41</v>
      </c>
      <c r="C41" t="s">
        <v>42</v>
      </c>
    </row>
    <row r="42" spans="1:3" x14ac:dyDescent="0.35">
      <c r="A42" t="s">
        <v>42</v>
      </c>
      <c r="B42" t="s">
        <v>582</v>
      </c>
      <c r="C42" t="s">
        <v>42</v>
      </c>
    </row>
    <row r="43" spans="1:3" x14ac:dyDescent="0.35">
      <c r="A43" t="s">
        <v>44</v>
      </c>
      <c r="B43" t="s">
        <v>43</v>
      </c>
      <c r="C43" t="s">
        <v>44</v>
      </c>
    </row>
    <row r="44" spans="1:3" x14ac:dyDescent="0.35">
      <c r="A44" t="s">
        <v>46</v>
      </c>
      <c r="B44" t="s">
        <v>45</v>
      </c>
      <c r="C44" t="s">
        <v>46</v>
      </c>
    </row>
    <row r="45" spans="1:3" x14ac:dyDescent="0.35">
      <c r="A45" t="s">
        <v>46</v>
      </c>
      <c r="B45" t="s">
        <v>583</v>
      </c>
      <c r="C45" t="s">
        <v>46</v>
      </c>
    </row>
    <row r="46" spans="1:3" x14ac:dyDescent="0.35">
      <c r="A46" t="s">
        <v>48</v>
      </c>
      <c r="B46" t="s">
        <v>47</v>
      </c>
      <c r="C46" t="s">
        <v>48</v>
      </c>
    </row>
    <row r="47" spans="1:3" x14ac:dyDescent="0.35">
      <c r="A47" t="s">
        <v>48</v>
      </c>
      <c r="B47" t="s">
        <v>584</v>
      </c>
      <c r="C47" t="s">
        <v>48</v>
      </c>
    </row>
    <row r="48" spans="1:3" x14ac:dyDescent="0.35">
      <c r="A48" t="s">
        <v>50</v>
      </c>
      <c r="B48" t="s">
        <v>49</v>
      </c>
      <c r="C48" t="s">
        <v>50</v>
      </c>
    </row>
    <row r="49" spans="1:3" x14ac:dyDescent="0.35">
      <c r="A49" t="s">
        <v>50</v>
      </c>
      <c r="B49" t="s">
        <v>585</v>
      </c>
      <c r="C49" t="s">
        <v>50</v>
      </c>
    </row>
    <row r="50" spans="1:3" x14ac:dyDescent="0.35">
      <c r="A50" t="s">
        <v>52</v>
      </c>
      <c r="B50" t="s">
        <v>586</v>
      </c>
      <c r="C50" t="s">
        <v>52</v>
      </c>
    </row>
    <row r="51" spans="1:3" x14ac:dyDescent="0.35">
      <c r="A51" t="s">
        <v>52</v>
      </c>
      <c r="B51" t="s">
        <v>51</v>
      </c>
      <c r="C51" t="s">
        <v>52</v>
      </c>
    </row>
    <row r="52" spans="1:3" x14ac:dyDescent="0.35">
      <c r="A52" t="s">
        <v>52</v>
      </c>
      <c r="B52" t="s">
        <v>587</v>
      </c>
      <c r="C52" t="s">
        <v>52</v>
      </c>
    </row>
    <row r="53" spans="1:3" x14ac:dyDescent="0.35">
      <c r="A53" t="s">
        <v>52</v>
      </c>
      <c r="B53" t="s">
        <v>588</v>
      </c>
      <c r="C53" t="s">
        <v>52</v>
      </c>
    </row>
    <row r="54" spans="1:3" x14ac:dyDescent="0.35">
      <c r="A54" t="s">
        <v>54</v>
      </c>
      <c r="B54" t="s">
        <v>589</v>
      </c>
      <c r="C54" t="s">
        <v>54</v>
      </c>
    </row>
    <row r="55" spans="1:3" x14ac:dyDescent="0.35">
      <c r="A55" t="s">
        <v>54</v>
      </c>
      <c r="B55" t="s">
        <v>53</v>
      </c>
      <c r="C55" t="s">
        <v>54</v>
      </c>
    </row>
    <row r="56" spans="1:3" x14ac:dyDescent="0.35">
      <c r="A56" t="s">
        <v>590</v>
      </c>
      <c r="B56" t="s">
        <v>591</v>
      </c>
      <c r="C56" t="s">
        <v>590</v>
      </c>
    </row>
    <row r="57" spans="1:3" x14ac:dyDescent="0.35">
      <c r="A57" t="s">
        <v>56</v>
      </c>
      <c r="B57" t="s">
        <v>55</v>
      </c>
      <c r="C57" t="s">
        <v>56</v>
      </c>
    </row>
    <row r="58" spans="1:3" x14ac:dyDescent="0.35">
      <c r="A58" t="s">
        <v>56</v>
      </c>
      <c r="B58" t="s">
        <v>592</v>
      </c>
      <c r="C58" t="s">
        <v>56</v>
      </c>
    </row>
    <row r="59" spans="1:3" x14ac:dyDescent="0.35">
      <c r="A59" t="s">
        <v>58</v>
      </c>
      <c r="B59" t="s">
        <v>57</v>
      </c>
      <c r="C59" t="s">
        <v>58</v>
      </c>
    </row>
    <row r="60" spans="1:3" x14ac:dyDescent="0.35">
      <c r="A60" t="s">
        <v>60</v>
      </c>
      <c r="B60" t="s">
        <v>59</v>
      </c>
      <c r="C60" t="s">
        <v>60</v>
      </c>
    </row>
    <row r="61" spans="1:3" x14ac:dyDescent="0.35">
      <c r="A61" t="s">
        <v>60</v>
      </c>
      <c r="B61" t="s">
        <v>593</v>
      </c>
      <c r="C61" t="s">
        <v>60</v>
      </c>
    </row>
    <row r="62" spans="1:3" x14ac:dyDescent="0.35">
      <c r="A62" t="s">
        <v>62</v>
      </c>
      <c r="B62" t="s">
        <v>61</v>
      </c>
      <c r="C62" t="s">
        <v>62</v>
      </c>
    </row>
    <row r="63" spans="1:3" x14ac:dyDescent="0.35">
      <c r="A63" t="s">
        <v>62</v>
      </c>
      <c r="B63" t="s">
        <v>594</v>
      </c>
      <c r="C63" t="s">
        <v>62</v>
      </c>
    </row>
    <row r="64" spans="1:3" x14ac:dyDescent="0.35">
      <c r="A64" t="s">
        <v>64</v>
      </c>
      <c r="B64" t="s">
        <v>63</v>
      </c>
      <c r="C64" t="s">
        <v>64</v>
      </c>
    </row>
    <row r="65" spans="1:3" x14ac:dyDescent="0.35">
      <c r="A65" t="s">
        <v>64</v>
      </c>
      <c r="B65" t="s">
        <v>595</v>
      </c>
      <c r="C65" t="s">
        <v>64</v>
      </c>
    </row>
    <row r="66" spans="1:3" x14ac:dyDescent="0.35">
      <c r="A66" t="s">
        <v>66</v>
      </c>
      <c r="B66" t="s">
        <v>65</v>
      </c>
      <c r="C66" t="s">
        <v>66</v>
      </c>
    </row>
    <row r="67" spans="1:3" x14ac:dyDescent="0.35">
      <c r="A67" t="s">
        <v>68</v>
      </c>
      <c r="B67" t="s">
        <v>596</v>
      </c>
      <c r="C67" t="s">
        <v>68</v>
      </c>
    </row>
    <row r="68" spans="1:3" x14ac:dyDescent="0.35">
      <c r="A68" t="s">
        <v>68</v>
      </c>
      <c r="B68" t="s">
        <v>67</v>
      </c>
      <c r="C68" t="s">
        <v>68</v>
      </c>
    </row>
    <row r="69" spans="1:3" x14ac:dyDescent="0.35">
      <c r="A69" t="s">
        <v>68</v>
      </c>
      <c r="B69" t="s">
        <v>597</v>
      </c>
      <c r="C69" t="s">
        <v>68</v>
      </c>
    </row>
    <row r="70" spans="1:3" x14ac:dyDescent="0.35">
      <c r="A70" t="s">
        <v>70</v>
      </c>
      <c r="B70" t="s">
        <v>69</v>
      </c>
      <c r="C70" t="s">
        <v>70</v>
      </c>
    </row>
    <row r="71" spans="1:3" x14ac:dyDescent="0.35">
      <c r="A71" t="s">
        <v>70</v>
      </c>
      <c r="B71" t="s">
        <v>598</v>
      </c>
      <c r="C71" t="s">
        <v>70</v>
      </c>
    </row>
    <row r="72" spans="1:3" x14ac:dyDescent="0.35">
      <c r="A72" t="s">
        <v>72</v>
      </c>
      <c r="B72" t="s">
        <v>71</v>
      </c>
      <c r="C72" t="s">
        <v>72</v>
      </c>
    </row>
    <row r="73" spans="1:3" x14ac:dyDescent="0.35">
      <c r="A73" t="s">
        <v>72</v>
      </c>
      <c r="B73" t="s">
        <v>599</v>
      </c>
      <c r="C73" t="s">
        <v>72</v>
      </c>
    </row>
    <row r="74" spans="1:3" x14ac:dyDescent="0.35">
      <c r="A74" t="s">
        <v>74</v>
      </c>
      <c r="B74" t="s">
        <v>600</v>
      </c>
      <c r="C74" t="s">
        <v>74</v>
      </c>
    </row>
    <row r="75" spans="1:3" x14ac:dyDescent="0.35">
      <c r="A75" t="s">
        <v>74</v>
      </c>
      <c r="B75" t="s">
        <v>73</v>
      </c>
      <c r="C75" t="s">
        <v>74</v>
      </c>
    </row>
    <row r="76" spans="1:3" x14ac:dyDescent="0.35">
      <c r="A76" t="s">
        <v>76</v>
      </c>
      <c r="B76" t="s">
        <v>75</v>
      </c>
      <c r="C76" t="s">
        <v>76</v>
      </c>
    </row>
    <row r="77" spans="1:3" x14ac:dyDescent="0.35">
      <c r="A77" t="s">
        <v>80</v>
      </c>
      <c r="B77" t="s">
        <v>601</v>
      </c>
      <c r="C77" t="s">
        <v>80</v>
      </c>
    </row>
    <row r="78" spans="1:3" x14ac:dyDescent="0.35">
      <c r="A78" t="s">
        <v>80</v>
      </c>
      <c r="B78" t="s">
        <v>79</v>
      </c>
      <c r="C78" t="s">
        <v>80</v>
      </c>
    </row>
    <row r="79" spans="1:3" x14ac:dyDescent="0.35">
      <c r="A79" t="s">
        <v>84</v>
      </c>
      <c r="B79" t="s">
        <v>83</v>
      </c>
      <c r="C79" t="s">
        <v>84</v>
      </c>
    </row>
    <row r="80" spans="1:3" x14ac:dyDescent="0.35">
      <c r="A80" t="s">
        <v>84</v>
      </c>
      <c r="B80" t="s">
        <v>602</v>
      </c>
      <c r="C80" t="s">
        <v>84</v>
      </c>
    </row>
    <row r="81" spans="1:3" x14ac:dyDescent="0.35">
      <c r="A81" t="s">
        <v>86</v>
      </c>
      <c r="B81" t="s">
        <v>85</v>
      </c>
      <c r="C81" t="s">
        <v>86</v>
      </c>
    </row>
    <row r="82" spans="1:3" x14ac:dyDescent="0.35">
      <c r="A82" t="s">
        <v>86</v>
      </c>
      <c r="B82" t="s">
        <v>603</v>
      </c>
      <c r="C82" t="s">
        <v>86</v>
      </c>
    </row>
    <row r="83" spans="1:3" x14ac:dyDescent="0.35">
      <c r="A83" t="s">
        <v>88</v>
      </c>
      <c r="B83" t="s">
        <v>604</v>
      </c>
      <c r="C83" t="s">
        <v>88</v>
      </c>
    </row>
    <row r="84" spans="1:3" x14ac:dyDescent="0.35">
      <c r="A84" t="s">
        <v>88</v>
      </c>
      <c r="B84" t="s">
        <v>605</v>
      </c>
      <c r="C84" t="s">
        <v>88</v>
      </c>
    </row>
    <row r="85" spans="1:3" x14ac:dyDescent="0.35">
      <c r="A85" t="s">
        <v>88</v>
      </c>
      <c r="B85" t="s">
        <v>606</v>
      </c>
      <c r="C85" t="s">
        <v>88</v>
      </c>
    </row>
    <row r="86" spans="1:3" x14ac:dyDescent="0.35">
      <c r="A86" t="s">
        <v>90</v>
      </c>
      <c r="B86" t="s">
        <v>89</v>
      </c>
      <c r="C86" t="s">
        <v>90</v>
      </c>
    </row>
    <row r="87" spans="1:3" x14ac:dyDescent="0.35">
      <c r="A87" t="s">
        <v>90</v>
      </c>
      <c r="B87" t="s">
        <v>607</v>
      </c>
      <c r="C87" t="s">
        <v>90</v>
      </c>
    </row>
    <row r="88" spans="1:3" x14ac:dyDescent="0.35">
      <c r="A88" t="s">
        <v>92</v>
      </c>
      <c r="B88" t="s">
        <v>91</v>
      </c>
      <c r="C88" t="s">
        <v>92</v>
      </c>
    </row>
    <row r="89" spans="1:3" x14ac:dyDescent="0.35">
      <c r="A89" t="s">
        <v>92</v>
      </c>
      <c r="B89" t="s">
        <v>608</v>
      </c>
      <c r="C89" t="s">
        <v>92</v>
      </c>
    </row>
    <row r="90" spans="1:3" x14ac:dyDescent="0.35">
      <c r="A90" t="s">
        <v>92</v>
      </c>
      <c r="B90" t="s">
        <v>609</v>
      </c>
      <c r="C90" t="s">
        <v>92</v>
      </c>
    </row>
    <row r="91" spans="1:3" x14ac:dyDescent="0.35">
      <c r="A91" t="s">
        <v>92</v>
      </c>
      <c r="B91" t="s">
        <v>610</v>
      </c>
      <c r="C91" t="s">
        <v>92</v>
      </c>
    </row>
    <row r="92" spans="1:3" x14ac:dyDescent="0.35">
      <c r="A92" t="s">
        <v>94</v>
      </c>
      <c r="B92" t="s">
        <v>611</v>
      </c>
      <c r="C92" t="s">
        <v>94</v>
      </c>
    </row>
    <row r="93" spans="1:3" x14ac:dyDescent="0.35">
      <c r="A93" t="s">
        <v>94</v>
      </c>
      <c r="B93" t="s">
        <v>93</v>
      </c>
      <c r="C93" t="s">
        <v>94</v>
      </c>
    </row>
    <row r="94" spans="1:3" x14ac:dyDescent="0.35">
      <c r="A94" t="s">
        <v>94</v>
      </c>
      <c r="B94" t="s">
        <v>612</v>
      </c>
      <c r="C94" t="s">
        <v>94</v>
      </c>
    </row>
    <row r="95" spans="1:3" x14ac:dyDescent="0.35">
      <c r="A95" t="s">
        <v>94</v>
      </c>
      <c r="B95" t="s">
        <v>613</v>
      </c>
      <c r="C95" t="s">
        <v>94</v>
      </c>
    </row>
    <row r="96" spans="1:3" x14ac:dyDescent="0.35">
      <c r="A96" t="s">
        <v>614</v>
      </c>
      <c r="B96" t="s">
        <v>615</v>
      </c>
      <c r="C96" t="s">
        <v>614</v>
      </c>
    </row>
    <row r="97" spans="1:3" x14ac:dyDescent="0.35">
      <c r="A97" t="s">
        <v>614</v>
      </c>
      <c r="B97" t="s">
        <v>616</v>
      </c>
      <c r="C97" t="s">
        <v>614</v>
      </c>
    </row>
    <row r="98" spans="1:3" x14ac:dyDescent="0.35">
      <c r="A98" t="s">
        <v>614</v>
      </c>
      <c r="B98" t="s">
        <v>365</v>
      </c>
      <c r="C98" t="s">
        <v>614</v>
      </c>
    </row>
    <row r="99" spans="1:3" x14ac:dyDescent="0.35">
      <c r="A99" t="s">
        <v>96</v>
      </c>
      <c r="B99" t="s">
        <v>95</v>
      </c>
      <c r="C99" t="s">
        <v>96</v>
      </c>
    </row>
    <row r="100" spans="1:3" x14ac:dyDescent="0.35">
      <c r="A100" t="s">
        <v>96</v>
      </c>
      <c r="B100" t="s">
        <v>617</v>
      </c>
      <c r="C100" t="s">
        <v>96</v>
      </c>
    </row>
    <row r="101" spans="1:3" x14ac:dyDescent="0.35">
      <c r="A101" t="s">
        <v>98</v>
      </c>
      <c r="B101" t="s">
        <v>97</v>
      </c>
      <c r="C101" t="s">
        <v>98</v>
      </c>
    </row>
    <row r="102" spans="1:3" x14ac:dyDescent="0.35">
      <c r="A102" t="s">
        <v>98</v>
      </c>
      <c r="B102" t="s">
        <v>618</v>
      </c>
      <c r="C102" t="s">
        <v>98</v>
      </c>
    </row>
    <row r="103" spans="1:3" x14ac:dyDescent="0.35">
      <c r="A103" t="s">
        <v>100</v>
      </c>
      <c r="B103" t="s">
        <v>99</v>
      </c>
      <c r="C103" t="s">
        <v>100</v>
      </c>
    </row>
    <row r="104" spans="1:3" x14ac:dyDescent="0.35">
      <c r="A104" t="s">
        <v>100</v>
      </c>
      <c r="B104" t="s">
        <v>619</v>
      </c>
      <c r="C104" t="s">
        <v>100</v>
      </c>
    </row>
    <row r="105" spans="1:3" x14ac:dyDescent="0.35">
      <c r="A105" t="s">
        <v>100</v>
      </c>
      <c r="B105" t="s">
        <v>620</v>
      </c>
      <c r="C105" t="s">
        <v>100</v>
      </c>
    </row>
    <row r="106" spans="1:3" x14ac:dyDescent="0.35">
      <c r="A106" t="s">
        <v>102</v>
      </c>
      <c r="B106" t="s">
        <v>101</v>
      </c>
      <c r="C106" t="s">
        <v>102</v>
      </c>
    </row>
    <row r="107" spans="1:3" x14ac:dyDescent="0.35">
      <c r="A107" t="s">
        <v>102</v>
      </c>
      <c r="B107" t="s">
        <v>621</v>
      </c>
      <c r="C107" t="s">
        <v>102</v>
      </c>
    </row>
    <row r="108" spans="1:3" x14ac:dyDescent="0.35">
      <c r="A108" t="s">
        <v>106</v>
      </c>
      <c r="B108" t="s">
        <v>105</v>
      </c>
      <c r="C108" t="s">
        <v>106</v>
      </c>
    </row>
    <row r="109" spans="1:3" x14ac:dyDescent="0.35">
      <c r="A109" t="s">
        <v>106</v>
      </c>
      <c r="B109" t="s">
        <v>622</v>
      </c>
      <c r="C109" t="s">
        <v>106</v>
      </c>
    </row>
    <row r="110" spans="1:3" x14ac:dyDescent="0.35">
      <c r="A110" t="s">
        <v>108</v>
      </c>
      <c r="B110" t="s">
        <v>107</v>
      </c>
      <c r="C110" t="s">
        <v>108</v>
      </c>
    </row>
    <row r="111" spans="1:3" x14ac:dyDescent="0.35">
      <c r="A111" t="s">
        <v>110</v>
      </c>
      <c r="B111" t="s">
        <v>623</v>
      </c>
      <c r="C111" t="s">
        <v>110</v>
      </c>
    </row>
    <row r="112" spans="1:3" x14ac:dyDescent="0.35">
      <c r="A112" t="s">
        <v>110</v>
      </c>
      <c r="B112" t="s">
        <v>109</v>
      </c>
      <c r="C112" t="s">
        <v>110</v>
      </c>
    </row>
    <row r="113" spans="1:3" x14ac:dyDescent="0.35">
      <c r="A113" t="s">
        <v>112</v>
      </c>
      <c r="B113" t="s">
        <v>111</v>
      </c>
      <c r="C113" t="s">
        <v>112</v>
      </c>
    </row>
    <row r="114" spans="1:3" x14ac:dyDescent="0.35">
      <c r="A114" t="s">
        <v>112</v>
      </c>
      <c r="B114" t="s">
        <v>624</v>
      </c>
      <c r="C114" t="s">
        <v>112</v>
      </c>
    </row>
    <row r="115" spans="1:3" x14ac:dyDescent="0.35">
      <c r="A115" t="s">
        <v>112</v>
      </c>
      <c r="B115" t="s">
        <v>625</v>
      </c>
      <c r="C115" t="s">
        <v>112</v>
      </c>
    </row>
    <row r="116" spans="1:3" x14ac:dyDescent="0.35">
      <c r="A116" t="s">
        <v>112</v>
      </c>
      <c r="B116" t="s">
        <v>626</v>
      </c>
      <c r="C116" t="s">
        <v>112</v>
      </c>
    </row>
    <row r="117" spans="1:3" x14ac:dyDescent="0.35">
      <c r="A117" t="s">
        <v>112</v>
      </c>
      <c r="B117" t="s">
        <v>627</v>
      </c>
      <c r="C117" t="s">
        <v>112</v>
      </c>
    </row>
    <row r="118" spans="1:3" x14ac:dyDescent="0.35">
      <c r="A118" t="s">
        <v>112</v>
      </c>
      <c r="B118" t="s">
        <v>628</v>
      </c>
      <c r="C118" t="s">
        <v>112</v>
      </c>
    </row>
    <row r="119" spans="1:3" x14ac:dyDescent="0.35">
      <c r="A119" t="s">
        <v>114</v>
      </c>
      <c r="B119" t="s">
        <v>113</v>
      </c>
      <c r="C119" t="s">
        <v>114</v>
      </c>
    </row>
    <row r="120" spans="1:3" x14ac:dyDescent="0.35">
      <c r="A120" t="s">
        <v>114</v>
      </c>
      <c r="B120" t="s">
        <v>629</v>
      </c>
      <c r="C120" t="s">
        <v>114</v>
      </c>
    </row>
    <row r="121" spans="1:3" x14ac:dyDescent="0.35">
      <c r="A121" t="s">
        <v>116</v>
      </c>
      <c r="B121" t="s">
        <v>630</v>
      </c>
      <c r="C121" t="s">
        <v>116</v>
      </c>
    </row>
    <row r="122" spans="1:3" x14ac:dyDescent="0.35">
      <c r="A122" t="s">
        <v>116</v>
      </c>
      <c r="B122" t="s">
        <v>115</v>
      </c>
      <c r="C122" t="s">
        <v>116</v>
      </c>
    </row>
    <row r="123" spans="1:3" x14ac:dyDescent="0.35">
      <c r="A123" t="s">
        <v>118</v>
      </c>
      <c r="B123" t="s">
        <v>117</v>
      </c>
      <c r="C123" t="s">
        <v>118</v>
      </c>
    </row>
    <row r="124" spans="1:3" x14ac:dyDescent="0.35">
      <c r="A124" t="s">
        <v>118</v>
      </c>
      <c r="B124" t="s">
        <v>631</v>
      </c>
      <c r="C124" t="s">
        <v>118</v>
      </c>
    </row>
    <row r="125" spans="1:3" x14ac:dyDescent="0.35">
      <c r="A125" t="s">
        <v>120</v>
      </c>
      <c r="B125" t="s">
        <v>632</v>
      </c>
      <c r="C125" t="s">
        <v>120</v>
      </c>
    </row>
    <row r="126" spans="1:3" x14ac:dyDescent="0.35">
      <c r="A126" t="s">
        <v>120</v>
      </c>
      <c r="B126" t="s">
        <v>119</v>
      </c>
      <c r="C126" t="s">
        <v>120</v>
      </c>
    </row>
    <row r="127" spans="1:3" x14ac:dyDescent="0.35">
      <c r="A127" t="s">
        <v>122</v>
      </c>
      <c r="B127" t="s">
        <v>121</v>
      </c>
      <c r="C127" t="s">
        <v>122</v>
      </c>
    </row>
    <row r="128" spans="1:3" x14ac:dyDescent="0.35">
      <c r="A128" t="s">
        <v>122</v>
      </c>
      <c r="B128" t="s">
        <v>633</v>
      </c>
      <c r="C128" t="s">
        <v>122</v>
      </c>
    </row>
    <row r="129" spans="1:3" x14ac:dyDescent="0.35">
      <c r="A129" t="s">
        <v>124</v>
      </c>
      <c r="B129" t="s">
        <v>634</v>
      </c>
      <c r="C129" t="s">
        <v>124</v>
      </c>
    </row>
    <row r="130" spans="1:3" x14ac:dyDescent="0.35">
      <c r="A130" t="s">
        <v>124</v>
      </c>
      <c r="B130" t="s">
        <v>123</v>
      </c>
      <c r="C130" t="s">
        <v>124</v>
      </c>
    </row>
    <row r="131" spans="1:3" x14ac:dyDescent="0.35">
      <c r="A131" t="s">
        <v>126</v>
      </c>
      <c r="B131" t="s">
        <v>125</v>
      </c>
      <c r="C131" t="s">
        <v>126</v>
      </c>
    </row>
    <row r="132" spans="1:3" x14ac:dyDescent="0.35">
      <c r="A132" t="s">
        <v>126</v>
      </c>
      <c r="B132" t="s">
        <v>635</v>
      </c>
      <c r="C132" t="s">
        <v>126</v>
      </c>
    </row>
    <row r="133" spans="1:3" x14ac:dyDescent="0.35">
      <c r="A133" t="s">
        <v>138</v>
      </c>
      <c r="B133" t="s">
        <v>137</v>
      </c>
      <c r="C133" t="s">
        <v>138</v>
      </c>
    </row>
    <row r="134" spans="1:3" x14ac:dyDescent="0.35">
      <c r="A134" t="s">
        <v>138</v>
      </c>
      <c r="B134" t="s">
        <v>636</v>
      </c>
      <c r="C134" t="s">
        <v>138</v>
      </c>
    </row>
    <row r="135" spans="1:3" x14ac:dyDescent="0.35">
      <c r="A135" t="s">
        <v>140</v>
      </c>
      <c r="B135" t="s">
        <v>637</v>
      </c>
      <c r="C135" t="s">
        <v>140</v>
      </c>
    </row>
    <row r="136" spans="1:3" x14ac:dyDescent="0.35">
      <c r="A136" t="s">
        <v>140</v>
      </c>
      <c r="B136" t="s">
        <v>638</v>
      </c>
      <c r="C136" t="s">
        <v>140</v>
      </c>
    </row>
    <row r="137" spans="1:3" x14ac:dyDescent="0.35">
      <c r="A137" t="s">
        <v>140</v>
      </c>
      <c r="B137" t="s">
        <v>139</v>
      </c>
      <c r="C137" t="s">
        <v>140</v>
      </c>
    </row>
    <row r="138" spans="1:3" x14ac:dyDescent="0.35">
      <c r="A138" t="s">
        <v>144</v>
      </c>
      <c r="B138" t="s">
        <v>143</v>
      </c>
      <c r="C138" t="s">
        <v>144</v>
      </c>
    </row>
    <row r="139" spans="1:3" x14ac:dyDescent="0.35">
      <c r="A139" t="s">
        <v>144</v>
      </c>
      <c r="B139" t="s">
        <v>639</v>
      </c>
      <c r="C139" t="s">
        <v>144</v>
      </c>
    </row>
    <row r="140" spans="1:3" x14ac:dyDescent="0.35">
      <c r="A140" t="s">
        <v>146</v>
      </c>
      <c r="B140" t="s">
        <v>640</v>
      </c>
      <c r="C140" t="s">
        <v>146</v>
      </c>
    </row>
    <row r="141" spans="1:3" x14ac:dyDescent="0.35">
      <c r="A141" t="s">
        <v>146</v>
      </c>
      <c r="B141" t="s">
        <v>145</v>
      </c>
      <c r="C141" t="s">
        <v>146</v>
      </c>
    </row>
    <row r="142" spans="1:3" x14ac:dyDescent="0.35">
      <c r="A142" t="s">
        <v>148</v>
      </c>
      <c r="B142" t="s">
        <v>147</v>
      </c>
      <c r="C142" t="s">
        <v>148</v>
      </c>
    </row>
    <row r="143" spans="1:3" x14ac:dyDescent="0.35">
      <c r="A143" t="s">
        <v>148</v>
      </c>
      <c r="B143" t="s">
        <v>641</v>
      </c>
      <c r="C143" t="s">
        <v>148</v>
      </c>
    </row>
    <row r="144" spans="1:3" x14ac:dyDescent="0.35">
      <c r="A144" t="s">
        <v>150</v>
      </c>
      <c r="B144" t="s">
        <v>149</v>
      </c>
      <c r="C144" t="s">
        <v>150</v>
      </c>
    </row>
    <row r="145" spans="1:3" x14ac:dyDescent="0.35">
      <c r="A145" t="s">
        <v>150</v>
      </c>
      <c r="B145" t="s">
        <v>642</v>
      </c>
      <c r="C145" t="s">
        <v>150</v>
      </c>
    </row>
    <row r="146" spans="1:3" x14ac:dyDescent="0.35">
      <c r="A146" t="s">
        <v>156</v>
      </c>
      <c r="B146" t="s">
        <v>155</v>
      </c>
      <c r="C146" t="s">
        <v>156</v>
      </c>
    </row>
    <row r="147" spans="1:3" x14ac:dyDescent="0.35">
      <c r="A147" t="s">
        <v>156</v>
      </c>
      <c r="B147" t="s">
        <v>643</v>
      </c>
      <c r="C147" t="s">
        <v>156</v>
      </c>
    </row>
    <row r="148" spans="1:3" x14ac:dyDescent="0.35">
      <c r="A148" t="s">
        <v>158</v>
      </c>
      <c r="B148" t="s">
        <v>157</v>
      </c>
      <c r="C148" t="s">
        <v>158</v>
      </c>
    </row>
    <row r="149" spans="1:3" x14ac:dyDescent="0.35">
      <c r="A149" t="s">
        <v>158</v>
      </c>
      <c r="B149" t="s">
        <v>644</v>
      </c>
      <c r="C149" t="s">
        <v>158</v>
      </c>
    </row>
    <row r="150" spans="1:3" x14ac:dyDescent="0.35">
      <c r="A150" t="s">
        <v>645</v>
      </c>
      <c r="B150" t="s">
        <v>646</v>
      </c>
      <c r="C150" t="s">
        <v>645</v>
      </c>
    </row>
    <row r="151" spans="1:3" x14ac:dyDescent="0.35">
      <c r="A151" t="s">
        <v>645</v>
      </c>
      <c r="B151" t="s">
        <v>647</v>
      </c>
      <c r="C151" t="s">
        <v>645</v>
      </c>
    </row>
    <row r="152" spans="1:3" x14ac:dyDescent="0.35">
      <c r="A152" t="s">
        <v>645</v>
      </c>
      <c r="B152" t="s">
        <v>648</v>
      </c>
      <c r="C152" t="s">
        <v>645</v>
      </c>
    </row>
    <row r="153" spans="1:3" x14ac:dyDescent="0.35">
      <c r="A153" t="s">
        <v>645</v>
      </c>
      <c r="B153" t="s">
        <v>649</v>
      </c>
      <c r="C153" t="s">
        <v>645</v>
      </c>
    </row>
    <row r="154" spans="1:3" x14ac:dyDescent="0.35">
      <c r="A154" t="s">
        <v>160</v>
      </c>
      <c r="B154" t="s">
        <v>650</v>
      </c>
      <c r="C154" t="s">
        <v>160</v>
      </c>
    </row>
    <row r="155" spans="1:3" x14ac:dyDescent="0.35">
      <c r="A155" t="s">
        <v>160</v>
      </c>
      <c r="B155" t="s">
        <v>159</v>
      </c>
      <c r="C155" t="s">
        <v>160</v>
      </c>
    </row>
    <row r="156" spans="1:3" x14ac:dyDescent="0.35">
      <c r="A156" t="s">
        <v>162</v>
      </c>
      <c r="B156" t="s">
        <v>651</v>
      </c>
      <c r="C156" t="s">
        <v>162</v>
      </c>
    </row>
    <row r="157" spans="1:3" x14ac:dyDescent="0.35">
      <c r="A157" t="s">
        <v>162</v>
      </c>
      <c r="B157" t="s">
        <v>652</v>
      </c>
      <c r="C157" t="s">
        <v>162</v>
      </c>
    </row>
    <row r="158" spans="1:3" x14ac:dyDescent="0.35">
      <c r="A158" t="s">
        <v>162</v>
      </c>
      <c r="B158" t="s">
        <v>161</v>
      </c>
      <c r="C158" t="s">
        <v>162</v>
      </c>
    </row>
    <row r="159" spans="1:3" x14ac:dyDescent="0.35">
      <c r="A159" t="s">
        <v>164</v>
      </c>
      <c r="B159" t="s">
        <v>653</v>
      </c>
      <c r="C159" t="s">
        <v>164</v>
      </c>
    </row>
    <row r="160" spans="1:3" x14ac:dyDescent="0.35">
      <c r="A160" t="s">
        <v>164</v>
      </c>
      <c r="B160" t="s">
        <v>654</v>
      </c>
      <c r="C160" t="s">
        <v>164</v>
      </c>
    </row>
    <row r="161" spans="1:3" x14ac:dyDescent="0.35">
      <c r="A161" t="s">
        <v>164</v>
      </c>
      <c r="B161" t="s">
        <v>655</v>
      </c>
      <c r="C161" t="s">
        <v>164</v>
      </c>
    </row>
    <row r="162" spans="1:3" x14ac:dyDescent="0.35">
      <c r="A162" t="s">
        <v>166</v>
      </c>
      <c r="B162" t="s">
        <v>165</v>
      </c>
      <c r="C162" t="s">
        <v>166</v>
      </c>
    </row>
    <row r="163" spans="1:3" x14ac:dyDescent="0.35">
      <c r="A163" t="s">
        <v>166</v>
      </c>
      <c r="B163" t="s">
        <v>656</v>
      </c>
      <c r="C163" t="s">
        <v>166</v>
      </c>
    </row>
    <row r="164" spans="1:3" x14ac:dyDescent="0.35">
      <c r="A164" t="s">
        <v>168</v>
      </c>
      <c r="B164" t="s">
        <v>657</v>
      </c>
      <c r="C164" t="s">
        <v>168</v>
      </c>
    </row>
    <row r="165" spans="1:3" x14ac:dyDescent="0.35">
      <c r="A165" t="s">
        <v>170</v>
      </c>
      <c r="B165" t="s">
        <v>169</v>
      </c>
      <c r="C165" t="s">
        <v>170</v>
      </c>
    </row>
    <row r="166" spans="1:3" x14ac:dyDescent="0.35">
      <c r="A166" t="s">
        <v>658</v>
      </c>
      <c r="B166" t="s">
        <v>659</v>
      </c>
      <c r="C166" t="s">
        <v>658</v>
      </c>
    </row>
    <row r="167" spans="1:3" x14ac:dyDescent="0.35">
      <c r="A167" t="s">
        <v>658</v>
      </c>
      <c r="B167" t="s">
        <v>660</v>
      </c>
      <c r="C167" t="s">
        <v>658</v>
      </c>
    </row>
    <row r="168" spans="1:3" x14ac:dyDescent="0.35">
      <c r="A168" t="s">
        <v>172</v>
      </c>
      <c r="B168" t="s">
        <v>171</v>
      </c>
      <c r="C168" t="s">
        <v>172</v>
      </c>
    </row>
    <row r="169" spans="1:3" x14ac:dyDescent="0.35">
      <c r="A169" t="s">
        <v>172</v>
      </c>
      <c r="B169" t="s">
        <v>661</v>
      </c>
      <c r="C169" t="s">
        <v>172</v>
      </c>
    </row>
    <row r="170" spans="1:3" x14ac:dyDescent="0.35">
      <c r="A170" t="s">
        <v>176</v>
      </c>
      <c r="B170" t="s">
        <v>175</v>
      </c>
      <c r="C170" t="s">
        <v>176</v>
      </c>
    </row>
    <row r="171" spans="1:3" x14ac:dyDescent="0.35">
      <c r="A171" t="s">
        <v>176</v>
      </c>
      <c r="B171" t="s">
        <v>662</v>
      </c>
      <c r="C171" t="s">
        <v>176</v>
      </c>
    </row>
    <row r="172" spans="1:3" x14ac:dyDescent="0.35">
      <c r="A172" t="s">
        <v>178</v>
      </c>
      <c r="B172" t="s">
        <v>663</v>
      </c>
      <c r="C172" t="s">
        <v>178</v>
      </c>
    </row>
    <row r="173" spans="1:3" x14ac:dyDescent="0.35">
      <c r="A173" t="s">
        <v>178</v>
      </c>
      <c r="B173" t="s">
        <v>177</v>
      </c>
      <c r="C173" t="s">
        <v>178</v>
      </c>
    </row>
    <row r="174" spans="1:3" x14ac:dyDescent="0.35">
      <c r="A174" t="s">
        <v>178</v>
      </c>
      <c r="B174" t="s">
        <v>664</v>
      </c>
      <c r="C174" t="s">
        <v>178</v>
      </c>
    </row>
    <row r="175" spans="1:3" x14ac:dyDescent="0.35">
      <c r="A175" t="s">
        <v>178</v>
      </c>
      <c r="B175" t="s">
        <v>665</v>
      </c>
      <c r="C175" t="s">
        <v>178</v>
      </c>
    </row>
    <row r="176" spans="1:3" x14ac:dyDescent="0.35">
      <c r="A176" t="s">
        <v>180</v>
      </c>
      <c r="B176" t="s">
        <v>179</v>
      </c>
      <c r="C176" t="s">
        <v>180</v>
      </c>
    </row>
    <row r="177" spans="1:3" x14ac:dyDescent="0.35">
      <c r="A177" t="s">
        <v>180</v>
      </c>
      <c r="B177" t="s">
        <v>666</v>
      </c>
      <c r="C177" t="s">
        <v>180</v>
      </c>
    </row>
    <row r="178" spans="1:3" x14ac:dyDescent="0.35">
      <c r="A178" t="s">
        <v>182</v>
      </c>
      <c r="B178" t="s">
        <v>667</v>
      </c>
      <c r="C178" t="s">
        <v>182</v>
      </c>
    </row>
    <row r="179" spans="1:3" x14ac:dyDescent="0.35">
      <c r="A179" t="s">
        <v>182</v>
      </c>
      <c r="B179" t="s">
        <v>181</v>
      </c>
      <c r="C179" t="s">
        <v>182</v>
      </c>
    </row>
    <row r="180" spans="1:3" x14ac:dyDescent="0.35">
      <c r="A180" t="s">
        <v>182</v>
      </c>
      <c r="B180" t="s">
        <v>668</v>
      </c>
      <c r="C180" t="s">
        <v>182</v>
      </c>
    </row>
    <row r="181" spans="1:3" x14ac:dyDescent="0.35">
      <c r="A181" t="s">
        <v>184</v>
      </c>
      <c r="B181" t="s">
        <v>183</v>
      </c>
      <c r="C181" t="s">
        <v>184</v>
      </c>
    </row>
    <row r="182" spans="1:3" x14ac:dyDescent="0.35">
      <c r="A182" t="s">
        <v>184</v>
      </c>
      <c r="B182" t="s">
        <v>669</v>
      </c>
      <c r="C182" t="s">
        <v>184</v>
      </c>
    </row>
    <row r="183" spans="1:3" x14ac:dyDescent="0.35">
      <c r="A183" t="s">
        <v>186</v>
      </c>
      <c r="B183" t="s">
        <v>185</v>
      </c>
      <c r="C183" t="s">
        <v>186</v>
      </c>
    </row>
    <row r="184" spans="1:3" x14ac:dyDescent="0.35">
      <c r="A184" t="s">
        <v>188</v>
      </c>
      <c r="B184" t="s">
        <v>187</v>
      </c>
      <c r="C184" t="s">
        <v>188</v>
      </c>
    </row>
    <row r="185" spans="1:3" x14ac:dyDescent="0.35">
      <c r="A185" t="s">
        <v>190</v>
      </c>
      <c r="B185" t="s">
        <v>189</v>
      </c>
      <c r="C185" t="s">
        <v>190</v>
      </c>
    </row>
    <row r="186" spans="1:3" x14ac:dyDescent="0.35">
      <c r="A186" t="s">
        <v>190</v>
      </c>
      <c r="B186" t="s">
        <v>670</v>
      </c>
      <c r="C186" t="s">
        <v>190</v>
      </c>
    </row>
    <row r="187" spans="1:3" x14ac:dyDescent="0.35">
      <c r="A187" t="s">
        <v>192</v>
      </c>
      <c r="B187" t="s">
        <v>191</v>
      </c>
      <c r="C187" t="s">
        <v>192</v>
      </c>
    </row>
    <row r="188" spans="1:3" x14ac:dyDescent="0.35">
      <c r="A188" t="s">
        <v>192</v>
      </c>
      <c r="B188" t="s">
        <v>671</v>
      </c>
      <c r="C188" t="s">
        <v>192</v>
      </c>
    </row>
    <row r="189" spans="1:3" x14ac:dyDescent="0.35">
      <c r="A189" t="s">
        <v>194</v>
      </c>
      <c r="B189" t="s">
        <v>672</v>
      </c>
      <c r="C189" t="s">
        <v>194</v>
      </c>
    </row>
    <row r="190" spans="1:3" x14ac:dyDescent="0.35">
      <c r="A190" t="s">
        <v>194</v>
      </c>
      <c r="B190" t="s">
        <v>193</v>
      </c>
      <c r="C190" t="s">
        <v>194</v>
      </c>
    </row>
    <row r="191" spans="1:3" x14ac:dyDescent="0.35">
      <c r="A191" t="s">
        <v>198</v>
      </c>
      <c r="B191" t="s">
        <v>673</v>
      </c>
      <c r="C191" t="s">
        <v>198</v>
      </c>
    </row>
    <row r="192" spans="1:3" x14ac:dyDescent="0.35">
      <c r="A192" t="s">
        <v>198</v>
      </c>
      <c r="B192" t="s">
        <v>674</v>
      </c>
      <c r="C192" t="s">
        <v>198</v>
      </c>
    </row>
    <row r="193" spans="1:3" x14ac:dyDescent="0.35">
      <c r="A193" t="s">
        <v>198</v>
      </c>
      <c r="B193" t="s">
        <v>197</v>
      </c>
      <c r="C193" t="s">
        <v>198</v>
      </c>
    </row>
    <row r="194" spans="1:3" x14ac:dyDescent="0.35">
      <c r="A194" t="s">
        <v>198</v>
      </c>
      <c r="B194" t="s">
        <v>675</v>
      </c>
      <c r="C194" t="s">
        <v>198</v>
      </c>
    </row>
    <row r="195" spans="1:3" x14ac:dyDescent="0.35">
      <c r="A195" t="s">
        <v>676</v>
      </c>
      <c r="B195" t="s">
        <v>677</v>
      </c>
      <c r="C195" t="s">
        <v>676</v>
      </c>
    </row>
    <row r="196" spans="1:3" x14ac:dyDescent="0.35">
      <c r="A196" t="s">
        <v>676</v>
      </c>
      <c r="B196" t="s">
        <v>678</v>
      </c>
      <c r="C196" t="s">
        <v>676</v>
      </c>
    </row>
    <row r="197" spans="1:3" x14ac:dyDescent="0.35">
      <c r="A197" t="s">
        <v>676</v>
      </c>
      <c r="B197" t="s">
        <v>679</v>
      </c>
      <c r="C197" t="s">
        <v>676</v>
      </c>
    </row>
    <row r="198" spans="1:3" x14ac:dyDescent="0.35">
      <c r="A198" t="s">
        <v>676</v>
      </c>
      <c r="B198" t="s">
        <v>680</v>
      </c>
      <c r="C198" t="s">
        <v>676</v>
      </c>
    </row>
    <row r="199" spans="1:3" x14ac:dyDescent="0.35">
      <c r="A199" t="s">
        <v>200</v>
      </c>
      <c r="B199" t="s">
        <v>199</v>
      </c>
      <c r="C199" t="s">
        <v>200</v>
      </c>
    </row>
    <row r="200" spans="1:3" x14ac:dyDescent="0.35">
      <c r="A200" t="s">
        <v>200</v>
      </c>
      <c r="B200" t="s">
        <v>681</v>
      </c>
      <c r="C200" t="s">
        <v>200</v>
      </c>
    </row>
    <row r="201" spans="1:3" x14ac:dyDescent="0.35">
      <c r="A201" t="s">
        <v>204</v>
      </c>
      <c r="B201" t="s">
        <v>203</v>
      </c>
      <c r="C201" t="s">
        <v>204</v>
      </c>
    </row>
    <row r="202" spans="1:3" x14ac:dyDescent="0.35">
      <c r="A202" t="s">
        <v>204</v>
      </c>
      <c r="B202" t="s">
        <v>682</v>
      </c>
      <c r="C202" t="s">
        <v>204</v>
      </c>
    </row>
    <row r="203" spans="1:3" x14ac:dyDescent="0.35">
      <c r="A203" t="s">
        <v>206</v>
      </c>
      <c r="B203" t="s">
        <v>205</v>
      </c>
      <c r="C203" t="s">
        <v>206</v>
      </c>
    </row>
    <row r="204" spans="1:3" x14ac:dyDescent="0.35">
      <c r="A204" t="s">
        <v>206</v>
      </c>
      <c r="B204" t="s">
        <v>683</v>
      </c>
      <c r="C204" t="s">
        <v>206</v>
      </c>
    </row>
    <row r="205" spans="1:3" x14ac:dyDescent="0.35">
      <c r="A205" t="s">
        <v>208</v>
      </c>
      <c r="B205" t="s">
        <v>207</v>
      </c>
      <c r="C205" t="s">
        <v>208</v>
      </c>
    </row>
    <row r="206" spans="1:3" x14ac:dyDescent="0.35">
      <c r="A206" t="s">
        <v>208</v>
      </c>
      <c r="B206" t="s">
        <v>684</v>
      </c>
      <c r="C206" t="s">
        <v>208</v>
      </c>
    </row>
    <row r="207" spans="1:3" x14ac:dyDescent="0.35">
      <c r="A207" t="s">
        <v>218</v>
      </c>
      <c r="B207" t="s">
        <v>217</v>
      </c>
      <c r="C207" t="s">
        <v>218</v>
      </c>
    </row>
    <row r="208" spans="1:3" x14ac:dyDescent="0.35">
      <c r="A208" t="s">
        <v>218</v>
      </c>
      <c r="B208" t="s">
        <v>685</v>
      </c>
      <c r="C208" t="s">
        <v>218</v>
      </c>
    </row>
    <row r="209" spans="1:3" x14ac:dyDescent="0.35">
      <c r="A209" t="s">
        <v>222</v>
      </c>
      <c r="B209" t="s">
        <v>221</v>
      </c>
      <c r="C209" t="s">
        <v>222</v>
      </c>
    </row>
    <row r="210" spans="1:3" x14ac:dyDescent="0.35">
      <c r="A210" t="s">
        <v>224</v>
      </c>
      <c r="B210" t="s">
        <v>223</v>
      </c>
      <c r="C210" t="s">
        <v>224</v>
      </c>
    </row>
    <row r="211" spans="1:3" x14ac:dyDescent="0.35">
      <c r="A211" t="s">
        <v>224</v>
      </c>
      <c r="B211" t="s">
        <v>686</v>
      </c>
      <c r="C211" t="s">
        <v>224</v>
      </c>
    </row>
    <row r="212" spans="1:3" x14ac:dyDescent="0.35">
      <c r="A212" t="s">
        <v>687</v>
      </c>
      <c r="B212" t="s">
        <v>688</v>
      </c>
      <c r="C212" t="s">
        <v>687</v>
      </c>
    </row>
    <row r="213" spans="1:3" x14ac:dyDescent="0.35">
      <c r="A213" t="s">
        <v>687</v>
      </c>
      <c r="B213" t="s">
        <v>689</v>
      </c>
      <c r="C213" t="s">
        <v>687</v>
      </c>
    </row>
    <row r="214" spans="1:3" x14ac:dyDescent="0.35">
      <c r="A214" t="s">
        <v>228</v>
      </c>
      <c r="B214" t="s">
        <v>227</v>
      </c>
      <c r="C214" t="s">
        <v>228</v>
      </c>
    </row>
    <row r="215" spans="1:3" x14ac:dyDescent="0.35">
      <c r="A215" t="s">
        <v>230</v>
      </c>
      <c r="B215" t="s">
        <v>690</v>
      </c>
      <c r="C215" t="s">
        <v>230</v>
      </c>
    </row>
    <row r="216" spans="1:3" x14ac:dyDescent="0.35">
      <c r="A216" t="s">
        <v>230</v>
      </c>
      <c r="B216" t="s">
        <v>229</v>
      </c>
      <c r="C216" t="s">
        <v>230</v>
      </c>
    </row>
    <row r="217" spans="1:3" x14ac:dyDescent="0.35">
      <c r="A217" t="s">
        <v>230</v>
      </c>
      <c r="B217" t="s">
        <v>691</v>
      </c>
      <c r="C217" t="s">
        <v>230</v>
      </c>
    </row>
    <row r="218" spans="1:3" x14ac:dyDescent="0.35">
      <c r="A218" t="s">
        <v>232</v>
      </c>
      <c r="B218" t="s">
        <v>231</v>
      </c>
      <c r="C218" t="s">
        <v>232</v>
      </c>
    </row>
    <row r="219" spans="1:3" x14ac:dyDescent="0.35">
      <c r="A219" t="s">
        <v>232</v>
      </c>
      <c r="B219" t="s">
        <v>692</v>
      </c>
      <c r="C219" t="s">
        <v>232</v>
      </c>
    </row>
    <row r="220" spans="1:3" x14ac:dyDescent="0.35">
      <c r="A220" t="s">
        <v>234</v>
      </c>
      <c r="B220" t="s">
        <v>233</v>
      </c>
      <c r="C220" t="s">
        <v>234</v>
      </c>
    </row>
    <row r="221" spans="1:3" x14ac:dyDescent="0.35">
      <c r="A221" t="s">
        <v>234</v>
      </c>
      <c r="B221" t="s">
        <v>693</v>
      </c>
      <c r="C221" t="s">
        <v>234</v>
      </c>
    </row>
    <row r="222" spans="1:3" x14ac:dyDescent="0.35">
      <c r="A222" t="s">
        <v>236</v>
      </c>
      <c r="B222" t="s">
        <v>235</v>
      </c>
      <c r="C222" t="s">
        <v>236</v>
      </c>
    </row>
    <row r="223" spans="1:3" x14ac:dyDescent="0.35">
      <c r="A223" t="s">
        <v>236</v>
      </c>
      <c r="B223" t="s">
        <v>694</v>
      </c>
      <c r="C223" t="s">
        <v>236</v>
      </c>
    </row>
    <row r="224" spans="1:3" x14ac:dyDescent="0.35">
      <c r="A224" t="s">
        <v>238</v>
      </c>
      <c r="B224" t="s">
        <v>695</v>
      </c>
      <c r="C224" t="s">
        <v>238</v>
      </c>
    </row>
    <row r="225" spans="1:3" x14ac:dyDescent="0.35">
      <c r="A225" t="s">
        <v>238</v>
      </c>
      <c r="B225" t="s">
        <v>237</v>
      </c>
      <c r="C225" t="s">
        <v>238</v>
      </c>
    </row>
    <row r="226" spans="1:3" x14ac:dyDescent="0.35">
      <c r="A226" t="s">
        <v>240</v>
      </c>
      <c r="B226" t="s">
        <v>239</v>
      </c>
      <c r="C226" t="s">
        <v>240</v>
      </c>
    </row>
    <row r="227" spans="1:3" x14ac:dyDescent="0.35">
      <c r="A227" t="s">
        <v>696</v>
      </c>
      <c r="B227" t="s">
        <v>697</v>
      </c>
      <c r="C227" t="s">
        <v>696</v>
      </c>
    </row>
    <row r="228" spans="1:3" x14ac:dyDescent="0.35">
      <c r="A228" t="s">
        <v>696</v>
      </c>
      <c r="B228" t="s">
        <v>698</v>
      </c>
      <c r="C228" t="s">
        <v>696</v>
      </c>
    </row>
    <row r="229" spans="1:3" x14ac:dyDescent="0.35">
      <c r="A229" t="s">
        <v>242</v>
      </c>
      <c r="B229" t="s">
        <v>699</v>
      </c>
      <c r="C229" t="s">
        <v>242</v>
      </c>
    </row>
    <row r="230" spans="1:3" x14ac:dyDescent="0.35">
      <c r="A230" t="s">
        <v>242</v>
      </c>
      <c r="B230" t="s">
        <v>241</v>
      </c>
      <c r="C230" t="s">
        <v>242</v>
      </c>
    </row>
    <row r="231" spans="1:3" x14ac:dyDescent="0.35">
      <c r="A231" t="s">
        <v>244</v>
      </c>
      <c r="B231" t="s">
        <v>243</v>
      </c>
      <c r="C231" t="s">
        <v>244</v>
      </c>
    </row>
    <row r="232" spans="1:3" x14ac:dyDescent="0.35">
      <c r="A232" t="s">
        <v>700</v>
      </c>
      <c r="B232" t="s">
        <v>701</v>
      </c>
      <c r="C232" t="s">
        <v>700</v>
      </c>
    </row>
    <row r="233" spans="1:3" x14ac:dyDescent="0.35">
      <c r="A233" t="s">
        <v>700</v>
      </c>
      <c r="B233" t="s">
        <v>702</v>
      </c>
      <c r="C233" t="s">
        <v>700</v>
      </c>
    </row>
    <row r="234" spans="1:3" x14ac:dyDescent="0.35">
      <c r="A234" t="s">
        <v>246</v>
      </c>
      <c r="B234" t="s">
        <v>245</v>
      </c>
      <c r="C234" t="s">
        <v>246</v>
      </c>
    </row>
    <row r="235" spans="1:3" x14ac:dyDescent="0.35">
      <c r="A235" t="s">
        <v>246</v>
      </c>
      <c r="B235" t="s">
        <v>703</v>
      </c>
      <c r="C235" t="s">
        <v>246</v>
      </c>
    </row>
    <row r="236" spans="1:3" x14ac:dyDescent="0.35">
      <c r="A236" t="s">
        <v>248</v>
      </c>
      <c r="B236" t="s">
        <v>247</v>
      </c>
      <c r="C236" t="s">
        <v>248</v>
      </c>
    </row>
    <row r="237" spans="1:3" x14ac:dyDescent="0.35">
      <c r="A237" t="s">
        <v>248</v>
      </c>
      <c r="B237" t="s">
        <v>704</v>
      </c>
      <c r="C237" t="s">
        <v>248</v>
      </c>
    </row>
    <row r="238" spans="1:3" x14ac:dyDescent="0.35">
      <c r="A238" t="s">
        <v>250</v>
      </c>
      <c r="B238" t="s">
        <v>249</v>
      </c>
      <c r="C238" t="s">
        <v>250</v>
      </c>
    </row>
    <row r="239" spans="1:3" x14ac:dyDescent="0.35">
      <c r="A239" t="s">
        <v>250</v>
      </c>
      <c r="B239" t="s">
        <v>705</v>
      </c>
      <c r="C239" t="s">
        <v>250</v>
      </c>
    </row>
    <row r="240" spans="1:3" x14ac:dyDescent="0.35">
      <c r="A240" t="s">
        <v>252</v>
      </c>
      <c r="B240" t="s">
        <v>251</v>
      </c>
      <c r="C240" t="s">
        <v>252</v>
      </c>
    </row>
    <row r="241" spans="1:3" x14ac:dyDescent="0.35">
      <c r="A241" t="s">
        <v>252</v>
      </c>
      <c r="B241" t="s">
        <v>706</v>
      </c>
      <c r="C241" t="s">
        <v>252</v>
      </c>
    </row>
    <row r="242" spans="1:3" x14ac:dyDescent="0.35">
      <c r="A242" t="s">
        <v>254</v>
      </c>
      <c r="B242" t="s">
        <v>253</v>
      </c>
      <c r="C242" t="s">
        <v>254</v>
      </c>
    </row>
    <row r="243" spans="1:3" x14ac:dyDescent="0.35">
      <c r="A243" t="s">
        <v>254</v>
      </c>
      <c r="B243" t="s">
        <v>707</v>
      </c>
      <c r="C243" t="s">
        <v>254</v>
      </c>
    </row>
    <row r="244" spans="1:3" x14ac:dyDescent="0.35">
      <c r="A244" t="s">
        <v>256</v>
      </c>
      <c r="B244" t="s">
        <v>708</v>
      </c>
      <c r="C244" t="s">
        <v>256</v>
      </c>
    </row>
    <row r="245" spans="1:3" x14ac:dyDescent="0.35">
      <c r="A245" t="s">
        <v>256</v>
      </c>
      <c r="B245" t="s">
        <v>709</v>
      </c>
      <c r="C245" t="s">
        <v>256</v>
      </c>
    </row>
    <row r="246" spans="1:3" x14ac:dyDescent="0.35">
      <c r="A246" t="s">
        <v>256</v>
      </c>
      <c r="B246" t="s">
        <v>255</v>
      </c>
      <c r="C246" t="s">
        <v>256</v>
      </c>
    </row>
    <row r="247" spans="1:3" x14ac:dyDescent="0.35">
      <c r="A247" t="s">
        <v>258</v>
      </c>
      <c r="B247" t="s">
        <v>257</v>
      </c>
      <c r="C247" t="s">
        <v>258</v>
      </c>
    </row>
    <row r="248" spans="1:3" x14ac:dyDescent="0.35">
      <c r="A248" t="s">
        <v>258</v>
      </c>
      <c r="B248" t="s">
        <v>710</v>
      </c>
      <c r="C248" t="s">
        <v>258</v>
      </c>
    </row>
    <row r="249" spans="1:3" x14ac:dyDescent="0.35">
      <c r="A249" t="s">
        <v>258</v>
      </c>
      <c r="B249" t="s">
        <v>711</v>
      </c>
      <c r="C249" t="s">
        <v>258</v>
      </c>
    </row>
    <row r="250" spans="1:3" x14ac:dyDescent="0.35">
      <c r="A250" t="s">
        <v>258</v>
      </c>
      <c r="B250" t="s">
        <v>712</v>
      </c>
      <c r="C250" t="s">
        <v>258</v>
      </c>
    </row>
    <row r="251" spans="1:3" x14ac:dyDescent="0.35">
      <c r="A251" t="s">
        <v>713</v>
      </c>
      <c r="B251" t="s">
        <v>527</v>
      </c>
      <c r="C251" t="s">
        <v>713</v>
      </c>
    </row>
    <row r="252" spans="1:3" x14ac:dyDescent="0.35">
      <c r="A252" t="s">
        <v>713</v>
      </c>
      <c r="B252" t="s">
        <v>714</v>
      </c>
      <c r="C252" t="s">
        <v>713</v>
      </c>
    </row>
    <row r="253" spans="1:3" x14ac:dyDescent="0.35">
      <c r="A253" t="s">
        <v>260</v>
      </c>
      <c r="B253" t="s">
        <v>259</v>
      </c>
      <c r="C253" t="s">
        <v>260</v>
      </c>
    </row>
    <row r="254" spans="1:3" x14ac:dyDescent="0.35">
      <c r="A254" t="s">
        <v>260</v>
      </c>
      <c r="B254" t="s">
        <v>715</v>
      </c>
      <c r="C254" t="s">
        <v>260</v>
      </c>
    </row>
    <row r="255" spans="1:3" x14ac:dyDescent="0.35">
      <c r="A255" t="s">
        <v>264</v>
      </c>
      <c r="B255" t="s">
        <v>263</v>
      </c>
      <c r="C255" t="s">
        <v>264</v>
      </c>
    </row>
    <row r="256" spans="1:3" x14ac:dyDescent="0.35">
      <c r="A256" t="s">
        <v>264</v>
      </c>
      <c r="B256" t="s">
        <v>716</v>
      </c>
      <c r="C256" t="s">
        <v>264</v>
      </c>
    </row>
    <row r="257" spans="1:3" x14ac:dyDescent="0.35">
      <c r="A257" t="s">
        <v>264</v>
      </c>
      <c r="B257" t="s">
        <v>717</v>
      </c>
      <c r="C257" t="s">
        <v>264</v>
      </c>
    </row>
    <row r="258" spans="1:3" x14ac:dyDescent="0.35">
      <c r="A258" t="s">
        <v>266</v>
      </c>
      <c r="B258" t="s">
        <v>718</v>
      </c>
      <c r="C258" t="s">
        <v>266</v>
      </c>
    </row>
    <row r="259" spans="1:3" x14ac:dyDescent="0.35">
      <c r="A259" t="s">
        <v>266</v>
      </c>
      <c r="B259" t="s">
        <v>265</v>
      </c>
      <c r="C259" t="s">
        <v>266</v>
      </c>
    </row>
    <row r="260" spans="1:3" x14ac:dyDescent="0.35">
      <c r="A260" t="s">
        <v>268</v>
      </c>
      <c r="B260" t="s">
        <v>267</v>
      </c>
      <c r="C260" t="s">
        <v>268</v>
      </c>
    </row>
    <row r="261" spans="1:3" x14ac:dyDescent="0.35">
      <c r="A261" t="s">
        <v>268</v>
      </c>
      <c r="B261" t="s">
        <v>719</v>
      </c>
      <c r="C261" t="s">
        <v>268</v>
      </c>
    </row>
    <row r="262" spans="1:3" x14ac:dyDescent="0.35">
      <c r="A262" t="s">
        <v>270</v>
      </c>
      <c r="B262" t="s">
        <v>269</v>
      </c>
      <c r="C262" t="s">
        <v>270</v>
      </c>
    </row>
    <row r="263" spans="1:3" x14ac:dyDescent="0.35">
      <c r="A263" t="s">
        <v>272</v>
      </c>
      <c r="B263" t="s">
        <v>720</v>
      </c>
      <c r="C263" t="s">
        <v>272</v>
      </c>
    </row>
    <row r="264" spans="1:3" x14ac:dyDescent="0.35">
      <c r="A264" t="s">
        <v>272</v>
      </c>
      <c r="B264" t="s">
        <v>271</v>
      </c>
      <c r="C264" t="s">
        <v>272</v>
      </c>
    </row>
    <row r="265" spans="1:3" x14ac:dyDescent="0.35">
      <c r="A265" t="s">
        <v>280</v>
      </c>
      <c r="B265" t="s">
        <v>279</v>
      </c>
      <c r="C265" t="s">
        <v>280</v>
      </c>
    </row>
    <row r="266" spans="1:3" x14ac:dyDescent="0.35">
      <c r="A266" t="s">
        <v>280</v>
      </c>
      <c r="B266" t="s">
        <v>721</v>
      </c>
      <c r="C266" t="s">
        <v>280</v>
      </c>
    </row>
    <row r="267" spans="1:3" x14ac:dyDescent="0.35">
      <c r="A267" t="s">
        <v>282</v>
      </c>
      <c r="B267" t="s">
        <v>722</v>
      </c>
      <c r="C267" t="s">
        <v>282</v>
      </c>
    </row>
    <row r="268" spans="1:3" x14ac:dyDescent="0.35">
      <c r="A268" t="s">
        <v>282</v>
      </c>
      <c r="B268" t="s">
        <v>281</v>
      </c>
      <c r="C268" t="s">
        <v>282</v>
      </c>
    </row>
    <row r="269" spans="1:3" x14ac:dyDescent="0.35">
      <c r="A269" t="s">
        <v>288</v>
      </c>
      <c r="B269" t="s">
        <v>723</v>
      </c>
      <c r="C269" t="s">
        <v>288</v>
      </c>
    </row>
    <row r="270" spans="1:3" x14ac:dyDescent="0.35">
      <c r="A270" t="s">
        <v>288</v>
      </c>
      <c r="B270" t="s">
        <v>287</v>
      </c>
      <c r="C270" t="s">
        <v>288</v>
      </c>
    </row>
    <row r="271" spans="1:3" x14ac:dyDescent="0.35">
      <c r="A271" t="s">
        <v>292</v>
      </c>
      <c r="B271" t="s">
        <v>291</v>
      </c>
      <c r="C271" t="s">
        <v>292</v>
      </c>
    </row>
    <row r="272" spans="1:3" x14ac:dyDescent="0.35">
      <c r="A272" t="s">
        <v>292</v>
      </c>
      <c r="B272" t="s">
        <v>724</v>
      </c>
      <c r="C272" t="s">
        <v>292</v>
      </c>
    </row>
    <row r="273" spans="1:3" x14ac:dyDescent="0.35">
      <c r="A273" t="s">
        <v>294</v>
      </c>
      <c r="B273" t="s">
        <v>725</v>
      </c>
      <c r="C273" t="s">
        <v>294</v>
      </c>
    </row>
    <row r="274" spans="1:3" x14ac:dyDescent="0.35">
      <c r="A274" t="s">
        <v>294</v>
      </c>
      <c r="B274" t="s">
        <v>293</v>
      </c>
      <c r="C274" t="s">
        <v>294</v>
      </c>
    </row>
    <row r="275" spans="1:3" x14ac:dyDescent="0.35">
      <c r="A275" t="s">
        <v>296</v>
      </c>
      <c r="B275" t="s">
        <v>295</v>
      </c>
      <c r="C275" t="s">
        <v>296</v>
      </c>
    </row>
    <row r="276" spans="1:3" x14ac:dyDescent="0.35">
      <c r="A276" t="s">
        <v>296</v>
      </c>
      <c r="B276" t="s">
        <v>726</v>
      </c>
      <c r="C276" t="s">
        <v>296</v>
      </c>
    </row>
    <row r="277" spans="1:3" x14ac:dyDescent="0.35">
      <c r="A277" t="s">
        <v>298</v>
      </c>
      <c r="B277" t="s">
        <v>727</v>
      </c>
      <c r="C277" t="s">
        <v>298</v>
      </c>
    </row>
    <row r="278" spans="1:3" x14ac:dyDescent="0.35">
      <c r="A278" t="s">
        <v>298</v>
      </c>
      <c r="B278" t="s">
        <v>728</v>
      </c>
      <c r="C278" t="s">
        <v>298</v>
      </c>
    </row>
    <row r="279" spans="1:3" x14ac:dyDescent="0.35">
      <c r="A279" t="s">
        <v>298</v>
      </c>
      <c r="B279" t="s">
        <v>297</v>
      </c>
      <c r="C279" t="s">
        <v>298</v>
      </c>
    </row>
    <row r="280" spans="1:3" x14ac:dyDescent="0.35">
      <c r="A280" t="s">
        <v>298</v>
      </c>
      <c r="B280" t="s">
        <v>729</v>
      </c>
      <c r="C280" t="s">
        <v>298</v>
      </c>
    </row>
    <row r="281" spans="1:3" x14ac:dyDescent="0.35">
      <c r="A281" t="s">
        <v>298</v>
      </c>
      <c r="B281" t="s">
        <v>730</v>
      </c>
      <c r="C281" t="s">
        <v>298</v>
      </c>
    </row>
    <row r="282" spans="1:3" x14ac:dyDescent="0.35">
      <c r="A282" t="s">
        <v>300</v>
      </c>
      <c r="B282" t="s">
        <v>731</v>
      </c>
      <c r="C282" t="s">
        <v>300</v>
      </c>
    </row>
    <row r="283" spans="1:3" x14ac:dyDescent="0.35">
      <c r="A283" t="s">
        <v>300</v>
      </c>
      <c r="B283" t="s">
        <v>732</v>
      </c>
      <c r="C283" t="s">
        <v>300</v>
      </c>
    </row>
    <row r="284" spans="1:3" x14ac:dyDescent="0.35">
      <c r="A284" t="s">
        <v>300</v>
      </c>
      <c r="B284" t="s">
        <v>733</v>
      </c>
      <c r="C284" t="s">
        <v>300</v>
      </c>
    </row>
    <row r="285" spans="1:3" x14ac:dyDescent="0.35">
      <c r="A285" t="s">
        <v>300</v>
      </c>
      <c r="B285" t="s">
        <v>299</v>
      </c>
      <c r="C285" t="s">
        <v>300</v>
      </c>
    </row>
    <row r="286" spans="1:3" x14ac:dyDescent="0.35">
      <c r="A286" t="s">
        <v>300</v>
      </c>
      <c r="B286" t="s">
        <v>734</v>
      </c>
      <c r="C286" t="s">
        <v>300</v>
      </c>
    </row>
    <row r="287" spans="1:3" x14ac:dyDescent="0.35">
      <c r="A287" t="s">
        <v>302</v>
      </c>
      <c r="B287" t="s">
        <v>735</v>
      </c>
      <c r="C287" t="s">
        <v>302</v>
      </c>
    </row>
    <row r="288" spans="1:3" x14ac:dyDescent="0.35">
      <c r="A288" t="s">
        <v>302</v>
      </c>
      <c r="B288" t="s">
        <v>301</v>
      </c>
      <c r="C288" t="s">
        <v>302</v>
      </c>
    </row>
    <row r="289" spans="1:3" x14ac:dyDescent="0.35">
      <c r="A289" t="s">
        <v>304</v>
      </c>
      <c r="B289" t="s">
        <v>303</v>
      </c>
      <c r="C289" t="s">
        <v>304</v>
      </c>
    </row>
    <row r="290" spans="1:3" x14ac:dyDescent="0.35">
      <c r="A290" t="s">
        <v>304</v>
      </c>
      <c r="B290" t="s">
        <v>736</v>
      </c>
      <c r="C290" t="s">
        <v>304</v>
      </c>
    </row>
    <row r="291" spans="1:3" x14ac:dyDescent="0.35">
      <c r="A291" t="s">
        <v>306</v>
      </c>
      <c r="B291" t="s">
        <v>305</v>
      </c>
      <c r="C291" t="s">
        <v>306</v>
      </c>
    </row>
    <row r="292" spans="1:3" x14ac:dyDescent="0.35">
      <c r="A292" t="s">
        <v>306</v>
      </c>
      <c r="B292" t="s">
        <v>737</v>
      </c>
      <c r="C292" t="s">
        <v>306</v>
      </c>
    </row>
    <row r="293" spans="1:3" x14ac:dyDescent="0.35">
      <c r="A293" t="s">
        <v>308</v>
      </c>
      <c r="B293" t="s">
        <v>307</v>
      </c>
      <c r="C293" t="s">
        <v>308</v>
      </c>
    </row>
    <row r="294" spans="1:3" x14ac:dyDescent="0.35">
      <c r="A294" t="s">
        <v>308</v>
      </c>
      <c r="B294" t="s">
        <v>738</v>
      </c>
      <c r="C294" t="s">
        <v>308</v>
      </c>
    </row>
    <row r="295" spans="1:3" x14ac:dyDescent="0.35">
      <c r="A295" t="s">
        <v>314</v>
      </c>
      <c r="B295" t="s">
        <v>313</v>
      </c>
      <c r="C295" t="s">
        <v>314</v>
      </c>
    </row>
    <row r="296" spans="1:3" x14ac:dyDescent="0.35">
      <c r="A296" t="s">
        <v>314</v>
      </c>
      <c r="B296" t="s">
        <v>739</v>
      </c>
      <c r="C296" t="s">
        <v>314</v>
      </c>
    </row>
    <row r="297" spans="1:3" x14ac:dyDescent="0.35">
      <c r="A297" t="s">
        <v>316</v>
      </c>
      <c r="B297" t="s">
        <v>740</v>
      </c>
      <c r="C297" t="s">
        <v>316</v>
      </c>
    </row>
    <row r="298" spans="1:3" x14ac:dyDescent="0.35">
      <c r="A298" t="s">
        <v>316</v>
      </c>
      <c r="B298" t="s">
        <v>315</v>
      </c>
      <c r="C298" t="s">
        <v>316</v>
      </c>
    </row>
    <row r="299" spans="1:3" x14ac:dyDescent="0.35">
      <c r="A299" t="s">
        <v>316</v>
      </c>
      <c r="B299" t="s">
        <v>741</v>
      </c>
      <c r="C299" t="s">
        <v>316</v>
      </c>
    </row>
    <row r="300" spans="1:3" x14ac:dyDescent="0.35">
      <c r="A300" t="s">
        <v>320</v>
      </c>
      <c r="B300" t="s">
        <v>742</v>
      </c>
      <c r="C300" t="s">
        <v>320</v>
      </c>
    </row>
    <row r="301" spans="1:3" x14ac:dyDescent="0.35">
      <c r="A301" t="s">
        <v>320</v>
      </c>
      <c r="B301" t="s">
        <v>743</v>
      </c>
      <c r="C301" t="s">
        <v>320</v>
      </c>
    </row>
    <row r="302" spans="1:3" x14ac:dyDescent="0.35">
      <c r="A302" t="s">
        <v>320</v>
      </c>
      <c r="B302" t="s">
        <v>744</v>
      </c>
      <c r="C302" t="s">
        <v>320</v>
      </c>
    </row>
    <row r="303" spans="1:3" x14ac:dyDescent="0.35">
      <c r="A303" t="s">
        <v>320</v>
      </c>
      <c r="B303" t="s">
        <v>745</v>
      </c>
      <c r="C303" t="s">
        <v>320</v>
      </c>
    </row>
    <row r="304" spans="1:3" x14ac:dyDescent="0.35">
      <c r="A304" t="s">
        <v>322</v>
      </c>
      <c r="B304" t="s">
        <v>321</v>
      </c>
      <c r="C304" t="s">
        <v>322</v>
      </c>
    </row>
    <row r="305" spans="1:3" x14ac:dyDescent="0.35">
      <c r="A305" t="s">
        <v>322</v>
      </c>
      <c r="B305" t="s">
        <v>746</v>
      </c>
      <c r="C305" t="s">
        <v>322</v>
      </c>
    </row>
    <row r="306" spans="1:3" x14ac:dyDescent="0.35">
      <c r="A306" t="s">
        <v>324</v>
      </c>
      <c r="B306" t="s">
        <v>323</v>
      </c>
      <c r="C306" t="s">
        <v>324</v>
      </c>
    </row>
    <row r="307" spans="1:3" x14ac:dyDescent="0.35">
      <c r="A307" t="s">
        <v>324</v>
      </c>
      <c r="B307" t="s">
        <v>747</v>
      </c>
      <c r="C307" t="s">
        <v>324</v>
      </c>
    </row>
    <row r="308" spans="1:3" x14ac:dyDescent="0.35">
      <c r="A308" t="s">
        <v>326</v>
      </c>
      <c r="B308" t="s">
        <v>748</v>
      </c>
      <c r="C308" t="s">
        <v>326</v>
      </c>
    </row>
    <row r="309" spans="1:3" x14ac:dyDescent="0.35">
      <c r="A309" t="s">
        <v>326</v>
      </c>
      <c r="B309" t="s">
        <v>325</v>
      </c>
      <c r="C309" t="s">
        <v>326</v>
      </c>
    </row>
    <row r="310" spans="1:3" x14ac:dyDescent="0.35">
      <c r="A310" t="s">
        <v>326</v>
      </c>
      <c r="B310" t="s">
        <v>749</v>
      </c>
      <c r="C310" t="s">
        <v>326</v>
      </c>
    </row>
    <row r="311" spans="1:3" x14ac:dyDescent="0.35">
      <c r="A311" t="s">
        <v>330</v>
      </c>
      <c r="B311" t="s">
        <v>329</v>
      </c>
      <c r="C311" t="s">
        <v>330</v>
      </c>
    </row>
    <row r="312" spans="1:3" x14ac:dyDescent="0.35">
      <c r="A312" t="s">
        <v>332</v>
      </c>
      <c r="B312" t="s">
        <v>331</v>
      </c>
      <c r="C312" t="s">
        <v>332</v>
      </c>
    </row>
    <row r="313" spans="1:3" x14ac:dyDescent="0.35">
      <c r="A313" t="s">
        <v>334</v>
      </c>
      <c r="B313" t="s">
        <v>750</v>
      </c>
      <c r="C313" t="s">
        <v>334</v>
      </c>
    </row>
    <row r="314" spans="1:3" x14ac:dyDescent="0.35">
      <c r="A314" t="s">
        <v>334</v>
      </c>
      <c r="B314" t="s">
        <v>751</v>
      </c>
      <c r="C314" t="s">
        <v>334</v>
      </c>
    </row>
    <row r="315" spans="1:3" x14ac:dyDescent="0.35">
      <c r="A315" t="s">
        <v>334</v>
      </c>
      <c r="B315" t="s">
        <v>333</v>
      </c>
      <c r="C315" t="s">
        <v>334</v>
      </c>
    </row>
    <row r="316" spans="1:3" x14ac:dyDescent="0.35">
      <c r="A316" t="s">
        <v>336</v>
      </c>
      <c r="B316" t="s">
        <v>335</v>
      </c>
      <c r="C316" t="s">
        <v>336</v>
      </c>
    </row>
    <row r="317" spans="1:3" x14ac:dyDescent="0.35">
      <c r="A317" t="s">
        <v>336</v>
      </c>
      <c r="B317" t="s">
        <v>752</v>
      </c>
      <c r="C317" t="s">
        <v>336</v>
      </c>
    </row>
    <row r="318" spans="1:3" x14ac:dyDescent="0.35">
      <c r="A318" t="s">
        <v>338</v>
      </c>
      <c r="B318" t="s">
        <v>753</v>
      </c>
      <c r="C318" t="s">
        <v>338</v>
      </c>
    </row>
    <row r="319" spans="1:3" x14ac:dyDescent="0.35">
      <c r="A319" t="s">
        <v>338</v>
      </c>
      <c r="B319" t="s">
        <v>337</v>
      </c>
      <c r="C319" t="s">
        <v>338</v>
      </c>
    </row>
    <row r="320" spans="1:3" x14ac:dyDescent="0.35">
      <c r="A320" t="s">
        <v>754</v>
      </c>
      <c r="B320" t="s">
        <v>755</v>
      </c>
      <c r="C320" t="s">
        <v>754</v>
      </c>
    </row>
    <row r="321" spans="1:3" x14ac:dyDescent="0.35">
      <c r="A321" t="s">
        <v>340</v>
      </c>
      <c r="B321" t="s">
        <v>339</v>
      </c>
      <c r="C321" t="s">
        <v>340</v>
      </c>
    </row>
    <row r="322" spans="1:3" x14ac:dyDescent="0.35">
      <c r="A322" t="s">
        <v>340</v>
      </c>
      <c r="B322" t="s">
        <v>756</v>
      </c>
      <c r="C322" t="s">
        <v>340</v>
      </c>
    </row>
    <row r="323" spans="1:3" x14ac:dyDescent="0.35">
      <c r="A323" t="s">
        <v>342</v>
      </c>
      <c r="B323" t="s">
        <v>341</v>
      </c>
      <c r="C323" t="s">
        <v>342</v>
      </c>
    </row>
    <row r="324" spans="1:3" x14ac:dyDescent="0.35">
      <c r="A324" t="s">
        <v>342</v>
      </c>
      <c r="B324" t="s">
        <v>757</v>
      </c>
      <c r="C324" t="s">
        <v>342</v>
      </c>
    </row>
    <row r="325" spans="1:3" x14ac:dyDescent="0.35">
      <c r="A325" t="s">
        <v>344</v>
      </c>
      <c r="B325" t="s">
        <v>343</v>
      </c>
      <c r="C325" t="s">
        <v>344</v>
      </c>
    </row>
    <row r="326" spans="1:3" x14ac:dyDescent="0.35">
      <c r="A326" t="s">
        <v>348</v>
      </c>
      <c r="B326" t="s">
        <v>347</v>
      </c>
      <c r="C326" t="s">
        <v>348</v>
      </c>
    </row>
    <row r="327" spans="1:3" x14ac:dyDescent="0.35">
      <c r="A327" t="s">
        <v>348</v>
      </c>
      <c r="B327" t="s">
        <v>758</v>
      </c>
      <c r="C327" t="s">
        <v>348</v>
      </c>
    </row>
    <row r="328" spans="1:3" x14ac:dyDescent="0.35">
      <c r="A328" t="s">
        <v>350</v>
      </c>
      <c r="B328" t="s">
        <v>349</v>
      </c>
      <c r="C328" t="s">
        <v>350</v>
      </c>
    </row>
    <row r="329" spans="1:3" x14ac:dyDescent="0.35">
      <c r="A329" t="s">
        <v>352</v>
      </c>
      <c r="B329" t="s">
        <v>351</v>
      </c>
      <c r="C329" t="s">
        <v>352</v>
      </c>
    </row>
    <row r="330" spans="1:3" x14ac:dyDescent="0.35">
      <c r="A330" t="s">
        <v>352</v>
      </c>
      <c r="B330" t="s">
        <v>759</v>
      </c>
      <c r="C330" t="s">
        <v>352</v>
      </c>
    </row>
    <row r="331" spans="1:3" x14ac:dyDescent="0.35">
      <c r="A331" t="s">
        <v>760</v>
      </c>
      <c r="B331" t="s">
        <v>761</v>
      </c>
      <c r="C331" t="s">
        <v>760</v>
      </c>
    </row>
    <row r="332" spans="1:3" x14ac:dyDescent="0.35">
      <c r="A332" t="s">
        <v>760</v>
      </c>
      <c r="B332" t="s">
        <v>762</v>
      </c>
      <c r="C332" t="s">
        <v>760</v>
      </c>
    </row>
    <row r="333" spans="1:3" x14ac:dyDescent="0.35">
      <c r="A333" t="s">
        <v>354</v>
      </c>
      <c r="B333" t="s">
        <v>763</v>
      </c>
      <c r="C333" t="s">
        <v>354</v>
      </c>
    </row>
    <row r="334" spans="1:3" x14ac:dyDescent="0.35">
      <c r="A334" t="s">
        <v>354</v>
      </c>
      <c r="B334" t="s">
        <v>353</v>
      </c>
      <c r="C334" t="s">
        <v>354</v>
      </c>
    </row>
    <row r="335" spans="1:3" x14ac:dyDescent="0.35">
      <c r="A335" t="s">
        <v>356</v>
      </c>
      <c r="B335" t="s">
        <v>355</v>
      </c>
      <c r="C335" t="s">
        <v>356</v>
      </c>
    </row>
    <row r="336" spans="1:3" x14ac:dyDescent="0.35">
      <c r="A336" t="s">
        <v>356</v>
      </c>
      <c r="B336" t="s">
        <v>764</v>
      </c>
      <c r="C336" t="s">
        <v>356</v>
      </c>
    </row>
    <row r="337" spans="1:3" x14ac:dyDescent="0.35">
      <c r="A337" t="s">
        <v>765</v>
      </c>
      <c r="B337" t="s">
        <v>766</v>
      </c>
      <c r="C337" t="s">
        <v>765</v>
      </c>
    </row>
    <row r="338" spans="1:3" x14ac:dyDescent="0.35">
      <c r="A338" t="s">
        <v>358</v>
      </c>
      <c r="B338" t="s">
        <v>767</v>
      </c>
      <c r="C338" t="s">
        <v>358</v>
      </c>
    </row>
    <row r="339" spans="1:3" x14ac:dyDescent="0.35">
      <c r="A339" t="s">
        <v>358</v>
      </c>
      <c r="B339" t="s">
        <v>357</v>
      </c>
      <c r="C339" t="s">
        <v>358</v>
      </c>
    </row>
    <row r="340" spans="1:3" x14ac:dyDescent="0.35">
      <c r="A340" t="s">
        <v>360</v>
      </c>
      <c r="B340" t="s">
        <v>768</v>
      </c>
      <c r="C340" t="s">
        <v>360</v>
      </c>
    </row>
    <row r="341" spans="1:3" x14ac:dyDescent="0.35">
      <c r="A341" t="s">
        <v>360</v>
      </c>
      <c r="B341" t="s">
        <v>359</v>
      </c>
      <c r="C341" t="s">
        <v>360</v>
      </c>
    </row>
    <row r="342" spans="1:3" x14ac:dyDescent="0.35">
      <c r="A342" t="s">
        <v>362</v>
      </c>
      <c r="B342" t="s">
        <v>361</v>
      </c>
      <c r="C342" t="s">
        <v>362</v>
      </c>
    </row>
    <row r="343" spans="1:3" x14ac:dyDescent="0.35">
      <c r="A343" t="s">
        <v>364</v>
      </c>
      <c r="B343" t="s">
        <v>363</v>
      </c>
      <c r="C343" t="s">
        <v>364</v>
      </c>
    </row>
    <row r="344" spans="1:3" x14ac:dyDescent="0.35">
      <c r="A344" t="s">
        <v>364</v>
      </c>
      <c r="B344" t="s">
        <v>769</v>
      </c>
      <c r="C344" t="s">
        <v>364</v>
      </c>
    </row>
    <row r="345" spans="1:3" x14ac:dyDescent="0.35">
      <c r="A345" t="s">
        <v>370</v>
      </c>
      <c r="B345" t="s">
        <v>369</v>
      </c>
      <c r="C345" t="s">
        <v>370</v>
      </c>
    </row>
    <row r="346" spans="1:3" x14ac:dyDescent="0.35">
      <c r="A346" t="s">
        <v>370</v>
      </c>
      <c r="B346" t="s">
        <v>770</v>
      </c>
      <c r="C346" t="s">
        <v>370</v>
      </c>
    </row>
    <row r="347" spans="1:3" x14ac:dyDescent="0.35">
      <c r="A347" t="s">
        <v>374</v>
      </c>
      <c r="B347" t="s">
        <v>771</v>
      </c>
      <c r="C347" t="s">
        <v>374</v>
      </c>
    </row>
    <row r="348" spans="1:3" x14ac:dyDescent="0.35">
      <c r="A348" t="s">
        <v>374</v>
      </c>
      <c r="B348" t="s">
        <v>373</v>
      </c>
      <c r="C348" t="s">
        <v>374</v>
      </c>
    </row>
    <row r="349" spans="1:3" x14ac:dyDescent="0.35">
      <c r="A349" t="s">
        <v>376</v>
      </c>
      <c r="B349" t="s">
        <v>375</v>
      </c>
      <c r="C349" t="s">
        <v>376</v>
      </c>
    </row>
    <row r="350" spans="1:3" x14ac:dyDescent="0.35">
      <c r="A350" t="s">
        <v>376</v>
      </c>
      <c r="B350" t="s">
        <v>772</v>
      </c>
      <c r="C350" t="s">
        <v>376</v>
      </c>
    </row>
    <row r="351" spans="1:3" x14ac:dyDescent="0.35">
      <c r="A351" t="s">
        <v>773</v>
      </c>
      <c r="B351" t="s">
        <v>774</v>
      </c>
      <c r="C351" t="s">
        <v>773</v>
      </c>
    </row>
    <row r="352" spans="1:3" x14ac:dyDescent="0.35">
      <c r="A352" t="s">
        <v>773</v>
      </c>
      <c r="B352" t="s">
        <v>775</v>
      </c>
      <c r="C352" t="s">
        <v>773</v>
      </c>
    </row>
    <row r="353" spans="1:3" x14ac:dyDescent="0.35">
      <c r="A353" t="s">
        <v>773</v>
      </c>
      <c r="B353" t="s">
        <v>776</v>
      </c>
      <c r="C353" t="s">
        <v>773</v>
      </c>
    </row>
    <row r="354" spans="1:3" x14ac:dyDescent="0.35">
      <c r="A354" t="s">
        <v>378</v>
      </c>
      <c r="B354" t="s">
        <v>377</v>
      </c>
      <c r="C354" t="s">
        <v>378</v>
      </c>
    </row>
    <row r="355" spans="1:3" x14ac:dyDescent="0.35">
      <c r="A355" t="s">
        <v>378</v>
      </c>
      <c r="B355" t="s">
        <v>777</v>
      </c>
      <c r="C355" t="s">
        <v>378</v>
      </c>
    </row>
    <row r="356" spans="1:3" x14ac:dyDescent="0.35">
      <c r="A356" t="s">
        <v>380</v>
      </c>
      <c r="B356" t="s">
        <v>379</v>
      </c>
      <c r="C356" t="s">
        <v>380</v>
      </c>
    </row>
    <row r="357" spans="1:3" x14ac:dyDescent="0.35">
      <c r="A357" t="s">
        <v>380</v>
      </c>
      <c r="B357" t="s">
        <v>778</v>
      </c>
      <c r="C357" t="s">
        <v>380</v>
      </c>
    </row>
    <row r="358" spans="1:3" x14ac:dyDescent="0.35">
      <c r="A358" t="s">
        <v>382</v>
      </c>
      <c r="B358" t="s">
        <v>381</v>
      </c>
      <c r="C358" t="s">
        <v>382</v>
      </c>
    </row>
    <row r="359" spans="1:3" x14ac:dyDescent="0.35">
      <c r="A359" t="s">
        <v>382</v>
      </c>
      <c r="B359" t="s">
        <v>779</v>
      </c>
      <c r="C359" t="s">
        <v>382</v>
      </c>
    </row>
    <row r="360" spans="1:3" x14ac:dyDescent="0.35">
      <c r="A360" t="s">
        <v>384</v>
      </c>
      <c r="B360" t="s">
        <v>780</v>
      </c>
      <c r="C360" t="s">
        <v>384</v>
      </c>
    </row>
    <row r="361" spans="1:3" x14ac:dyDescent="0.35">
      <c r="A361" t="s">
        <v>384</v>
      </c>
      <c r="B361" t="s">
        <v>383</v>
      </c>
      <c r="C361" t="s">
        <v>384</v>
      </c>
    </row>
    <row r="362" spans="1:3" x14ac:dyDescent="0.35">
      <c r="A362" t="s">
        <v>386</v>
      </c>
      <c r="B362" t="s">
        <v>385</v>
      </c>
      <c r="C362" t="s">
        <v>386</v>
      </c>
    </row>
    <row r="363" spans="1:3" x14ac:dyDescent="0.35">
      <c r="A363" t="s">
        <v>386</v>
      </c>
      <c r="B363" t="s">
        <v>781</v>
      </c>
      <c r="C363" t="s">
        <v>386</v>
      </c>
    </row>
    <row r="364" spans="1:3" x14ac:dyDescent="0.35">
      <c r="A364" t="s">
        <v>390</v>
      </c>
      <c r="B364" t="s">
        <v>782</v>
      </c>
      <c r="C364" t="s">
        <v>390</v>
      </c>
    </row>
    <row r="365" spans="1:3" x14ac:dyDescent="0.35">
      <c r="A365" t="s">
        <v>390</v>
      </c>
      <c r="B365" t="s">
        <v>389</v>
      </c>
      <c r="C365" t="s">
        <v>390</v>
      </c>
    </row>
    <row r="366" spans="1:3" x14ac:dyDescent="0.35">
      <c r="A366" t="s">
        <v>392</v>
      </c>
      <c r="B366" t="s">
        <v>783</v>
      </c>
      <c r="C366" t="s">
        <v>392</v>
      </c>
    </row>
    <row r="367" spans="1:3" x14ac:dyDescent="0.35">
      <c r="A367" t="s">
        <v>392</v>
      </c>
      <c r="B367" t="s">
        <v>784</v>
      </c>
      <c r="C367" t="s">
        <v>392</v>
      </c>
    </row>
    <row r="368" spans="1:3" x14ac:dyDescent="0.35">
      <c r="A368" t="s">
        <v>392</v>
      </c>
      <c r="B368" t="s">
        <v>785</v>
      </c>
      <c r="C368" t="s">
        <v>392</v>
      </c>
    </row>
    <row r="369" spans="1:3" x14ac:dyDescent="0.35">
      <c r="A369" t="s">
        <v>392</v>
      </c>
      <c r="B369" t="s">
        <v>786</v>
      </c>
      <c r="C369" t="s">
        <v>392</v>
      </c>
    </row>
    <row r="370" spans="1:3" x14ac:dyDescent="0.35">
      <c r="A370" t="s">
        <v>392</v>
      </c>
      <c r="B370" t="s">
        <v>787</v>
      </c>
      <c r="C370" t="s">
        <v>392</v>
      </c>
    </row>
    <row r="371" spans="1:3" x14ac:dyDescent="0.35">
      <c r="A371" t="s">
        <v>394</v>
      </c>
      <c r="B371" t="s">
        <v>393</v>
      </c>
      <c r="C371" t="s">
        <v>394</v>
      </c>
    </row>
    <row r="372" spans="1:3" x14ac:dyDescent="0.35">
      <c r="A372" t="s">
        <v>394</v>
      </c>
      <c r="B372" t="s">
        <v>788</v>
      </c>
      <c r="C372" t="s">
        <v>394</v>
      </c>
    </row>
    <row r="373" spans="1:3" x14ac:dyDescent="0.35">
      <c r="A373" t="s">
        <v>396</v>
      </c>
      <c r="B373" t="s">
        <v>395</v>
      </c>
      <c r="C373" t="s">
        <v>396</v>
      </c>
    </row>
    <row r="374" spans="1:3" x14ac:dyDescent="0.35">
      <c r="A374" t="s">
        <v>396</v>
      </c>
      <c r="B374" t="s">
        <v>789</v>
      </c>
      <c r="C374" t="s">
        <v>396</v>
      </c>
    </row>
    <row r="375" spans="1:3" x14ac:dyDescent="0.35">
      <c r="A375" t="s">
        <v>790</v>
      </c>
      <c r="B375" t="s">
        <v>791</v>
      </c>
      <c r="C375" t="s">
        <v>790</v>
      </c>
    </row>
    <row r="376" spans="1:3" x14ac:dyDescent="0.35">
      <c r="A376" t="s">
        <v>790</v>
      </c>
      <c r="B376" t="s">
        <v>792</v>
      </c>
      <c r="C376" t="s">
        <v>790</v>
      </c>
    </row>
    <row r="377" spans="1:3" x14ac:dyDescent="0.35">
      <c r="A377" t="s">
        <v>790</v>
      </c>
      <c r="B377" t="s">
        <v>397</v>
      </c>
      <c r="C377" t="s">
        <v>790</v>
      </c>
    </row>
    <row r="378" spans="1:3" x14ac:dyDescent="0.35">
      <c r="A378" t="s">
        <v>404</v>
      </c>
      <c r="B378" t="s">
        <v>793</v>
      </c>
      <c r="C378" t="s">
        <v>404</v>
      </c>
    </row>
    <row r="379" spans="1:3" x14ac:dyDescent="0.35">
      <c r="A379" t="s">
        <v>404</v>
      </c>
      <c r="B379" t="s">
        <v>403</v>
      </c>
      <c r="C379" t="s">
        <v>404</v>
      </c>
    </row>
    <row r="380" spans="1:3" x14ac:dyDescent="0.35">
      <c r="A380" t="s">
        <v>406</v>
      </c>
      <c r="B380" t="s">
        <v>405</v>
      </c>
      <c r="C380" t="s">
        <v>406</v>
      </c>
    </row>
    <row r="381" spans="1:3" x14ac:dyDescent="0.35">
      <c r="A381" t="s">
        <v>406</v>
      </c>
      <c r="B381" t="s">
        <v>794</v>
      </c>
      <c r="C381" t="s">
        <v>406</v>
      </c>
    </row>
    <row r="382" spans="1:3" x14ac:dyDescent="0.35">
      <c r="A382" t="s">
        <v>408</v>
      </c>
      <c r="B382" t="s">
        <v>407</v>
      </c>
      <c r="C382" t="s">
        <v>408</v>
      </c>
    </row>
    <row r="383" spans="1:3" x14ac:dyDescent="0.35">
      <c r="A383" t="s">
        <v>410</v>
      </c>
      <c r="B383" t="s">
        <v>795</v>
      </c>
      <c r="C383" t="s">
        <v>410</v>
      </c>
    </row>
    <row r="384" spans="1:3" x14ac:dyDescent="0.35">
      <c r="A384" t="s">
        <v>410</v>
      </c>
      <c r="B384" t="s">
        <v>409</v>
      </c>
      <c r="C384" t="s">
        <v>410</v>
      </c>
    </row>
    <row r="385" spans="1:3" x14ac:dyDescent="0.35">
      <c r="A385" t="s">
        <v>412</v>
      </c>
      <c r="B385" t="s">
        <v>796</v>
      </c>
      <c r="C385" t="s">
        <v>412</v>
      </c>
    </row>
    <row r="386" spans="1:3" x14ac:dyDescent="0.35">
      <c r="A386" t="s">
        <v>412</v>
      </c>
      <c r="B386" t="s">
        <v>411</v>
      </c>
      <c r="C386" t="s">
        <v>412</v>
      </c>
    </row>
    <row r="387" spans="1:3" x14ac:dyDescent="0.35">
      <c r="A387" t="s">
        <v>797</v>
      </c>
      <c r="B387" t="s">
        <v>798</v>
      </c>
      <c r="C387" t="s">
        <v>797</v>
      </c>
    </row>
    <row r="388" spans="1:3" x14ac:dyDescent="0.35">
      <c r="A388" t="s">
        <v>797</v>
      </c>
      <c r="B388" t="s">
        <v>799</v>
      </c>
      <c r="C388" t="s">
        <v>797</v>
      </c>
    </row>
    <row r="389" spans="1:3" x14ac:dyDescent="0.35">
      <c r="A389" t="s">
        <v>797</v>
      </c>
      <c r="B389" t="s">
        <v>800</v>
      </c>
      <c r="C389" t="s">
        <v>797</v>
      </c>
    </row>
    <row r="390" spans="1:3" x14ac:dyDescent="0.35">
      <c r="A390" t="s">
        <v>416</v>
      </c>
      <c r="B390" t="s">
        <v>801</v>
      </c>
      <c r="C390" t="s">
        <v>416</v>
      </c>
    </row>
    <row r="391" spans="1:3" x14ac:dyDescent="0.35">
      <c r="A391" t="s">
        <v>416</v>
      </c>
      <c r="B391" t="s">
        <v>415</v>
      </c>
      <c r="C391" t="s">
        <v>416</v>
      </c>
    </row>
    <row r="392" spans="1:3" x14ac:dyDescent="0.35">
      <c r="A392" t="s">
        <v>418</v>
      </c>
      <c r="B392" t="s">
        <v>802</v>
      </c>
      <c r="C392" t="s">
        <v>418</v>
      </c>
    </row>
    <row r="393" spans="1:3" x14ac:dyDescent="0.35">
      <c r="A393" t="s">
        <v>418</v>
      </c>
      <c r="B393" t="s">
        <v>417</v>
      </c>
      <c r="C393" t="s">
        <v>418</v>
      </c>
    </row>
    <row r="394" spans="1:3" x14ac:dyDescent="0.35">
      <c r="A394" t="s">
        <v>803</v>
      </c>
      <c r="B394" t="s">
        <v>804</v>
      </c>
      <c r="C394" t="s">
        <v>803</v>
      </c>
    </row>
    <row r="395" spans="1:3" x14ac:dyDescent="0.35">
      <c r="A395" t="s">
        <v>803</v>
      </c>
      <c r="B395" t="s">
        <v>805</v>
      </c>
      <c r="C395" t="s">
        <v>803</v>
      </c>
    </row>
    <row r="396" spans="1:3" x14ac:dyDescent="0.35">
      <c r="A396" t="s">
        <v>803</v>
      </c>
      <c r="B396" t="s">
        <v>437</v>
      </c>
      <c r="C396" t="s">
        <v>803</v>
      </c>
    </row>
    <row r="397" spans="1:3" x14ac:dyDescent="0.35">
      <c r="A397" t="s">
        <v>420</v>
      </c>
      <c r="B397" t="s">
        <v>806</v>
      </c>
      <c r="C397" t="s">
        <v>420</v>
      </c>
    </row>
    <row r="398" spans="1:3" x14ac:dyDescent="0.35">
      <c r="A398" t="s">
        <v>420</v>
      </c>
      <c r="B398" t="s">
        <v>419</v>
      </c>
      <c r="C398" t="s">
        <v>420</v>
      </c>
    </row>
    <row r="399" spans="1:3" x14ac:dyDescent="0.35">
      <c r="A399" t="s">
        <v>422</v>
      </c>
      <c r="B399" t="s">
        <v>807</v>
      </c>
      <c r="C399" t="s">
        <v>422</v>
      </c>
    </row>
    <row r="400" spans="1:3" x14ac:dyDescent="0.35">
      <c r="A400" t="s">
        <v>422</v>
      </c>
      <c r="B400" t="s">
        <v>421</v>
      </c>
      <c r="C400" t="s">
        <v>422</v>
      </c>
    </row>
    <row r="401" spans="1:3" x14ac:dyDescent="0.35">
      <c r="A401" t="s">
        <v>808</v>
      </c>
      <c r="B401" t="s">
        <v>809</v>
      </c>
      <c r="C401" t="s">
        <v>808</v>
      </c>
    </row>
    <row r="402" spans="1:3" x14ac:dyDescent="0.35">
      <c r="A402" t="s">
        <v>808</v>
      </c>
      <c r="B402" t="s">
        <v>810</v>
      </c>
      <c r="C402" t="s">
        <v>808</v>
      </c>
    </row>
    <row r="403" spans="1:3" x14ac:dyDescent="0.35">
      <c r="A403" t="s">
        <v>808</v>
      </c>
      <c r="B403" t="s">
        <v>811</v>
      </c>
      <c r="C403" t="s">
        <v>808</v>
      </c>
    </row>
    <row r="404" spans="1:3" x14ac:dyDescent="0.35">
      <c r="A404" t="s">
        <v>812</v>
      </c>
      <c r="B404" t="s">
        <v>813</v>
      </c>
      <c r="C404" t="s">
        <v>812</v>
      </c>
    </row>
    <row r="405" spans="1:3" x14ac:dyDescent="0.35">
      <c r="A405" t="s">
        <v>812</v>
      </c>
      <c r="B405" t="s">
        <v>814</v>
      </c>
      <c r="C405" t="s">
        <v>812</v>
      </c>
    </row>
    <row r="406" spans="1:3" x14ac:dyDescent="0.35">
      <c r="A406" t="s">
        <v>812</v>
      </c>
      <c r="B406" t="s">
        <v>815</v>
      </c>
      <c r="C406" t="s">
        <v>812</v>
      </c>
    </row>
    <row r="407" spans="1:3" x14ac:dyDescent="0.35">
      <c r="A407" t="s">
        <v>424</v>
      </c>
      <c r="B407" t="s">
        <v>816</v>
      </c>
      <c r="C407" t="s">
        <v>424</v>
      </c>
    </row>
    <row r="408" spans="1:3" x14ac:dyDescent="0.35">
      <c r="A408" t="s">
        <v>424</v>
      </c>
      <c r="B408" t="s">
        <v>423</v>
      </c>
      <c r="C408" t="s">
        <v>424</v>
      </c>
    </row>
    <row r="409" spans="1:3" x14ac:dyDescent="0.35">
      <c r="A409" t="s">
        <v>426</v>
      </c>
      <c r="B409" t="s">
        <v>817</v>
      </c>
      <c r="C409" t="s">
        <v>426</v>
      </c>
    </row>
    <row r="410" spans="1:3" x14ac:dyDescent="0.35">
      <c r="A410" t="s">
        <v>426</v>
      </c>
      <c r="B410" t="s">
        <v>425</v>
      </c>
      <c r="C410" t="s">
        <v>426</v>
      </c>
    </row>
    <row r="411" spans="1:3" x14ac:dyDescent="0.35">
      <c r="A411" t="s">
        <v>428</v>
      </c>
      <c r="B411" t="s">
        <v>427</v>
      </c>
      <c r="C411" t="s">
        <v>428</v>
      </c>
    </row>
    <row r="412" spans="1:3" x14ac:dyDescent="0.35">
      <c r="A412" t="s">
        <v>428</v>
      </c>
      <c r="B412" t="s">
        <v>818</v>
      </c>
      <c r="C412" t="s">
        <v>428</v>
      </c>
    </row>
    <row r="413" spans="1:3" x14ac:dyDescent="0.35">
      <c r="A413" t="s">
        <v>430</v>
      </c>
      <c r="B413" t="s">
        <v>819</v>
      </c>
      <c r="C413" t="s">
        <v>430</v>
      </c>
    </row>
    <row r="414" spans="1:3" x14ac:dyDescent="0.35">
      <c r="A414" t="s">
        <v>430</v>
      </c>
      <c r="B414" t="s">
        <v>429</v>
      </c>
      <c r="C414" t="s">
        <v>430</v>
      </c>
    </row>
    <row r="415" spans="1:3" x14ac:dyDescent="0.35">
      <c r="A415" t="s">
        <v>432</v>
      </c>
      <c r="B415" t="s">
        <v>820</v>
      </c>
      <c r="C415" t="s">
        <v>432</v>
      </c>
    </row>
    <row r="416" spans="1:3" x14ac:dyDescent="0.35">
      <c r="A416" t="s">
        <v>432</v>
      </c>
      <c r="B416" t="s">
        <v>821</v>
      </c>
      <c r="C416" t="s">
        <v>432</v>
      </c>
    </row>
    <row r="417" spans="1:3" x14ac:dyDescent="0.35">
      <c r="A417" t="s">
        <v>432</v>
      </c>
      <c r="B417" t="s">
        <v>431</v>
      </c>
      <c r="C417" t="s">
        <v>432</v>
      </c>
    </row>
    <row r="418" spans="1:3" x14ac:dyDescent="0.35">
      <c r="A418" t="s">
        <v>432</v>
      </c>
      <c r="B418" t="s">
        <v>822</v>
      </c>
      <c r="C418" t="s">
        <v>432</v>
      </c>
    </row>
    <row r="419" spans="1:3" x14ac:dyDescent="0.35">
      <c r="A419" t="s">
        <v>823</v>
      </c>
      <c r="B419" t="s">
        <v>824</v>
      </c>
      <c r="C419" t="s">
        <v>823</v>
      </c>
    </row>
    <row r="420" spans="1:3" x14ac:dyDescent="0.35">
      <c r="A420" t="s">
        <v>823</v>
      </c>
      <c r="B420" t="s">
        <v>825</v>
      </c>
      <c r="C420" t="s">
        <v>823</v>
      </c>
    </row>
    <row r="421" spans="1:3" x14ac:dyDescent="0.35">
      <c r="A421" t="s">
        <v>434</v>
      </c>
      <c r="B421" t="s">
        <v>826</v>
      </c>
      <c r="C421" t="s">
        <v>434</v>
      </c>
    </row>
    <row r="422" spans="1:3" x14ac:dyDescent="0.35">
      <c r="A422" t="s">
        <v>434</v>
      </c>
      <c r="B422" t="s">
        <v>433</v>
      </c>
      <c r="C422" t="s">
        <v>434</v>
      </c>
    </row>
    <row r="423" spans="1:3" x14ac:dyDescent="0.35">
      <c r="A423" t="s">
        <v>444</v>
      </c>
      <c r="B423" t="s">
        <v>827</v>
      </c>
      <c r="C423" t="s">
        <v>444</v>
      </c>
    </row>
    <row r="424" spans="1:3" x14ac:dyDescent="0.35">
      <c r="A424" t="s">
        <v>444</v>
      </c>
      <c r="B424" t="s">
        <v>443</v>
      </c>
      <c r="C424" t="s">
        <v>444</v>
      </c>
    </row>
    <row r="425" spans="1:3" x14ac:dyDescent="0.35">
      <c r="A425" t="s">
        <v>446</v>
      </c>
      <c r="B425" t="s">
        <v>828</v>
      </c>
      <c r="C425" t="s">
        <v>446</v>
      </c>
    </row>
    <row r="426" spans="1:3" x14ac:dyDescent="0.35">
      <c r="A426" t="s">
        <v>446</v>
      </c>
      <c r="B426" t="s">
        <v>445</v>
      </c>
      <c r="C426" t="s">
        <v>446</v>
      </c>
    </row>
    <row r="427" spans="1:3" x14ac:dyDescent="0.35">
      <c r="A427" t="s">
        <v>448</v>
      </c>
      <c r="B427" t="s">
        <v>447</v>
      </c>
      <c r="C427" t="s">
        <v>448</v>
      </c>
    </row>
    <row r="428" spans="1:3" x14ac:dyDescent="0.35">
      <c r="A428" t="s">
        <v>448</v>
      </c>
      <c r="B428" t="s">
        <v>829</v>
      </c>
      <c r="C428" t="s">
        <v>448</v>
      </c>
    </row>
    <row r="429" spans="1:3" x14ac:dyDescent="0.35">
      <c r="A429" t="s">
        <v>450</v>
      </c>
      <c r="B429" t="s">
        <v>830</v>
      </c>
      <c r="C429" t="s">
        <v>450</v>
      </c>
    </row>
    <row r="430" spans="1:3" x14ac:dyDescent="0.35">
      <c r="A430" t="s">
        <v>450</v>
      </c>
      <c r="B430" t="s">
        <v>449</v>
      </c>
      <c r="C430" t="s">
        <v>450</v>
      </c>
    </row>
    <row r="431" spans="1:3" x14ac:dyDescent="0.35">
      <c r="A431" t="s">
        <v>452</v>
      </c>
      <c r="B431" t="s">
        <v>831</v>
      </c>
      <c r="C431" t="s">
        <v>452</v>
      </c>
    </row>
    <row r="432" spans="1:3" x14ac:dyDescent="0.35">
      <c r="A432" t="s">
        <v>452</v>
      </c>
      <c r="B432" t="s">
        <v>451</v>
      </c>
      <c r="C432" t="s">
        <v>452</v>
      </c>
    </row>
    <row r="433" spans="1:3" x14ac:dyDescent="0.35">
      <c r="A433" t="s">
        <v>454</v>
      </c>
      <c r="B433" t="s">
        <v>832</v>
      </c>
      <c r="C433" t="s">
        <v>454</v>
      </c>
    </row>
    <row r="434" spans="1:3" x14ac:dyDescent="0.35">
      <c r="A434" t="s">
        <v>454</v>
      </c>
      <c r="B434" t="s">
        <v>833</v>
      </c>
      <c r="C434" t="s">
        <v>454</v>
      </c>
    </row>
    <row r="435" spans="1:3" x14ac:dyDescent="0.35">
      <c r="A435" t="s">
        <v>456</v>
      </c>
      <c r="B435" t="s">
        <v>834</v>
      </c>
      <c r="C435" t="s">
        <v>456</v>
      </c>
    </row>
    <row r="436" spans="1:3" x14ac:dyDescent="0.35">
      <c r="A436" t="s">
        <v>456</v>
      </c>
      <c r="B436" t="s">
        <v>455</v>
      </c>
      <c r="C436" t="s">
        <v>456</v>
      </c>
    </row>
    <row r="437" spans="1:3" x14ac:dyDescent="0.35">
      <c r="A437" t="s">
        <v>456</v>
      </c>
      <c r="B437" t="s">
        <v>835</v>
      </c>
      <c r="C437" t="s">
        <v>456</v>
      </c>
    </row>
    <row r="438" spans="1:3" x14ac:dyDescent="0.35">
      <c r="A438" t="s">
        <v>458</v>
      </c>
      <c r="B438" t="s">
        <v>836</v>
      </c>
      <c r="C438" t="s">
        <v>458</v>
      </c>
    </row>
    <row r="439" spans="1:3" x14ac:dyDescent="0.35">
      <c r="A439" t="s">
        <v>458</v>
      </c>
      <c r="B439" t="s">
        <v>457</v>
      </c>
      <c r="C439" t="s">
        <v>458</v>
      </c>
    </row>
    <row r="440" spans="1:3" x14ac:dyDescent="0.35">
      <c r="A440" t="s">
        <v>460</v>
      </c>
      <c r="B440" t="s">
        <v>837</v>
      </c>
      <c r="C440" t="s">
        <v>460</v>
      </c>
    </row>
    <row r="441" spans="1:3" x14ac:dyDescent="0.35">
      <c r="A441" t="s">
        <v>460</v>
      </c>
      <c r="B441" t="s">
        <v>459</v>
      </c>
      <c r="C441" t="s">
        <v>460</v>
      </c>
    </row>
    <row r="442" spans="1:3" x14ac:dyDescent="0.35">
      <c r="A442" t="s">
        <v>462</v>
      </c>
      <c r="B442" t="s">
        <v>838</v>
      </c>
      <c r="C442" t="s">
        <v>462</v>
      </c>
    </row>
    <row r="443" spans="1:3" x14ac:dyDescent="0.35">
      <c r="A443" t="s">
        <v>462</v>
      </c>
      <c r="B443" t="s">
        <v>461</v>
      </c>
      <c r="C443" t="s">
        <v>462</v>
      </c>
    </row>
    <row r="444" spans="1:3" x14ac:dyDescent="0.35">
      <c r="A444" t="s">
        <v>464</v>
      </c>
      <c r="B444" t="s">
        <v>463</v>
      </c>
      <c r="C444" t="s">
        <v>464</v>
      </c>
    </row>
    <row r="445" spans="1:3" x14ac:dyDescent="0.35">
      <c r="A445" t="s">
        <v>464</v>
      </c>
      <c r="B445" t="s">
        <v>839</v>
      </c>
      <c r="C445" t="s">
        <v>464</v>
      </c>
    </row>
    <row r="446" spans="1:3" x14ac:dyDescent="0.35">
      <c r="A446" t="s">
        <v>470</v>
      </c>
      <c r="B446" t="s">
        <v>469</v>
      </c>
      <c r="C446" t="s">
        <v>470</v>
      </c>
    </row>
    <row r="447" spans="1:3" x14ac:dyDescent="0.35">
      <c r="A447" t="s">
        <v>470</v>
      </c>
      <c r="B447" t="s">
        <v>840</v>
      </c>
      <c r="C447" t="s">
        <v>470</v>
      </c>
    </row>
    <row r="448" spans="1:3" x14ac:dyDescent="0.35">
      <c r="A448" t="s">
        <v>472</v>
      </c>
      <c r="B448" t="s">
        <v>841</v>
      </c>
      <c r="C448" t="s">
        <v>472</v>
      </c>
    </row>
    <row r="449" spans="1:3" x14ac:dyDescent="0.35">
      <c r="A449" t="s">
        <v>472</v>
      </c>
      <c r="B449" t="s">
        <v>471</v>
      </c>
      <c r="C449" t="s">
        <v>472</v>
      </c>
    </row>
    <row r="450" spans="1:3" x14ac:dyDescent="0.35">
      <c r="A450" t="s">
        <v>474</v>
      </c>
      <c r="B450" t="s">
        <v>842</v>
      </c>
      <c r="C450" t="s">
        <v>474</v>
      </c>
    </row>
    <row r="451" spans="1:3" x14ac:dyDescent="0.35">
      <c r="A451" t="s">
        <v>474</v>
      </c>
      <c r="B451" t="s">
        <v>473</v>
      </c>
      <c r="C451" t="s">
        <v>474</v>
      </c>
    </row>
    <row r="452" spans="1:3" x14ac:dyDescent="0.35">
      <c r="A452" t="s">
        <v>476</v>
      </c>
      <c r="B452" t="s">
        <v>475</v>
      </c>
      <c r="C452" t="s">
        <v>476</v>
      </c>
    </row>
    <row r="453" spans="1:3" x14ac:dyDescent="0.35">
      <c r="A453" t="s">
        <v>480</v>
      </c>
      <c r="B453" t="s">
        <v>843</v>
      </c>
      <c r="C453" t="s">
        <v>480</v>
      </c>
    </row>
    <row r="454" spans="1:3" x14ac:dyDescent="0.35">
      <c r="A454" t="s">
        <v>480</v>
      </c>
      <c r="B454" t="s">
        <v>844</v>
      </c>
      <c r="C454" t="s">
        <v>480</v>
      </c>
    </row>
    <row r="455" spans="1:3" x14ac:dyDescent="0.35">
      <c r="A455" t="s">
        <v>480</v>
      </c>
      <c r="B455" t="s">
        <v>479</v>
      </c>
      <c r="C455" t="s">
        <v>480</v>
      </c>
    </row>
    <row r="456" spans="1:3" x14ac:dyDescent="0.35">
      <c r="A456" t="s">
        <v>480</v>
      </c>
      <c r="B456" t="s">
        <v>845</v>
      </c>
      <c r="C456" t="s">
        <v>480</v>
      </c>
    </row>
    <row r="457" spans="1:3" x14ac:dyDescent="0.35">
      <c r="A457" t="s">
        <v>484</v>
      </c>
      <c r="B457" t="s">
        <v>846</v>
      </c>
      <c r="C457" t="s">
        <v>484</v>
      </c>
    </row>
    <row r="458" spans="1:3" x14ac:dyDescent="0.35">
      <c r="A458" t="s">
        <v>484</v>
      </c>
      <c r="B458" t="s">
        <v>483</v>
      </c>
      <c r="C458" t="s">
        <v>484</v>
      </c>
    </row>
    <row r="459" spans="1:3" x14ac:dyDescent="0.35">
      <c r="A459" t="s">
        <v>490</v>
      </c>
      <c r="B459" t="s">
        <v>847</v>
      </c>
      <c r="C459" t="s">
        <v>490</v>
      </c>
    </row>
    <row r="460" spans="1:3" x14ac:dyDescent="0.35">
      <c r="A460" t="s">
        <v>490</v>
      </c>
      <c r="B460" t="s">
        <v>489</v>
      </c>
      <c r="C460" t="s">
        <v>490</v>
      </c>
    </row>
    <row r="461" spans="1:3" x14ac:dyDescent="0.35">
      <c r="A461" t="s">
        <v>492</v>
      </c>
      <c r="B461" t="s">
        <v>848</v>
      </c>
      <c r="C461" t="s">
        <v>492</v>
      </c>
    </row>
    <row r="462" spans="1:3" x14ac:dyDescent="0.35">
      <c r="A462" t="s">
        <v>492</v>
      </c>
      <c r="B462" t="s">
        <v>491</v>
      </c>
      <c r="C462" t="s">
        <v>492</v>
      </c>
    </row>
    <row r="463" spans="1:3" x14ac:dyDescent="0.35">
      <c r="A463" t="s">
        <v>494</v>
      </c>
      <c r="B463" t="s">
        <v>849</v>
      </c>
      <c r="C463" t="s">
        <v>494</v>
      </c>
    </row>
    <row r="464" spans="1:3" x14ac:dyDescent="0.35">
      <c r="A464" t="s">
        <v>494</v>
      </c>
      <c r="B464" t="s">
        <v>493</v>
      </c>
      <c r="C464" t="s">
        <v>494</v>
      </c>
    </row>
    <row r="465" spans="1:3" x14ac:dyDescent="0.35">
      <c r="A465" t="s">
        <v>850</v>
      </c>
      <c r="B465" t="s">
        <v>851</v>
      </c>
      <c r="C465" t="s">
        <v>850</v>
      </c>
    </row>
    <row r="466" spans="1:3" x14ac:dyDescent="0.35">
      <c r="A466" t="s">
        <v>498</v>
      </c>
      <c r="B466" t="s">
        <v>497</v>
      </c>
      <c r="C466" t="s">
        <v>498</v>
      </c>
    </row>
    <row r="467" spans="1:3" x14ac:dyDescent="0.35">
      <c r="A467" t="s">
        <v>498</v>
      </c>
      <c r="B467" t="s">
        <v>852</v>
      </c>
      <c r="C467" t="s">
        <v>498</v>
      </c>
    </row>
    <row r="468" spans="1:3" x14ac:dyDescent="0.35">
      <c r="A468" t="s">
        <v>500</v>
      </c>
      <c r="B468" t="s">
        <v>853</v>
      </c>
      <c r="C468" t="s">
        <v>500</v>
      </c>
    </row>
    <row r="469" spans="1:3" x14ac:dyDescent="0.35">
      <c r="A469" t="s">
        <v>500</v>
      </c>
      <c r="B469" t="s">
        <v>499</v>
      </c>
      <c r="C469" t="s">
        <v>500</v>
      </c>
    </row>
    <row r="470" spans="1:3" x14ac:dyDescent="0.35">
      <c r="A470" t="s">
        <v>502</v>
      </c>
      <c r="B470" t="s">
        <v>501</v>
      </c>
      <c r="C470" t="s">
        <v>502</v>
      </c>
    </row>
    <row r="471" spans="1:3" x14ac:dyDescent="0.35">
      <c r="A471" t="s">
        <v>506</v>
      </c>
      <c r="B471" t="s">
        <v>854</v>
      </c>
      <c r="C471" t="s">
        <v>506</v>
      </c>
    </row>
    <row r="472" spans="1:3" x14ac:dyDescent="0.35">
      <c r="A472" t="s">
        <v>506</v>
      </c>
      <c r="B472" t="s">
        <v>505</v>
      </c>
      <c r="C472" t="s">
        <v>506</v>
      </c>
    </row>
    <row r="473" spans="1:3" x14ac:dyDescent="0.35">
      <c r="A473" t="s">
        <v>508</v>
      </c>
      <c r="B473" t="s">
        <v>507</v>
      </c>
      <c r="C473" t="s">
        <v>508</v>
      </c>
    </row>
    <row r="474" spans="1:3" x14ac:dyDescent="0.35">
      <c r="A474" t="s">
        <v>508</v>
      </c>
      <c r="B474" t="s">
        <v>855</v>
      </c>
      <c r="C474" t="s">
        <v>508</v>
      </c>
    </row>
    <row r="475" spans="1:3" x14ac:dyDescent="0.35">
      <c r="A475" t="s">
        <v>510</v>
      </c>
      <c r="B475" t="s">
        <v>856</v>
      </c>
      <c r="C475" t="s">
        <v>510</v>
      </c>
    </row>
    <row r="476" spans="1:3" x14ac:dyDescent="0.35">
      <c r="A476" t="s">
        <v>510</v>
      </c>
      <c r="B476" t="s">
        <v>509</v>
      </c>
      <c r="C476" t="s">
        <v>510</v>
      </c>
    </row>
    <row r="477" spans="1:3" x14ac:dyDescent="0.35">
      <c r="A477" t="s">
        <v>857</v>
      </c>
      <c r="B477" t="s">
        <v>858</v>
      </c>
      <c r="C477" t="s">
        <v>857</v>
      </c>
    </row>
    <row r="478" spans="1:3" x14ac:dyDescent="0.35">
      <c r="A478" t="s">
        <v>857</v>
      </c>
      <c r="B478" t="s">
        <v>859</v>
      </c>
      <c r="C478" t="s">
        <v>857</v>
      </c>
    </row>
    <row r="479" spans="1:3" x14ac:dyDescent="0.35">
      <c r="A479" t="s">
        <v>857</v>
      </c>
      <c r="B479" t="s">
        <v>860</v>
      </c>
      <c r="C479" t="s">
        <v>857</v>
      </c>
    </row>
    <row r="480" spans="1:3" x14ac:dyDescent="0.35">
      <c r="A480" t="s">
        <v>857</v>
      </c>
      <c r="B480" t="s">
        <v>861</v>
      </c>
      <c r="C480" t="s">
        <v>857</v>
      </c>
    </row>
    <row r="481" spans="1:3" x14ac:dyDescent="0.35">
      <c r="A481" t="s">
        <v>857</v>
      </c>
      <c r="B481" t="s">
        <v>862</v>
      </c>
      <c r="C481" t="s">
        <v>857</v>
      </c>
    </row>
    <row r="482" spans="1:3" x14ac:dyDescent="0.35">
      <c r="A482" t="s">
        <v>857</v>
      </c>
      <c r="B482" t="s">
        <v>863</v>
      </c>
      <c r="C482" t="s">
        <v>857</v>
      </c>
    </row>
    <row r="483" spans="1:3" x14ac:dyDescent="0.35">
      <c r="A483" t="s">
        <v>512</v>
      </c>
      <c r="B483" t="s">
        <v>864</v>
      </c>
      <c r="C483" t="s">
        <v>512</v>
      </c>
    </row>
    <row r="484" spans="1:3" x14ac:dyDescent="0.35">
      <c r="A484" t="s">
        <v>512</v>
      </c>
      <c r="B484" t="s">
        <v>865</v>
      </c>
      <c r="C484" t="s">
        <v>512</v>
      </c>
    </row>
    <row r="485" spans="1:3" x14ac:dyDescent="0.35">
      <c r="A485" t="s">
        <v>512</v>
      </c>
      <c r="B485" t="s">
        <v>511</v>
      </c>
      <c r="C485" t="s">
        <v>512</v>
      </c>
    </row>
    <row r="486" spans="1:3" x14ac:dyDescent="0.35">
      <c r="A486" t="s">
        <v>514</v>
      </c>
      <c r="B486" t="s">
        <v>866</v>
      </c>
      <c r="C486" t="s">
        <v>514</v>
      </c>
    </row>
    <row r="487" spans="1:3" x14ac:dyDescent="0.35">
      <c r="A487" t="s">
        <v>514</v>
      </c>
      <c r="B487" t="s">
        <v>867</v>
      </c>
      <c r="C487" t="s">
        <v>514</v>
      </c>
    </row>
    <row r="488" spans="1:3" x14ac:dyDescent="0.35">
      <c r="A488" t="s">
        <v>514</v>
      </c>
      <c r="B488" t="s">
        <v>513</v>
      </c>
      <c r="C488" t="s">
        <v>514</v>
      </c>
    </row>
    <row r="489" spans="1:3" x14ac:dyDescent="0.35">
      <c r="A489" t="s">
        <v>516</v>
      </c>
      <c r="B489" t="s">
        <v>868</v>
      </c>
      <c r="C489" t="s">
        <v>516</v>
      </c>
    </row>
    <row r="490" spans="1:3" x14ac:dyDescent="0.35">
      <c r="A490" t="s">
        <v>516</v>
      </c>
      <c r="B490" t="s">
        <v>515</v>
      </c>
      <c r="C490" t="s">
        <v>516</v>
      </c>
    </row>
    <row r="491" spans="1:3" x14ac:dyDescent="0.35">
      <c r="A491" t="s">
        <v>518</v>
      </c>
      <c r="B491" t="s">
        <v>869</v>
      </c>
      <c r="C491" t="s">
        <v>518</v>
      </c>
    </row>
    <row r="492" spans="1:3" x14ac:dyDescent="0.35">
      <c r="A492" t="s">
        <v>518</v>
      </c>
      <c r="B492" t="s">
        <v>870</v>
      </c>
      <c r="C492" t="s">
        <v>518</v>
      </c>
    </row>
    <row r="493" spans="1:3" x14ac:dyDescent="0.35">
      <c r="A493" t="s">
        <v>518</v>
      </c>
      <c r="B493" t="s">
        <v>871</v>
      </c>
      <c r="C493" t="s">
        <v>518</v>
      </c>
    </row>
    <row r="494" spans="1:3" x14ac:dyDescent="0.35">
      <c r="A494" t="s">
        <v>518</v>
      </c>
      <c r="B494" t="s">
        <v>517</v>
      </c>
      <c r="C494" t="s">
        <v>518</v>
      </c>
    </row>
    <row r="495" spans="1:3" x14ac:dyDescent="0.35">
      <c r="A495" t="s">
        <v>518</v>
      </c>
      <c r="B495" t="s">
        <v>872</v>
      </c>
      <c r="C495" t="s">
        <v>518</v>
      </c>
    </row>
    <row r="496" spans="1:3" x14ac:dyDescent="0.35">
      <c r="A496" t="s">
        <v>520</v>
      </c>
      <c r="B496" t="s">
        <v>873</v>
      </c>
      <c r="C496" t="s">
        <v>520</v>
      </c>
    </row>
    <row r="497" spans="1:3" x14ac:dyDescent="0.35">
      <c r="A497" t="s">
        <v>520</v>
      </c>
      <c r="B497" t="s">
        <v>519</v>
      </c>
      <c r="C497" t="s">
        <v>520</v>
      </c>
    </row>
    <row r="498" spans="1:3" x14ac:dyDescent="0.35">
      <c r="A498" t="s">
        <v>522</v>
      </c>
      <c r="B498" t="s">
        <v>874</v>
      </c>
      <c r="C498" t="s">
        <v>522</v>
      </c>
    </row>
    <row r="499" spans="1:3" x14ac:dyDescent="0.35">
      <c r="A499" t="s">
        <v>522</v>
      </c>
      <c r="B499" t="s">
        <v>521</v>
      </c>
      <c r="C499" t="s">
        <v>522</v>
      </c>
    </row>
    <row r="500" spans="1:3" x14ac:dyDescent="0.35">
      <c r="A500" t="s">
        <v>875</v>
      </c>
      <c r="B500" t="s">
        <v>876</v>
      </c>
      <c r="C500" t="s">
        <v>875</v>
      </c>
    </row>
    <row r="501" spans="1:3" x14ac:dyDescent="0.35">
      <c r="A501" t="s">
        <v>875</v>
      </c>
      <c r="B501" t="s">
        <v>877</v>
      </c>
      <c r="C501" t="s">
        <v>875</v>
      </c>
    </row>
    <row r="502" spans="1:3" x14ac:dyDescent="0.35">
      <c r="A502" t="s">
        <v>875</v>
      </c>
      <c r="B502" t="s">
        <v>878</v>
      </c>
      <c r="C502" t="s">
        <v>875</v>
      </c>
    </row>
    <row r="503" spans="1:3" x14ac:dyDescent="0.35">
      <c r="A503" t="s">
        <v>526</v>
      </c>
      <c r="B503" t="s">
        <v>879</v>
      </c>
      <c r="C503" t="s">
        <v>526</v>
      </c>
    </row>
    <row r="504" spans="1:3" x14ac:dyDescent="0.35">
      <c r="A504" t="s">
        <v>526</v>
      </c>
      <c r="B504" t="s">
        <v>525</v>
      </c>
      <c r="C504" t="s">
        <v>526</v>
      </c>
    </row>
    <row r="505" spans="1:3" x14ac:dyDescent="0.35">
      <c r="A505" t="s">
        <v>530</v>
      </c>
      <c r="B505" t="s">
        <v>880</v>
      </c>
      <c r="C505" t="s">
        <v>530</v>
      </c>
    </row>
    <row r="506" spans="1:3" x14ac:dyDescent="0.35">
      <c r="A506" t="s">
        <v>530</v>
      </c>
      <c r="B506" t="s">
        <v>881</v>
      </c>
      <c r="C506" t="s">
        <v>530</v>
      </c>
    </row>
    <row r="507" spans="1:3" x14ac:dyDescent="0.35">
      <c r="A507" t="s">
        <v>530</v>
      </c>
      <c r="B507" t="s">
        <v>529</v>
      </c>
      <c r="C507" t="s">
        <v>530</v>
      </c>
    </row>
    <row r="508" spans="1:3" x14ac:dyDescent="0.35">
      <c r="A508" t="s">
        <v>532</v>
      </c>
      <c r="B508" t="s">
        <v>882</v>
      </c>
      <c r="C508" t="s">
        <v>532</v>
      </c>
    </row>
    <row r="509" spans="1:3" x14ac:dyDescent="0.35">
      <c r="A509" t="s">
        <v>532</v>
      </c>
      <c r="B509" t="s">
        <v>531</v>
      </c>
      <c r="C509" t="s">
        <v>532</v>
      </c>
    </row>
    <row r="510" spans="1:3" x14ac:dyDescent="0.35">
      <c r="A510" t="s">
        <v>534</v>
      </c>
      <c r="B510" t="s">
        <v>883</v>
      </c>
      <c r="C510" t="s">
        <v>534</v>
      </c>
    </row>
    <row r="511" spans="1:3" x14ac:dyDescent="0.35">
      <c r="A511" t="s">
        <v>534</v>
      </c>
      <c r="B511" t="s">
        <v>533</v>
      </c>
      <c r="C511" t="s">
        <v>534</v>
      </c>
    </row>
    <row r="512" spans="1:3" x14ac:dyDescent="0.35">
      <c r="A512" t="s">
        <v>536</v>
      </c>
      <c r="B512" t="s">
        <v>884</v>
      </c>
      <c r="C512" t="s">
        <v>536</v>
      </c>
    </row>
    <row r="513" spans="1:3" x14ac:dyDescent="0.35">
      <c r="A513" t="s">
        <v>536</v>
      </c>
      <c r="B513" t="s">
        <v>535</v>
      </c>
      <c r="C513" t="s">
        <v>536</v>
      </c>
    </row>
    <row r="514" spans="1:3" x14ac:dyDescent="0.35">
      <c r="A514" t="s">
        <v>530</v>
      </c>
      <c r="B514" t="s">
        <v>885</v>
      </c>
      <c r="C514" t="s">
        <v>530</v>
      </c>
    </row>
    <row r="515" spans="1:3" x14ac:dyDescent="0.35">
      <c r="A515" t="s">
        <v>514</v>
      </c>
      <c r="B515" t="s">
        <v>886</v>
      </c>
      <c r="C515" t="s">
        <v>514</v>
      </c>
    </row>
    <row r="516" spans="1:3" x14ac:dyDescent="0.35">
      <c r="A516" t="s">
        <v>887</v>
      </c>
      <c r="B516" t="s">
        <v>495</v>
      </c>
      <c r="C516" t="s">
        <v>496</v>
      </c>
    </row>
    <row r="517" spans="1:3" x14ac:dyDescent="0.35">
      <c r="A517" t="s">
        <v>392</v>
      </c>
      <c r="B517" t="s">
        <v>888</v>
      </c>
      <c r="C517" t="s">
        <v>392</v>
      </c>
    </row>
    <row r="518" spans="1:3" x14ac:dyDescent="0.35">
      <c r="A518" s="2" t="s">
        <v>298</v>
      </c>
      <c r="B518" t="s">
        <v>889</v>
      </c>
      <c r="C518" s="2" t="s">
        <v>298</v>
      </c>
    </row>
    <row r="519" spans="1:3" x14ac:dyDescent="0.35">
      <c r="A519" t="s">
        <v>258</v>
      </c>
      <c r="B519" t="s">
        <v>890</v>
      </c>
      <c r="C519" t="s">
        <v>258</v>
      </c>
    </row>
    <row r="520" spans="1:3" x14ac:dyDescent="0.35">
      <c r="A520" t="s">
        <v>230</v>
      </c>
      <c r="B520" t="s">
        <v>891</v>
      </c>
      <c r="C520" t="s">
        <v>230</v>
      </c>
    </row>
    <row r="521" spans="1:3" x14ac:dyDescent="0.35">
      <c r="A521" t="s">
        <v>198</v>
      </c>
      <c r="B521" t="s">
        <v>892</v>
      </c>
      <c r="C521" t="s">
        <v>198</v>
      </c>
    </row>
    <row r="522" spans="1:3" x14ac:dyDescent="0.35">
      <c r="A522" t="s">
        <v>178</v>
      </c>
      <c r="B522" t="s">
        <v>893</v>
      </c>
      <c r="C522" t="s">
        <v>178</v>
      </c>
    </row>
    <row r="523" spans="1:3" x14ac:dyDescent="0.35">
      <c r="A523" t="s">
        <v>887</v>
      </c>
      <c r="B523" t="s">
        <v>173</v>
      </c>
      <c r="C523" t="s">
        <v>174</v>
      </c>
    </row>
    <row r="524" spans="1:3" x14ac:dyDescent="0.35">
      <c r="A524" t="s">
        <v>168</v>
      </c>
      <c r="B524" t="s">
        <v>167</v>
      </c>
      <c r="C524" t="s">
        <v>168</v>
      </c>
    </row>
    <row r="525" spans="1:3" x14ac:dyDescent="0.35">
      <c r="A525" t="s">
        <v>32</v>
      </c>
      <c r="B525" t="s">
        <v>31</v>
      </c>
      <c r="C525" t="s">
        <v>32</v>
      </c>
    </row>
    <row r="526" spans="1:3" x14ac:dyDescent="0.35">
      <c r="A526" t="s">
        <v>94</v>
      </c>
      <c r="B526" t="s">
        <v>894</v>
      </c>
      <c r="C526" t="s">
        <v>94</v>
      </c>
    </row>
    <row r="527" spans="1:3" x14ac:dyDescent="0.35">
      <c r="A527" t="s">
        <v>140</v>
      </c>
      <c r="B527" t="s">
        <v>895</v>
      </c>
      <c r="C527" t="s">
        <v>140</v>
      </c>
    </row>
    <row r="528" spans="1:3" x14ac:dyDescent="0.35">
      <c r="A528" s="3" t="s">
        <v>62</v>
      </c>
      <c r="B528" s="4" t="s">
        <v>896</v>
      </c>
      <c r="C528" s="3" t="s">
        <v>62</v>
      </c>
    </row>
    <row r="529" spans="1:3" x14ac:dyDescent="0.35">
      <c r="A529" s="3" t="s">
        <v>74</v>
      </c>
      <c r="B529" s="4" t="s">
        <v>897</v>
      </c>
      <c r="C529" s="3" t="s">
        <v>74</v>
      </c>
    </row>
    <row r="530" spans="1:3" x14ac:dyDescent="0.35">
      <c r="A530" s="3" t="s">
        <v>88</v>
      </c>
      <c r="B530" s="4" t="s">
        <v>898</v>
      </c>
      <c r="C530" s="3" t="s">
        <v>88</v>
      </c>
    </row>
    <row r="531" spans="1:3" x14ac:dyDescent="0.35">
      <c r="A531" s="3" t="s">
        <v>230</v>
      </c>
      <c r="B531" s="4" t="s">
        <v>899</v>
      </c>
      <c r="C531" s="3" t="s">
        <v>230</v>
      </c>
    </row>
    <row r="532" spans="1:3" x14ac:dyDescent="0.35">
      <c r="A532" s="3" t="s">
        <v>164</v>
      </c>
      <c r="B532" s="4" t="s">
        <v>900</v>
      </c>
      <c r="C532" s="3" t="s">
        <v>164</v>
      </c>
    </row>
    <row r="533" spans="1:3" x14ac:dyDescent="0.35">
      <c r="A533" s="3" t="s">
        <v>320</v>
      </c>
      <c r="B533" s="4" t="s">
        <v>319</v>
      </c>
      <c r="C533" s="3" t="s">
        <v>320</v>
      </c>
    </row>
    <row r="534" spans="1:3" x14ac:dyDescent="0.35">
      <c r="A534" s="3" t="s">
        <v>790</v>
      </c>
      <c r="B534" s="4" t="s">
        <v>901</v>
      </c>
      <c r="C534" s="3" t="s">
        <v>790</v>
      </c>
    </row>
    <row r="535" spans="1:3" x14ac:dyDescent="0.35">
      <c r="A535" s="3" t="s">
        <v>887</v>
      </c>
      <c r="B535" s="4" t="s">
        <v>902</v>
      </c>
      <c r="C535" s="3" t="s">
        <v>903</v>
      </c>
    </row>
    <row r="536" spans="1:3" x14ac:dyDescent="0.35">
      <c r="A536" s="3" t="s">
        <v>514</v>
      </c>
      <c r="B536" s="4" t="s">
        <v>904</v>
      </c>
      <c r="C536" s="3" t="s">
        <v>514</v>
      </c>
    </row>
    <row r="537" spans="1:3" x14ac:dyDescent="0.35">
      <c r="A537" s="3" t="s">
        <v>520</v>
      </c>
      <c r="B537" s="4" t="s">
        <v>905</v>
      </c>
      <c r="C537" s="3" t="s">
        <v>520</v>
      </c>
    </row>
    <row r="538" spans="1:3" x14ac:dyDescent="0.35">
      <c r="A538" t="s">
        <v>258</v>
      </c>
      <c r="B538" t="s">
        <v>906</v>
      </c>
      <c r="C538" t="s">
        <v>258</v>
      </c>
    </row>
    <row r="539" spans="1:3" x14ac:dyDescent="0.35">
      <c r="A539" t="s">
        <v>320</v>
      </c>
      <c r="B539" t="s">
        <v>907</v>
      </c>
      <c r="C539" t="s">
        <v>320</v>
      </c>
    </row>
    <row r="540" spans="1:3" x14ac:dyDescent="0.35">
      <c r="A540" t="s">
        <v>88</v>
      </c>
      <c r="B540" t="s">
        <v>908</v>
      </c>
      <c r="C540" t="s">
        <v>88</v>
      </c>
    </row>
    <row r="541" spans="1:3" x14ac:dyDescent="0.35">
      <c r="A541" t="s">
        <v>909</v>
      </c>
      <c r="B541" t="s">
        <v>910</v>
      </c>
      <c r="C541" t="s">
        <v>909</v>
      </c>
    </row>
    <row r="542" spans="1:3" x14ac:dyDescent="0.35">
      <c r="A542" t="s">
        <v>392</v>
      </c>
      <c r="B542" t="s">
        <v>911</v>
      </c>
      <c r="C542" t="s">
        <v>392</v>
      </c>
    </row>
    <row r="543" spans="1:3" x14ac:dyDescent="0.35">
      <c r="A543" s="2" t="s">
        <v>164</v>
      </c>
      <c r="B543" t="s">
        <v>912</v>
      </c>
      <c r="C543" s="2" t="s">
        <v>164</v>
      </c>
    </row>
    <row r="544" spans="1:3" x14ac:dyDescent="0.35">
      <c r="A544" t="s">
        <v>198</v>
      </c>
      <c r="B544" t="s">
        <v>913</v>
      </c>
      <c r="C544" t="s">
        <v>198</v>
      </c>
    </row>
    <row r="545" spans="1:3" x14ac:dyDescent="0.35">
      <c r="A545" s="2" t="s">
        <v>164</v>
      </c>
      <c r="B545" t="s">
        <v>163</v>
      </c>
      <c r="C545" s="2" t="s">
        <v>164</v>
      </c>
    </row>
    <row r="546" spans="1:3" x14ac:dyDescent="0.35">
      <c r="B546" t="s">
        <v>391</v>
      </c>
      <c r="C546" t="s">
        <v>392</v>
      </c>
    </row>
    <row r="547" spans="1:3" x14ac:dyDescent="0.35">
      <c r="B547" t="s">
        <v>914</v>
      </c>
      <c r="C547" s="2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API_SH.XPD.GHED.GD.ZS_DS2_en_cs</vt:lpstr>
      <vt:lpstr>Clean</vt:lpstr>
      <vt:lpstr>function</vt:lpstr>
      <vt:lpstr>LinkingTableNameISO3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CoreLogic</dc:creator>
  <cp:lastModifiedBy>CoreLogic</cp:lastModifiedBy>
  <dcterms:created xsi:type="dcterms:W3CDTF">2019-11-23T10:15:56Z</dcterms:created>
  <dcterms:modified xsi:type="dcterms:W3CDTF">2019-11-30T12:55:23Z</dcterms:modified>
</cp:coreProperties>
</file>