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7" i="1"/>
  <c r="M31" i="1"/>
  <c r="M11" i="1"/>
  <c r="M23" i="1"/>
  <c r="M131" i="1"/>
  <c r="M119" i="1"/>
  <c r="M107" i="1"/>
  <c r="M95" i="1"/>
  <c r="M83" i="1"/>
  <c r="M80" i="1"/>
  <c r="M86" i="1"/>
  <c r="M74" i="1"/>
  <c r="M130" i="1"/>
  <c r="M118" i="1"/>
  <c r="M106" i="1"/>
  <c r="M94" i="1"/>
  <c r="M82" i="1"/>
  <c r="M78" i="1"/>
  <c r="M99" i="1"/>
  <c r="M98" i="1"/>
  <c r="M85" i="1"/>
  <c r="M129" i="1"/>
  <c r="M117" i="1"/>
  <c r="M105" i="1"/>
  <c r="M93" i="1"/>
  <c r="M81" i="1"/>
  <c r="M60" i="1"/>
  <c r="M110" i="1"/>
  <c r="M128" i="1"/>
  <c r="M116" i="1"/>
  <c r="M104" i="1"/>
  <c r="M92" i="1"/>
  <c r="M75" i="1"/>
  <c r="M63" i="1"/>
  <c r="M72" i="1"/>
  <c r="M121" i="1"/>
  <c r="M127" i="1"/>
  <c r="M115" i="1"/>
  <c r="M103" i="1"/>
  <c r="M91" i="1"/>
  <c r="M66" i="1"/>
  <c r="M70" i="1"/>
  <c r="M79" i="1"/>
  <c r="M64" i="1"/>
  <c r="M126" i="1"/>
  <c r="M114" i="1"/>
  <c r="M102" i="1"/>
  <c r="M90" i="1"/>
  <c r="M73" i="1"/>
  <c r="M61" i="1"/>
  <c r="M123" i="1"/>
  <c r="M62" i="1"/>
  <c r="M109" i="1"/>
  <c r="M125" i="1"/>
  <c r="M113" i="1"/>
  <c r="M101" i="1"/>
  <c r="M89" i="1"/>
  <c r="M71" i="1"/>
  <c r="M77" i="1"/>
  <c r="M134" i="1"/>
  <c r="M136" i="1"/>
  <c r="M124" i="1"/>
  <c r="M112" i="1"/>
  <c r="M100" i="1"/>
  <c r="M88" i="1"/>
  <c r="M68" i="1"/>
  <c r="M69" i="1"/>
  <c r="M87" i="1"/>
  <c r="M122" i="1"/>
  <c r="M97" i="1"/>
  <c r="M135" i="1"/>
  <c r="M132" i="1"/>
  <c r="M120" i="1"/>
  <c r="M108" i="1"/>
  <c r="M96" i="1"/>
  <c r="M84" i="1"/>
  <c r="M65" i="1"/>
  <c r="M76" i="1"/>
  <c r="M111" i="1"/>
  <c r="M67" i="1"/>
  <c r="M133" i="1"/>
  <c r="M24" i="1" l="1"/>
  <c r="M22" i="1"/>
  <c r="M18" i="1"/>
  <c r="M8" i="1"/>
  <c r="M9" i="1"/>
  <c r="M6" i="1"/>
  <c r="M2" i="1"/>
  <c r="M12" i="1"/>
  <c r="M10" i="1"/>
  <c r="M25" i="1"/>
  <c r="M26" i="1"/>
  <c r="M7" i="1"/>
  <c r="M4" i="1"/>
  <c r="M5" i="1"/>
  <c r="M27" i="1"/>
  <c r="M28" i="1"/>
  <c r="M15" i="1"/>
  <c r="M16" i="1"/>
  <c r="M13" i="1"/>
  <c r="M3" i="1"/>
  <c r="M29" i="1"/>
  <c r="M30" i="1"/>
  <c r="M14" i="1"/>
</calcChain>
</file>

<file path=xl/sharedStrings.xml><?xml version="1.0" encoding="utf-8"?>
<sst xmlns="http://schemas.openxmlformats.org/spreadsheetml/2006/main" count="1085" uniqueCount="324">
  <si>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</si>
  <si>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</si>
  <si>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</si>
  <si>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</si>
  <si>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</si>
  <si>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</si>
  <si>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</si>
  <si>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</si>
  <si>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</si>
  <si>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</si>
  <si>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</si>
  <si>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</si>
  <si>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</si>
  <si>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</si>
  <si>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</si>
  <si>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</si>
  <si>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</si>
  <si>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</si>
  <si>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</si>
  <si>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</si>
  <si>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</si>
  <si>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</si>
  <si>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</si>
  <si>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</si>
  <si>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</si>
  <si>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</si>
  <si>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</si>
  <si>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</si>
  <si>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</si>
  <si>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</si>
  <si>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28.08.2020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</si>
  <si>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</si>
  <si>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</si>
  <si>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</si>
  <si>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</si>
  <si>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</si>
  <si>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</si>
  <si>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</si>
  <si>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</si>
  <si>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</si>
  <si>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</si>
  <si>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</si>
  <si>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</si>
  <si>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</si>
  <si>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</si>
  <si>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</si>
  <si>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</si>
  <si>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42 900,000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</si>
  <si>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</si>
  <si>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</si>
  <si>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</si>
  <si>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</si>
  <si>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</si>
  <si>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</si>
  <si>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</si>
  <si>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</si>
  <si>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</si>
  <si>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</si>
  <si>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</si>
  <si>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</si>
  <si>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</si>
  <si>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</si>
  <si>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</si>
  <si>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</si>
  <si>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</si>
  <si>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</si>
  <si>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</si>
  <si>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</si>
  <si>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</si>
  <si>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</si>
  <si>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</si>
  <si>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</si>
  <si>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</si>
  <si>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</si>
  <si>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</si>
  <si>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</si>
  <si>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</si>
  <si>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</si>
  <si>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</si>
  <si>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52 000,000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</si>
  <si>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</si>
  <si>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</si>
  <si>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</si>
  <si>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</si>
  <si>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</si>
  <si>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</si>
  <si>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</si>
  <si>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</si>
  <si>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</si>
  <si>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</si>
  <si>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</si>
  <si>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</si>
  <si>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</si>
  <si>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</si>
  <si>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</si>
  <si>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49 070,000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</si>
  <si>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</si>
  <si>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</si>
  <si>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</si>
  <si>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</si>
  <si>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</si>
  <si>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</si>
  <si>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</si>
  <si>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</si>
  <si>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</si>
  <si>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</si>
  <si>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</si>
  <si>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</si>
  <si>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</si>
  <si>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</si>
  <si>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</si>
  <si>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</si>
  <si>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</si>
  <si>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</si>
  <si>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</si>
  <si>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</si>
  <si>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</si>
  <si>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</si>
  <si>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</si>
  <si>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</si>
  <si>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</si>
  <si>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</si>
  <si>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</si>
  <si>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</si>
  <si>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</si>
  <si>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</si>
  <si>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</si>
  <si>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</si>
  <si>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</si>
  <si>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</si>
  <si>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</si>
  <si>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</si>
  <si>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</si>
  <si>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</si>
  <si>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</si>
  <si>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</si>
  <si>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</si>
  <si>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</si>
  <si>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</si>
  <si>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</si>
  <si>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</si>
  <si>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</si>
  <si>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</si>
  <si>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</si>
  <si>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</si>
  <si>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</si>
  <si>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</si>
  <si>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</si>
  <si>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</si>
  <si>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</si>
  <si>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</si>
  <si>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</si>
  <si>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</si>
  <si>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</si>
  <si>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</si>
  <si>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</si>
  <si>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</si>
  <si>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</si>
  <si>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</si>
  <si>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</si>
  <si>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</si>
  <si>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</si>
  <si>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</si>
  <si>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</si>
  <si>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</si>
  <si>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</si>
  <si>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</si>
  <si>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12.09.2020</t>
  </si>
  <si>
    <t>TAIYUAN</t>
  </si>
  <si>
    <t>36 300,000</t>
  </si>
  <si>
    <t>SEABEE / MT</t>
  </si>
  <si>
    <t>CORAL AMETHYST</t>
  </si>
  <si>
    <t>2020/21</t>
  </si>
  <si>
    <t>LION</t>
  </si>
  <si>
    <t>2020/20</t>
  </si>
  <si>
    <t>GLOBAL BRAVE</t>
  </si>
  <si>
    <t>wheat</t>
  </si>
  <si>
    <t>31 000,000</t>
  </si>
  <si>
    <t>MONTEREY BAY</t>
  </si>
  <si>
    <t>KENYA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</si>
  <si>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</si>
  <si>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</si>
  <si>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</si>
  <si>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</si>
  <si>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</si>
  <si>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</si>
  <si>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</si>
  <si>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</si>
  <si>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</si>
  <si>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</si>
  <si>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</si>
  <si>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</si>
  <si>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</si>
  <si>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</si>
  <si>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</si>
  <si>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</si>
  <si>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</si>
  <si>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</si>
  <si>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</si>
  <si>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</si>
  <si>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</si>
  <si>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</si>
  <si>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</si>
  <si>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17 480,000</t>
  </si>
  <si>
    <t>CHICAGO HARMONY</t>
  </si>
  <si>
    <t>COTE D'IVOIRE</t>
  </si>
  <si>
    <t>PARANA WARRIOR</t>
  </si>
  <si>
    <t>27 125,000</t>
  </si>
  <si>
    <t>TRITON HAWK</t>
  </si>
  <si>
    <t>BERGE TATEYAMA</t>
  </si>
  <si>
    <t>DORO</t>
  </si>
  <si>
    <t>NILOS</t>
  </si>
  <si>
    <t>TRUE FRIEND</t>
  </si>
  <si>
    <t>YM EFFORT</t>
  </si>
  <si>
    <t>70 000,000</t>
  </si>
  <si>
    <t>05.08.2020</t>
  </si>
  <si>
    <t>EDFU</t>
  </si>
  <si>
    <t>GIOVANNA</t>
  </si>
  <si>
    <t>31 800,000</t>
  </si>
  <si>
    <t>MAURITANIA</t>
  </si>
  <si>
    <t>RYSY</t>
  </si>
  <si>
    <t>66 000,000</t>
  </si>
  <si>
    <t>19.08.2020</t>
  </si>
  <si>
    <t>ANGELIC PEACE</t>
  </si>
  <si>
    <t>63 450,000</t>
  </si>
  <si>
    <t>SUDAN</t>
  </si>
  <si>
    <t>ROMANDIE</t>
  </si>
  <si>
    <t>TOGO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</si>
  <si>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</si>
  <si>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</si>
  <si>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</si>
  <si>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</si>
  <si>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</si>
  <si>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</si>
  <si>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</si>
  <si>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</si>
  <si>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</si>
  <si>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</si>
  <si>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</si>
  <si>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</si>
  <si>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</si>
  <si>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</si>
  <si>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</si>
  <si>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</si>
  <si>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</si>
  <si>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01.08.2020</t>
  </si>
  <si>
    <t>SUDETY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</si>
  <si>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</si>
  <si>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</si>
  <si>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</si>
  <si>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</si>
  <si>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</si>
  <si>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</si>
  <si>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</si>
  <si>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19 700,000</t>
  </si>
  <si>
    <t>ISRAEL</t>
  </si>
  <si>
    <t>29 358,000</t>
  </si>
  <si>
    <t>DALIAN STAR D</t>
  </si>
  <si>
    <t>15 000,000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</si>
  <si>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</si>
  <si>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</si>
  <si>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</si>
  <si>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</si>
  <si>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</si>
  <si>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</si>
  <si>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</si>
  <si>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</si>
  <si>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TURKEY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</si>
  <si>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</si>
  <si>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</si>
  <si>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</si>
  <si>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</si>
  <si>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</si>
  <si>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</si>
  <si>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</si>
  <si>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</si>
  <si>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</si>
  <si>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</si>
  <si>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</si>
  <si>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</si>
  <si>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</si>
  <si>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</si>
  <si>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</si>
  <si>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</si>
  <si>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</si>
  <si>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</si>
  <si>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</si>
  <si>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>COMMON SPIRIT</t>
  </si>
  <si>
    <t>23 000,000</t>
  </si>
  <si>
    <t>32 000,000</t>
  </si>
  <si>
    <t>KRISTINA P</t>
  </si>
  <si>
    <t>CAPE SCOTT</t>
  </si>
  <si>
    <t>AMADEUS</t>
  </si>
  <si>
    <t>THEODORE JR</t>
  </si>
  <si>
    <t>69 750,000</t>
  </si>
  <si>
    <t>FORTUNE TRADER</t>
  </si>
  <si>
    <t>NANA LEEN</t>
  </si>
  <si>
    <t>26 000,000</t>
  </si>
  <si>
    <t>EMMAKRIS II</t>
  </si>
  <si>
    <t>JORDAN</t>
  </si>
  <si>
    <t>ULTRA SASKATOON</t>
  </si>
  <si>
    <t>53 548,000</t>
  </si>
  <si>
    <t>04.08.2020</t>
  </si>
  <si>
    <t>CIELO DI MONACO</t>
  </si>
  <si>
    <t>GUINEA</t>
  </si>
  <si>
    <t>ADRIANA ROSE</t>
  </si>
  <si>
    <t>62 300,000</t>
  </si>
  <si>
    <t>KYRA PANAGHIA</t>
  </si>
  <si>
    <t>53 000,000</t>
  </si>
  <si>
    <t>MALAYSIA</t>
  </si>
  <si>
    <t>KERLI</t>
  </si>
  <si>
    <t>4 000,000</t>
  </si>
  <si>
    <t>KALININGRAD</t>
  </si>
  <si>
    <t>GERMANY</t>
  </si>
  <si>
    <t>PORT SILO</t>
  </si>
  <si>
    <t>SORMOVSKIY 3057</t>
  </si>
  <si>
    <t>3 000,000</t>
  </si>
  <si>
    <t>BELGIUM</t>
  </si>
  <si>
    <t>SODRUZHESTVO SOYA</t>
  </si>
  <si>
    <t>POLA ATLANTIC</t>
  </si>
  <si>
    <t>23 006,000</t>
  </si>
  <si>
    <t>BRAZIL</t>
  </si>
  <si>
    <t>HILMA BULKER</t>
  </si>
  <si>
    <t>31 550,000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</si>
</sst>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14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"/>
  <sheetViews>
    <sheetView tabSelected="1" topLeftCell="A46" workbookViewId="0">
      <selection activeCell="P74" sqref="P74"/>
    </sheetView>
  </sheetViews>
  <sheetFormatPr defaultRowHeight="15" x14ac:dyDescent="0.25"/>
  <cols>
    <col min="3" max="3" width="6.140625" bestFit="1" customWidth="1"/>
    <col min="4" max="4" width="12.42578125" bestFit="1" customWidth="1"/>
    <col min="5" max="5" width="17.28515625" customWidth="1"/>
    <col min="6" max="6" width="18.85546875" customWidth="1"/>
    <col min="7" max="7" width="10" bestFit="1" customWidth="1"/>
    <col min="10" max="10" width="15" bestFit="1" customWidth="1"/>
    <col min="12" max="12" width="16.28515625" bestFit="1" customWidth="1"/>
    <col min="13" max="13" width="20.140625" customWidth="1"/>
    <col min="16" max="18" width="10.140625" bestFit="1" customWidth="1"/>
    <col min="19" max="19" width="10.140625" customWidth="1"/>
    <col min="21" max="21" width="14.7109375" bestFit="1" customWidth="1"/>
    <col min="22" max="22" width="16" bestFit="1" customWidth="1"/>
    <col min="23" max="23" width="22.140625" bestFit="1" customWidth="1"/>
    <col min="24" max="24" width="8.42578125" bestFit="1" customWidth="1"/>
    <col min="25" max="25" width="11.140625" bestFit="1" customWidth="1"/>
    <col min="26" max="26" width="16.7109375" bestFit="1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56</v>
      </c>
      <c r="F1" s="4" t="s">
        <v>57</v>
      </c>
      <c r="G1" s="5" t="s">
        <v>58</v>
      </c>
      <c r="H1" s="6" t="s">
        <v>59</v>
      </c>
      <c r="I1" s="7" t="s">
        <v>60</v>
      </c>
      <c r="J1" s="7" t="s">
        <v>61</v>
      </c>
      <c r="K1" s="3" t="s">
        <v>4</v>
      </c>
      <c r="L1" s="3" t="s">
        <v>62</v>
      </c>
      <c r="M1" s="3" t="s">
        <v>5</v>
      </c>
      <c r="N1" s="3" t="s">
        <v>63</v>
      </c>
      <c r="O1" s="3" t="s">
        <v>6</v>
      </c>
      <c r="P1" s="3" t="s">
        <v>64</v>
      </c>
      <c r="Q1" s="3" t="s">
        <v>65</v>
      </c>
      <c r="R1" s="3" t="s">
        <v>7</v>
      </c>
      <c r="S1" s="3" t="s">
        <v>92</v>
      </c>
      <c r="T1" s="8" t="s">
        <v>8</v>
      </c>
      <c r="U1" s="9" t="s">
        <v>9</v>
      </c>
      <c r="V1" s="9" t="s">
        <v>10</v>
      </c>
      <c r="W1" s="9" t="s">
        <v>11</v>
      </c>
      <c r="X1" s="10" t="s">
        <v>12</v>
      </c>
      <c r="Y1" s="11" t="s">
        <v>13</v>
      </c>
    </row>
    <row r="2" spans="1:25" x14ac:dyDescent="0.25">
      <c r="A2" t="s">
        <v>172</v>
      </c>
      <c r="B2">
        <v>2020</v>
      </c>
      <c r="D2" t="s">
        <v>151</v>
      </c>
      <c r="E2" t="s">
        <v>39</v>
      </c>
      <c r="F2" t="s">
        <v>24</v>
      </c>
      <c r="G2" t="s">
        <v>40</v>
      </c>
      <c r="H2">
        <v>40</v>
      </c>
      <c r="I2" t="s">
        <v>21</v>
      </c>
      <c r="J2" t="s">
        <v>19</v>
      </c>
      <c r="L2" t="s">
        <v>20</v>
      </c>
      <c r="M2" t="str">
        <f t="shared" ref="M2:M31" si="0">IF(AND(Q2="",P2&lt;&gt;""),"Проходит Босфор","на Рейде")</f>
        <v>на Рейде</v>
      </c>
      <c r="N2">
        <v>9087233</v>
      </c>
      <c r="P2" t="s">
        <v>15</v>
      </c>
      <c r="Q2" t="s">
        <v>38</v>
      </c>
    </row>
    <row r="3" spans="1:25" x14ac:dyDescent="0.25">
      <c r="A3" t="s">
        <v>172</v>
      </c>
      <c r="B3">
        <v>2020</v>
      </c>
      <c r="E3" t="s">
        <v>78</v>
      </c>
      <c r="F3" t="s">
        <v>24</v>
      </c>
      <c r="G3" t="s">
        <v>79</v>
      </c>
      <c r="H3">
        <v>40</v>
      </c>
      <c r="I3" t="s">
        <v>21</v>
      </c>
      <c r="J3" t="s">
        <v>19</v>
      </c>
      <c r="L3" t="s">
        <v>20</v>
      </c>
      <c r="M3" t="str">
        <f t="shared" si="0"/>
        <v>на Рейде</v>
      </c>
      <c r="N3">
        <v>9524700</v>
      </c>
      <c r="P3" t="s">
        <v>45</v>
      </c>
      <c r="Q3" t="s">
        <v>38</v>
      </c>
      <c r="S3" t="s">
        <v>54</v>
      </c>
    </row>
    <row r="4" spans="1:25" x14ac:dyDescent="0.25">
      <c r="A4" t="s">
        <v>172</v>
      </c>
      <c r="B4">
        <v>2020</v>
      </c>
      <c r="E4" t="s">
        <v>23</v>
      </c>
      <c r="F4" t="s">
        <v>24</v>
      </c>
      <c r="G4" t="s">
        <v>25</v>
      </c>
      <c r="H4">
        <v>22</v>
      </c>
      <c r="I4" t="s">
        <v>50</v>
      </c>
      <c r="J4" t="s">
        <v>19</v>
      </c>
      <c r="L4" t="s">
        <v>20</v>
      </c>
      <c r="M4" t="str">
        <f t="shared" si="0"/>
        <v>на Рейде</v>
      </c>
      <c r="N4">
        <v>9597111</v>
      </c>
      <c r="P4" t="s">
        <v>15</v>
      </c>
      <c r="Q4" t="s">
        <v>54</v>
      </c>
    </row>
    <row r="5" spans="1:25" x14ac:dyDescent="0.25">
      <c r="A5" t="s">
        <v>172</v>
      </c>
      <c r="B5">
        <v>2020</v>
      </c>
      <c r="E5" t="s">
        <v>55</v>
      </c>
      <c r="F5" t="s">
        <v>24</v>
      </c>
      <c r="G5" t="s">
        <v>25</v>
      </c>
      <c r="H5">
        <v>22</v>
      </c>
      <c r="I5" t="s">
        <v>50</v>
      </c>
      <c r="J5" t="s">
        <v>19</v>
      </c>
      <c r="L5" t="s">
        <v>20</v>
      </c>
      <c r="M5" t="str">
        <f t="shared" si="0"/>
        <v>на Рейде</v>
      </c>
      <c r="P5" t="s">
        <v>15</v>
      </c>
      <c r="Q5" t="s">
        <v>54</v>
      </c>
    </row>
    <row r="6" spans="1:25" x14ac:dyDescent="0.25">
      <c r="A6" t="s">
        <v>172</v>
      </c>
      <c r="B6">
        <v>2020</v>
      </c>
      <c r="E6" t="s">
        <v>36</v>
      </c>
      <c r="F6" t="s">
        <v>24</v>
      </c>
      <c r="G6" t="s">
        <v>37</v>
      </c>
      <c r="H6">
        <v>40</v>
      </c>
      <c r="I6" t="s">
        <v>21</v>
      </c>
      <c r="J6" t="s">
        <v>19</v>
      </c>
      <c r="L6" t="s">
        <v>20</v>
      </c>
      <c r="M6" t="str">
        <f t="shared" si="0"/>
        <v>на Рейде</v>
      </c>
      <c r="N6">
        <v>9295567</v>
      </c>
      <c r="P6" t="s">
        <v>15</v>
      </c>
      <c r="Q6" t="s">
        <v>35</v>
      </c>
    </row>
    <row r="7" spans="1:25" x14ac:dyDescent="0.25">
      <c r="A7" t="s">
        <v>172</v>
      </c>
      <c r="B7">
        <v>2020</v>
      </c>
      <c r="E7" t="s">
        <v>52</v>
      </c>
      <c r="F7" t="s">
        <v>24</v>
      </c>
      <c r="G7" t="s">
        <v>53</v>
      </c>
      <c r="H7">
        <v>22</v>
      </c>
      <c r="I7" t="s">
        <v>50</v>
      </c>
      <c r="J7" t="s">
        <v>19</v>
      </c>
      <c r="L7" t="s">
        <v>20</v>
      </c>
      <c r="M7" t="str">
        <f t="shared" si="0"/>
        <v>на Рейде</v>
      </c>
      <c r="N7">
        <v>9446726</v>
      </c>
      <c r="P7" t="s">
        <v>15</v>
      </c>
      <c r="Q7" t="s">
        <v>35</v>
      </c>
    </row>
    <row r="8" spans="1:25" x14ac:dyDescent="0.25">
      <c r="A8" t="s">
        <v>172</v>
      </c>
      <c r="B8">
        <v>2020</v>
      </c>
      <c r="E8" t="s">
        <v>31</v>
      </c>
      <c r="F8" t="s">
        <v>24</v>
      </c>
      <c r="G8" t="s">
        <v>32</v>
      </c>
      <c r="H8">
        <v>40</v>
      </c>
      <c r="I8" t="s">
        <v>21</v>
      </c>
      <c r="J8" t="s">
        <v>19</v>
      </c>
      <c r="L8" t="s">
        <v>20</v>
      </c>
      <c r="M8" t="str">
        <f t="shared" si="0"/>
        <v>на Рейде</v>
      </c>
      <c r="N8">
        <v>9104158</v>
      </c>
      <c r="P8" t="s">
        <v>15</v>
      </c>
      <c r="Q8" t="s">
        <v>30</v>
      </c>
    </row>
    <row r="9" spans="1:25" x14ac:dyDescent="0.25">
      <c r="A9" t="s">
        <v>172</v>
      </c>
      <c r="B9">
        <v>2020</v>
      </c>
      <c r="E9" t="s">
        <v>33</v>
      </c>
      <c r="F9" t="s">
        <v>28</v>
      </c>
      <c r="G9" t="s">
        <v>34</v>
      </c>
      <c r="H9">
        <v>40</v>
      </c>
      <c r="I9" t="s">
        <v>21</v>
      </c>
      <c r="J9" t="s">
        <v>19</v>
      </c>
      <c r="L9" t="s">
        <v>20</v>
      </c>
      <c r="M9" t="str">
        <f t="shared" si="0"/>
        <v>на Рейде</v>
      </c>
      <c r="N9">
        <v>9218399</v>
      </c>
      <c r="P9" t="s">
        <v>15</v>
      </c>
      <c r="Q9" t="s">
        <v>30</v>
      </c>
    </row>
    <row r="10" spans="1:25" x14ac:dyDescent="0.25">
      <c r="A10" t="s">
        <v>172</v>
      </c>
      <c r="B10">
        <v>2020</v>
      </c>
      <c r="E10" t="s">
        <v>46</v>
      </c>
      <c r="F10" t="s">
        <v>24</v>
      </c>
      <c r="G10" t="s">
        <v>47</v>
      </c>
      <c r="H10">
        <v>23</v>
      </c>
      <c r="I10" t="s">
        <v>41</v>
      </c>
      <c r="J10" t="s">
        <v>19</v>
      </c>
      <c r="L10" t="s">
        <v>20</v>
      </c>
      <c r="M10" t="str">
        <f t="shared" si="0"/>
        <v>на Рейде</v>
      </c>
      <c r="N10">
        <v>9311529</v>
      </c>
      <c r="P10" t="s">
        <v>15</v>
      </c>
      <c r="Q10" t="s">
        <v>45</v>
      </c>
    </row>
    <row r="11" spans="1:25" x14ac:dyDescent="0.25">
      <c r="A11" t="s">
        <v>172</v>
      </c>
      <c r="B11">
        <v>2020</v>
      </c>
      <c r="E11" t="s">
        <v>171</v>
      </c>
      <c r="F11" t="s">
        <v>24</v>
      </c>
      <c r="G11" t="s">
        <v>113</v>
      </c>
      <c r="J11" t="s">
        <v>108</v>
      </c>
      <c r="L11" t="s">
        <v>20</v>
      </c>
      <c r="M11" t="str">
        <f t="shared" si="0"/>
        <v>на Рейде</v>
      </c>
      <c r="N11">
        <v>9620621</v>
      </c>
      <c r="P11" t="s">
        <v>45</v>
      </c>
      <c r="Q11" t="s">
        <v>45</v>
      </c>
    </row>
    <row r="12" spans="1:25" x14ac:dyDescent="0.25">
      <c r="A12" t="s">
        <v>172</v>
      </c>
      <c r="B12">
        <v>2020</v>
      </c>
      <c r="E12" t="s">
        <v>44</v>
      </c>
      <c r="F12" t="s">
        <v>24</v>
      </c>
      <c r="G12" t="s">
        <v>43</v>
      </c>
      <c r="H12">
        <v>23</v>
      </c>
      <c r="I12" t="s">
        <v>41</v>
      </c>
      <c r="J12" t="s">
        <v>19</v>
      </c>
      <c r="L12" t="s">
        <v>20</v>
      </c>
      <c r="M12" t="str">
        <f t="shared" si="0"/>
        <v>на Рейде</v>
      </c>
      <c r="N12">
        <v>9592094</v>
      </c>
      <c r="P12" t="s">
        <v>15</v>
      </c>
      <c r="Q12" t="s">
        <v>42</v>
      </c>
    </row>
    <row r="13" spans="1:25" x14ac:dyDescent="0.25">
      <c r="A13" t="s">
        <v>172</v>
      </c>
      <c r="B13">
        <v>2020</v>
      </c>
      <c r="E13" t="s">
        <v>77</v>
      </c>
      <c r="F13" t="s">
        <v>24</v>
      </c>
      <c r="G13" t="s">
        <v>67</v>
      </c>
      <c r="I13" t="s">
        <v>70</v>
      </c>
      <c r="J13" t="s">
        <v>68</v>
      </c>
      <c r="L13" t="s">
        <v>69</v>
      </c>
      <c r="M13" t="str">
        <f t="shared" si="0"/>
        <v>на Рейде</v>
      </c>
      <c r="N13">
        <v>9254989</v>
      </c>
      <c r="P13" t="s">
        <v>15</v>
      </c>
      <c r="Q13" t="s">
        <v>42</v>
      </c>
      <c r="S13" t="s">
        <v>45</v>
      </c>
    </row>
    <row r="14" spans="1:25" x14ac:dyDescent="0.25">
      <c r="A14" t="s">
        <v>172</v>
      </c>
      <c r="B14">
        <v>2020</v>
      </c>
      <c r="E14" t="s">
        <v>85</v>
      </c>
      <c r="F14" t="s">
        <v>24</v>
      </c>
      <c r="G14" t="s">
        <v>43</v>
      </c>
      <c r="H14">
        <v>23</v>
      </c>
      <c r="I14" t="s">
        <v>41</v>
      </c>
      <c r="J14" t="s">
        <v>19</v>
      </c>
      <c r="L14" t="s">
        <v>20</v>
      </c>
      <c r="M14" t="str">
        <f t="shared" si="0"/>
        <v>на Рейде</v>
      </c>
      <c r="N14">
        <v>9423542</v>
      </c>
      <c r="P14" t="s">
        <v>45</v>
      </c>
      <c r="Q14" t="s">
        <v>42</v>
      </c>
      <c r="S14" t="s">
        <v>30</v>
      </c>
    </row>
    <row r="15" spans="1:25" x14ac:dyDescent="0.25">
      <c r="A15" t="s">
        <v>172</v>
      </c>
      <c r="B15">
        <v>2020</v>
      </c>
      <c r="E15" t="s">
        <v>71</v>
      </c>
      <c r="F15" t="s">
        <v>24</v>
      </c>
      <c r="G15" t="s">
        <v>72</v>
      </c>
      <c r="I15" t="s">
        <v>70</v>
      </c>
      <c r="J15" t="s">
        <v>68</v>
      </c>
      <c r="L15" t="s">
        <v>73</v>
      </c>
      <c r="M15" t="str">
        <f t="shared" si="0"/>
        <v>на Рейде</v>
      </c>
      <c r="N15">
        <v>9541837</v>
      </c>
      <c r="P15" t="s">
        <v>15</v>
      </c>
      <c r="Q15" t="s">
        <v>15</v>
      </c>
    </row>
    <row r="16" spans="1:25" x14ac:dyDescent="0.25">
      <c r="A16" t="s">
        <v>172</v>
      </c>
      <c r="B16">
        <v>2020</v>
      </c>
      <c r="E16" t="s">
        <v>74</v>
      </c>
      <c r="F16" t="s">
        <v>28</v>
      </c>
      <c r="G16" t="s">
        <v>75</v>
      </c>
      <c r="I16" t="s">
        <v>70</v>
      </c>
      <c r="J16" t="s">
        <v>68</v>
      </c>
      <c r="L16" t="s">
        <v>76</v>
      </c>
      <c r="M16" t="str">
        <f t="shared" si="0"/>
        <v>на Рейде</v>
      </c>
      <c r="N16">
        <v>9221592</v>
      </c>
      <c r="P16" t="s">
        <v>15</v>
      </c>
      <c r="Q16" t="s">
        <v>15</v>
      </c>
    </row>
    <row r="17" spans="1:19" x14ac:dyDescent="0.25">
      <c r="A17" t="s">
        <v>172</v>
      </c>
      <c r="B17">
        <v>2020</v>
      </c>
      <c r="E17" t="s">
        <v>168</v>
      </c>
      <c r="F17" t="s">
        <v>24</v>
      </c>
      <c r="G17" t="s">
        <v>169</v>
      </c>
      <c r="H17">
        <v>23</v>
      </c>
      <c r="I17" t="s">
        <v>41</v>
      </c>
      <c r="J17" t="s">
        <v>19</v>
      </c>
      <c r="L17" t="s">
        <v>20</v>
      </c>
      <c r="M17" t="str">
        <f t="shared" si="0"/>
        <v>на Рейде</v>
      </c>
      <c r="N17">
        <v>9768928</v>
      </c>
      <c r="P17" t="s">
        <v>45</v>
      </c>
      <c r="Q17" t="s">
        <v>167</v>
      </c>
    </row>
    <row r="18" spans="1:19" x14ac:dyDescent="0.25">
      <c r="A18" t="s">
        <v>172</v>
      </c>
      <c r="B18">
        <v>2020</v>
      </c>
      <c r="E18" t="s">
        <v>27</v>
      </c>
      <c r="F18" t="s">
        <v>28</v>
      </c>
      <c r="G18" t="s">
        <v>29</v>
      </c>
      <c r="H18">
        <v>40</v>
      </c>
      <c r="I18" t="s">
        <v>21</v>
      </c>
      <c r="J18" t="s">
        <v>19</v>
      </c>
      <c r="L18" t="s">
        <v>20</v>
      </c>
      <c r="M18" t="str">
        <f t="shared" si="0"/>
        <v>на Рейде</v>
      </c>
      <c r="N18">
        <v>9151400</v>
      </c>
      <c r="P18" t="s">
        <v>15</v>
      </c>
      <c r="Q18" t="s">
        <v>26</v>
      </c>
    </row>
    <row r="19" spans="1:19" x14ac:dyDescent="0.25">
      <c r="A19" t="s">
        <v>172</v>
      </c>
      <c r="B19">
        <v>2020</v>
      </c>
      <c r="E19" t="s">
        <v>165</v>
      </c>
      <c r="F19" t="s">
        <v>17</v>
      </c>
      <c r="G19" t="s">
        <v>166</v>
      </c>
      <c r="H19">
        <v>40</v>
      </c>
      <c r="I19" t="s">
        <v>21</v>
      </c>
      <c r="J19" t="s">
        <v>19</v>
      </c>
      <c r="L19" t="s">
        <v>20</v>
      </c>
      <c r="M19" t="str">
        <f t="shared" si="0"/>
        <v>на Рейде</v>
      </c>
      <c r="N19">
        <v>9008079</v>
      </c>
      <c r="P19" t="s">
        <v>45</v>
      </c>
      <c r="Q19" t="s">
        <v>164</v>
      </c>
    </row>
    <row r="20" spans="1:19" x14ac:dyDescent="0.25">
      <c r="A20" t="s">
        <v>172</v>
      </c>
      <c r="B20">
        <v>2020</v>
      </c>
      <c r="E20" t="s">
        <v>163</v>
      </c>
      <c r="F20" t="s">
        <v>24</v>
      </c>
      <c r="G20" t="s">
        <v>141</v>
      </c>
      <c r="H20">
        <v>40</v>
      </c>
      <c r="I20" t="s">
        <v>21</v>
      </c>
      <c r="J20" t="s">
        <v>19</v>
      </c>
      <c r="L20" t="s">
        <v>20</v>
      </c>
      <c r="M20" t="str">
        <f t="shared" si="0"/>
        <v>на Рейде</v>
      </c>
      <c r="N20">
        <v>9374349</v>
      </c>
      <c r="P20" t="s">
        <v>45</v>
      </c>
      <c r="Q20" t="s">
        <v>162</v>
      </c>
    </row>
    <row r="21" spans="1:19" x14ac:dyDescent="0.25">
      <c r="A21" t="s">
        <v>172</v>
      </c>
      <c r="B21">
        <v>2020</v>
      </c>
      <c r="E21" t="s">
        <v>159</v>
      </c>
      <c r="F21" t="s">
        <v>160</v>
      </c>
      <c r="G21" t="s">
        <v>161</v>
      </c>
      <c r="H21">
        <v>40</v>
      </c>
      <c r="I21" t="s">
        <v>21</v>
      </c>
      <c r="J21" t="s">
        <v>19</v>
      </c>
      <c r="L21" t="s">
        <v>20</v>
      </c>
      <c r="M21" t="str">
        <f t="shared" si="0"/>
        <v>на Рейде</v>
      </c>
      <c r="N21">
        <v>9400150</v>
      </c>
      <c r="P21" t="s">
        <v>45</v>
      </c>
      <c r="Q21" t="s">
        <v>158</v>
      </c>
    </row>
    <row r="22" spans="1:19" x14ac:dyDescent="0.25">
      <c r="A22" t="s">
        <v>172</v>
      </c>
      <c r="B22">
        <v>2020</v>
      </c>
      <c r="E22" t="s">
        <v>23</v>
      </c>
      <c r="F22" t="s">
        <v>24</v>
      </c>
      <c r="G22" t="s">
        <v>25</v>
      </c>
      <c r="H22">
        <v>40</v>
      </c>
      <c r="I22" t="s">
        <v>21</v>
      </c>
      <c r="J22" t="s">
        <v>19</v>
      </c>
      <c r="L22" t="s">
        <v>20</v>
      </c>
      <c r="M22" t="str">
        <f t="shared" si="0"/>
        <v>на Рейде</v>
      </c>
      <c r="N22">
        <v>9597111</v>
      </c>
      <c r="P22" t="s">
        <v>15</v>
      </c>
      <c r="Q22" t="s">
        <v>22</v>
      </c>
    </row>
    <row r="23" spans="1:19" x14ac:dyDescent="0.25">
      <c r="A23" t="s">
        <v>172</v>
      </c>
      <c r="B23">
        <v>2020</v>
      </c>
      <c r="E23" t="s">
        <v>157</v>
      </c>
      <c r="F23" t="s">
        <v>24</v>
      </c>
      <c r="G23" t="s">
        <v>103</v>
      </c>
      <c r="H23">
        <v>40</v>
      </c>
      <c r="I23" t="s">
        <v>21</v>
      </c>
      <c r="J23" t="s">
        <v>19</v>
      </c>
      <c r="L23" t="s">
        <v>20</v>
      </c>
      <c r="M23" t="str">
        <f t="shared" si="0"/>
        <v>на Рейде</v>
      </c>
      <c r="N23">
        <v>9460772</v>
      </c>
      <c r="P23" t="s">
        <v>45</v>
      </c>
      <c r="Q23" t="s">
        <v>22</v>
      </c>
      <c r="S23" t="s">
        <v>109</v>
      </c>
    </row>
    <row r="24" spans="1:19" x14ac:dyDescent="0.25">
      <c r="A24" t="s">
        <v>172</v>
      </c>
      <c r="B24">
        <v>2020</v>
      </c>
      <c r="E24" t="s">
        <v>16</v>
      </c>
      <c r="F24" t="s">
        <v>17</v>
      </c>
      <c r="G24" t="s">
        <v>18</v>
      </c>
      <c r="H24">
        <v>40</v>
      </c>
      <c r="I24" t="s">
        <v>21</v>
      </c>
      <c r="J24" t="s">
        <v>19</v>
      </c>
      <c r="L24" t="s">
        <v>20</v>
      </c>
      <c r="M24" t="str">
        <f t="shared" si="0"/>
        <v>на Рейде</v>
      </c>
      <c r="N24">
        <v>9150743</v>
      </c>
      <c r="P24" t="s">
        <v>15</v>
      </c>
      <c r="Q24" t="s">
        <v>14</v>
      </c>
    </row>
    <row r="25" spans="1:19" x14ac:dyDescent="0.25">
      <c r="A25" t="s">
        <v>172</v>
      </c>
      <c r="B25">
        <v>2020</v>
      </c>
      <c r="E25" t="s">
        <v>48</v>
      </c>
      <c r="F25" t="s">
        <v>24</v>
      </c>
      <c r="G25" t="s">
        <v>49</v>
      </c>
      <c r="H25">
        <v>22</v>
      </c>
      <c r="I25" t="s">
        <v>50</v>
      </c>
      <c r="J25" t="s">
        <v>19</v>
      </c>
      <c r="L25" t="s">
        <v>20</v>
      </c>
      <c r="M25" t="str">
        <f t="shared" si="0"/>
        <v>на Рейде</v>
      </c>
      <c r="N25">
        <v>9304215</v>
      </c>
      <c r="P25" t="s">
        <v>15</v>
      </c>
      <c r="Q25" t="s">
        <v>14</v>
      </c>
    </row>
    <row r="26" spans="1:19" x14ac:dyDescent="0.25">
      <c r="A26" t="s">
        <v>172</v>
      </c>
      <c r="B26">
        <v>2020</v>
      </c>
      <c r="E26" t="s">
        <v>48</v>
      </c>
      <c r="F26" t="s">
        <v>28</v>
      </c>
      <c r="G26" t="s">
        <v>51</v>
      </c>
      <c r="H26">
        <v>22</v>
      </c>
      <c r="I26" t="s">
        <v>50</v>
      </c>
      <c r="J26" t="s">
        <v>19</v>
      </c>
      <c r="L26" t="s">
        <v>20</v>
      </c>
      <c r="M26" t="str">
        <f t="shared" si="0"/>
        <v>на Рейде</v>
      </c>
      <c r="N26">
        <v>9304215</v>
      </c>
      <c r="P26" t="s">
        <v>15</v>
      </c>
      <c r="Q26" t="s">
        <v>14</v>
      </c>
    </row>
    <row r="27" spans="1:19" x14ac:dyDescent="0.25">
      <c r="A27" t="s">
        <v>172</v>
      </c>
      <c r="B27">
        <v>2020</v>
      </c>
      <c r="E27" t="s">
        <v>16</v>
      </c>
      <c r="F27" t="s">
        <v>17</v>
      </c>
      <c r="G27" t="s">
        <v>18</v>
      </c>
      <c r="H27">
        <v>40</v>
      </c>
      <c r="I27" t="s">
        <v>21</v>
      </c>
      <c r="J27" t="s">
        <v>19</v>
      </c>
      <c r="L27" t="s">
        <v>20</v>
      </c>
      <c r="M27" t="str">
        <f t="shared" si="0"/>
        <v>на Рейде</v>
      </c>
      <c r="N27">
        <v>1111111</v>
      </c>
      <c r="P27" t="s">
        <v>15</v>
      </c>
      <c r="Q27" t="s">
        <v>14</v>
      </c>
    </row>
    <row r="28" spans="1:19" x14ac:dyDescent="0.25">
      <c r="A28" t="s">
        <v>172</v>
      </c>
      <c r="B28">
        <v>2020</v>
      </c>
      <c r="E28" t="s">
        <v>66</v>
      </c>
      <c r="F28" t="s">
        <v>24</v>
      </c>
      <c r="G28" t="s">
        <v>67</v>
      </c>
      <c r="I28" t="s">
        <v>70</v>
      </c>
      <c r="J28" t="s">
        <v>68</v>
      </c>
      <c r="L28" t="s">
        <v>69</v>
      </c>
      <c r="M28" t="str">
        <f t="shared" si="0"/>
        <v>на Рейде</v>
      </c>
      <c r="N28">
        <v>9261970</v>
      </c>
      <c r="P28" t="s">
        <v>15</v>
      </c>
      <c r="Q28" t="s">
        <v>14</v>
      </c>
    </row>
    <row r="29" spans="1:19" x14ac:dyDescent="0.25">
      <c r="A29" t="s">
        <v>172</v>
      </c>
      <c r="B29">
        <v>2020</v>
      </c>
      <c r="E29" t="s">
        <v>81</v>
      </c>
      <c r="F29" t="s">
        <v>24</v>
      </c>
      <c r="G29" t="s">
        <v>82</v>
      </c>
      <c r="H29">
        <v>23</v>
      </c>
      <c r="I29" t="s">
        <v>41</v>
      </c>
      <c r="J29" t="s">
        <v>19</v>
      </c>
      <c r="L29" t="s">
        <v>83</v>
      </c>
      <c r="M29" t="str">
        <f t="shared" si="0"/>
        <v>на Рейде</v>
      </c>
      <c r="N29">
        <v>9107681</v>
      </c>
      <c r="P29" t="s">
        <v>45</v>
      </c>
      <c r="Q29" t="s">
        <v>80</v>
      </c>
    </row>
    <row r="30" spans="1:19" x14ac:dyDescent="0.25">
      <c r="A30" t="s">
        <v>172</v>
      </c>
      <c r="B30">
        <v>2020</v>
      </c>
      <c r="E30" t="s">
        <v>84</v>
      </c>
      <c r="F30" t="s">
        <v>24</v>
      </c>
      <c r="G30" t="s">
        <v>82</v>
      </c>
      <c r="H30">
        <v>23</v>
      </c>
      <c r="I30" t="s">
        <v>41</v>
      </c>
      <c r="J30" t="s">
        <v>19</v>
      </c>
      <c r="L30" t="s">
        <v>83</v>
      </c>
      <c r="M30" t="str">
        <f t="shared" si="0"/>
        <v>на Рейде</v>
      </c>
      <c r="N30">
        <v>9460760</v>
      </c>
      <c r="P30" t="s">
        <v>45</v>
      </c>
      <c r="Q30" t="s">
        <v>80</v>
      </c>
    </row>
    <row r="31" spans="1:19" x14ac:dyDescent="0.25">
      <c r="A31" t="s">
        <v>172</v>
      </c>
      <c r="B31">
        <v>2020</v>
      </c>
      <c r="E31" t="s">
        <v>170</v>
      </c>
      <c r="F31" t="s">
        <v>24</v>
      </c>
      <c r="G31" t="s">
        <v>75</v>
      </c>
      <c r="H31">
        <v>22</v>
      </c>
      <c r="I31" t="s">
        <v>50</v>
      </c>
      <c r="J31" t="s">
        <v>19</v>
      </c>
      <c r="L31" t="s">
        <v>20</v>
      </c>
      <c r="M31" t="str">
        <f t="shared" si="0"/>
        <v>на Рейде</v>
      </c>
      <c r="N31">
        <v>9698941</v>
      </c>
      <c r="P31" t="s">
        <v>45</v>
      </c>
      <c r="Q31" t="s">
        <v>80</v>
      </c>
    </row>
    <row r="32" spans="1:19" x14ac:dyDescent="0.25">
      <c r="A32" t="s">
        <v>172</v>
      </c>
      <c r="B32">
        <v>2020</v>
      </c>
      <c r="E32" t="s">
        <v>87</v>
      </c>
      <c r="F32" t="s">
        <v>24</v>
      </c>
      <c r="G32" t="s">
        <v>88</v>
      </c>
      <c r="H32">
        <v>22</v>
      </c>
      <c r="I32" t="s">
        <v>50</v>
      </c>
      <c r="J32" t="s">
        <v>19</v>
      </c>
      <c r="L32" t="s">
        <v>20</v>
      </c>
      <c r="N32">
        <v>9590967</v>
      </c>
      <c r="R32" t="s">
        <v>86</v>
      </c>
      <c r="S32" t="s">
        <v>45</v>
      </c>
    </row>
    <row r="33" spans="1:19" x14ac:dyDescent="0.25">
      <c r="A33" t="s">
        <v>172</v>
      </c>
      <c r="B33">
        <v>2020</v>
      </c>
      <c r="E33" t="s">
        <v>90</v>
      </c>
      <c r="F33" t="s">
        <v>24</v>
      </c>
      <c r="G33" t="s">
        <v>91</v>
      </c>
      <c r="H33">
        <v>22</v>
      </c>
      <c r="I33" t="s">
        <v>50</v>
      </c>
      <c r="J33" t="s">
        <v>19</v>
      </c>
      <c r="L33" t="s">
        <v>20</v>
      </c>
      <c r="N33">
        <v>9748277</v>
      </c>
      <c r="R33" t="s">
        <v>89</v>
      </c>
      <c r="S33" t="s">
        <v>35</v>
      </c>
    </row>
    <row r="34" spans="1:19" x14ac:dyDescent="0.25">
      <c r="A34" t="s">
        <v>172</v>
      </c>
      <c r="B34">
        <v>2020</v>
      </c>
      <c r="E34" t="s">
        <v>94</v>
      </c>
      <c r="F34" t="s">
        <v>24</v>
      </c>
      <c r="G34" t="s">
        <v>95</v>
      </c>
      <c r="H34" t="s">
        <v>99</v>
      </c>
      <c r="I34" t="s">
        <v>98</v>
      </c>
      <c r="J34" t="s">
        <v>96</v>
      </c>
      <c r="L34" t="s">
        <v>97</v>
      </c>
      <c r="N34">
        <v>9377688</v>
      </c>
      <c r="S34" t="s">
        <v>15</v>
      </c>
    </row>
    <row r="35" spans="1:19" x14ac:dyDescent="0.25">
      <c r="A35" t="s">
        <v>172</v>
      </c>
      <c r="B35">
        <v>2020</v>
      </c>
      <c r="E35" t="s">
        <v>100</v>
      </c>
      <c r="F35" t="s">
        <v>24</v>
      </c>
      <c r="G35" t="s">
        <v>101</v>
      </c>
      <c r="H35">
        <v>40</v>
      </c>
      <c r="I35" t="s">
        <v>21</v>
      </c>
      <c r="J35" t="s">
        <v>19</v>
      </c>
      <c r="L35" t="s">
        <v>20</v>
      </c>
      <c r="N35">
        <v>9231286</v>
      </c>
      <c r="S35" t="s">
        <v>42</v>
      </c>
    </row>
    <row r="36" spans="1:19" x14ac:dyDescent="0.25">
      <c r="A36" t="s">
        <v>172</v>
      </c>
      <c r="B36">
        <v>2020</v>
      </c>
      <c r="E36" t="s">
        <v>102</v>
      </c>
      <c r="F36" t="s">
        <v>24</v>
      </c>
      <c r="G36" t="s">
        <v>103</v>
      </c>
      <c r="H36">
        <v>23</v>
      </c>
      <c r="I36" t="s">
        <v>41</v>
      </c>
      <c r="J36" t="s">
        <v>19</v>
      </c>
      <c r="L36" t="s">
        <v>20</v>
      </c>
      <c r="N36">
        <v>9302803</v>
      </c>
      <c r="S36" t="s">
        <v>42</v>
      </c>
    </row>
    <row r="37" spans="1:19" x14ac:dyDescent="0.25">
      <c r="A37" t="s">
        <v>172</v>
      </c>
      <c r="B37">
        <v>2020</v>
      </c>
      <c r="E37" t="s">
        <v>104</v>
      </c>
      <c r="F37" t="s">
        <v>28</v>
      </c>
      <c r="G37" t="s">
        <v>105</v>
      </c>
      <c r="H37">
        <v>22</v>
      </c>
      <c r="I37" t="s">
        <v>50</v>
      </c>
      <c r="J37" t="s">
        <v>19</v>
      </c>
      <c r="L37" t="s">
        <v>20</v>
      </c>
      <c r="N37">
        <v>9452593</v>
      </c>
      <c r="S37" t="s">
        <v>15</v>
      </c>
    </row>
    <row r="38" spans="1:19" x14ac:dyDescent="0.25">
      <c r="A38" t="s">
        <v>172</v>
      </c>
      <c r="B38">
        <v>2020</v>
      </c>
      <c r="E38" t="s">
        <v>107</v>
      </c>
      <c r="F38" t="s">
        <v>24</v>
      </c>
      <c r="G38" t="s">
        <v>72</v>
      </c>
      <c r="J38" t="s">
        <v>108</v>
      </c>
      <c r="L38" t="s">
        <v>69</v>
      </c>
      <c r="N38">
        <v>9543768</v>
      </c>
      <c r="S38" t="s">
        <v>86</v>
      </c>
    </row>
    <row r="39" spans="1:19" x14ac:dyDescent="0.25">
      <c r="A39" t="s">
        <v>172</v>
      </c>
      <c r="B39">
        <v>2020</v>
      </c>
      <c r="E39" t="s">
        <v>110</v>
      </c>
      <c r="F39" t="s">
        <v>24</v>
      </c>
      <c r="G39" t="s">
        <v>103</v>
      </c>
      <c r="J39" t="s">
        <v>108</v>
      </c>
      <c r="L39" t="s">
        <v>73</v>
      </c>
      <c r="N39">
        <v>9712943</v>
      </c>
      <c r="S39" t="s">
        <v>89</v>
      </c>
    </row>
    <row r="40" spans="1:19" x14ac:dyDescent="0.25">
      <c r="A40" t="s">
        <v>172</v>
      </c>
      <c r="B40">
        <v>2020</v>
      </c>
      <c r="E40" t="s">
        <v>112</v>
      </c>
      <c r="F40" t="s">
        <v>24</v>
      </c>
      <c r="G40" t="s">
        <v>113</v>
      </c>
      <c r="J40" t="s">
        <v>108</v>
      </c>
      <c r="L40" t="s">
        <v>73</v>
      </c>
      <c r="N40">
        <v>9300556</v>
      </c>
      <c r="S40" t="s">
        <v>222</v>
      </c>
    </row>
    <row r="41" spans="1:19" x14ac:dyDescent="0.25">
      <c r="A41" t="s">
        <v>172</v>
      </c>
      <c r="B41">
        <v>2020</v>
      </c>
      <c r="E41" t="s">
        <v>115</v>
      </c>
      <c r="F41" t="s">
        <v>24</v>
      </c>
      <c r="G41" t="s">
        <v>113</v>
      </c>
      <c r="J41" t="s">
        <v>108</v>
      </c>
      <c r="L41" t="s">
        <v>20</v>
      </c>
      <c r="N41">
        <v>9218387</v>
      </c>
      <c r="S41" t="s">
        <v>114</v>
      </c>
    </row>
    <row r="42" spans="1:19" x14ac:dyDescent="0.25">
      <c r="A42" t="s">
        <v>172</v>
      </c>
      <c r="B42">
        <v>2020</v>
      </c>
      <c r="E42" t="s">
        <v>116</v>
      </c>
      <c r="F42" t="s">
        <v>24</v>
      </c>
      <c r="G42" t="s">
        <v>67</v>
      </c>
      <c r="J42" t="s">
        <v>108</v>
      </c>
      <c r="L42" t="s">
        <v>117</v>
      </c>
      <c r="N42">
        <v>9279836</v>
      </c>
      <c r="S42" t="s">
        <v>89</v>
      </c>
    </row>
    <row r="43" spans="1:19" x14ac:dyDescent="0.25">
      <c r="A43" t="s">
        <v>172</v>
      </c>
      <c r="B43">
        <v>2020</v>
      </c>
      <c r="E43" t="s">
        <v>118</v>
      </c>
      <c r="F43" t="s">
        <v>24</v>
      </c>
      <c r="G43" t="s">
        <v>72</v>
      </c>
      <c r="J43" t="s">
        <v>108</v>
      </c>
      <c r="L43" t="s">
        <v>119</v>
      </c>
      <c r="N43">
        <v>9610999</v>
      </c>
      <c r="S43" t="s">
        <v>147</v>
      </c>
    </row>
    <row r="44" spans="1:19" x14ac:dyDescent="0.25">
      <c r="A44" t="s">
        <v>172</v>
      </c>
      <c r="B44">
        <v>2020</v>
      </c>
      <c r="E44" t="s">
        <v>121</v>
      </c>
      <c r="F44" t="s">
        <v>24</v>
      </c>
      <c r="G44" t="s">
        <v>122</v>
      </c>
      <c r="J44" t="s">
        <v>108</v>
      </c>
      <c r="L44" t="s">
        <v>123</v>
      </c>
      <c r="N44">
        <v>9583691</v>
      </c>
      <c r="S44" t="s">
        <v>151</v>
      </c>
    </row>
    <row r="45" spans="1:19" x14ac:dyDescent="0.25">
      <c r="A45" t="s">
        <v>172</v>
      </c>
      <c r="B45">
        <v>2020</v>
      </c>
      <c r="E45" t="s">
        <v>125</v>
      </c>
      <c r="F45" t="s">
        <v>24</v>
      </c>
      <c r="G45" t="s">
        <v>126</v>
      </c>
      <c r="J45" t="s">
        <v>108</v>
      </c>
      <c r="L45" t="s">
        <v>127</v>
      </c>
      <c r="N45">
        <v>9643453</v>
      </c>
      <c r="S45" t="s">
        <v>93</v>
      </c>
    </row>
    <row r="46" spans="1:19" x14ac:dyDescent="0.25">
      <c r="A46" t="s">
        <v>172</v>
      </c>
      <c r="B46">
        <v>2020</v>
      </c>
      <c r="E46" t="s">
        <v>129</v>
      </c>
      <c r="F46" t="s">
        <v>24</v>
      </c>
      <c r="G46" t="s">
        <v>75</v>
      </c>
      <c r="J46" t="s">
        <v>108</v>
      </c>
      <c r="L46" t="s">
        <v>20</v>
      </c>
      <c r="N46">
        <v>9644548</v>
      </c>
      <c r="S46" t="s">
        <v>128</v>
      </c>
    </row>
    <row r="47" spans="1:19" x14ac:dyDescent="0.25">
      <c r="A47" t="s">
        <v>172</v>
      </c>
      <c r="B47">
        <v>2020</v>
      </c>
      <c r="E47" t="s">
        <v>131</v>
      </c>
      <c r="F47" t="s">
        <v>24</v>
      </c>
      <c r="G47" t="s">
        <v>132</v>
      </c>
      <c r="J47" t="s">
        <v>108</v>
      </c>
      <c r="L47" t="s">
        <v>133</v>
      </c>
      <c r="N47">
        <v>9084255</v>
      </c>
      <c r="S47" t="s">
        <v>151</v>
      </c>
    </row>
    <row r="48" spans="1:19" x14ac:dyDescent="0.25">
      <c r="A48" t="s">
        <v>172</v>
      </c>
      <c r="B48">
        <v>2020</v>
      </c>
      <c r="E48" t="s">
        <v>134</v>
      </c>
      <c r="F48" t="s">
        <v>24</v>
      </c>
      <c r="G48" t="s">
        <v>135</v>
      </c>
      <c r="J48" t="s">
        <v>108</v>
      </c>
      <c r="L48" t="s">
        <v>20</v>
      </c>
      <c r="N48">
        <v>9666429</v>
      </c>
      <c r="S48" t="s">
        <v>130</v>
      </c>
    </row>
    <row r="49" spans="1:19" x14ac:dyDescent="0.25">
      <c r="A49" t="s">
        <v>172</v>
      </c>
      <c r="B49">
        <v>2020</v>
      </c>
      <c r="E49" t="s">
        <v>137</v>
      </c>
      <c r="F49" t="s">
        <v>24</v>
      </c>
      <c r="G49" t="s">
        <v>25</v>
      </c>
      <c r="J49" t="s">
        <v>108</v>
      </c>
      <c r="L49" t="s">
        <v>138</v>
      </c>
      <c r="N49">
        <v>9584205</v>
      </c>
      <c r="S49" t="s">
        <v>136</v>
      </c>
    </row>
    <row r="50" spans="1:19" x14ac:dyDescent="0.25">
      <c r="A50" t="s">
        <v>172</v>
      </c>
      <c r="B50">
        <v>2020</v>
      </c>
      <c r="E50" t="s">
        <v>140</v>
      </c>
      <c r="F50" t="s">
        <v>24</v>
      </c>
      <c r="G50" t="s">
        <v>141</v>
      </c>
      <c r="J50" t="s">
        <v>108</v>
      </c>
      <c r="L50" t="s">
        <v>73</v>
      </c>
      <c r="N50">
        <v>9700196</v>
      </c>
      <c r="S50" t="s">
        <v>139</v>
      </c>
    </row>
    <row r="51" spans="1:19" x14ac:dyDescent="0.25">
      <c r="A51" t="s">
        <v>172</v>
      </c>
      <c r="B51">
        <v>2020</v>
      </c>
      <c r="E51" t="s">
        <v>142</v>
      </c>
      <c r="F51" t="s">
        <v>24</v>
      </c>
      <c r="G51" t="s">
        <v>75</v>
      </c>
      <c r="J51" t="s">
        <v>108</v>
      </c>
      <c r="L51" t="s">
        <v>143</v>
      </c>
      <c r="N51">
        <v>9591753</v>
      </c>
      <c r="S51" t="s">
        <v>93</v>
      </c>
    </row>
    <row r="52" spans="1:19" x14ac:dyDescent="0.25">
      <c r="A52" t="s">
        <v>172</v>
      </c>
      <c r="B52">
        <v>2020</v>
      </c>
      <c r="E52" t="s">
        <v>144</v>
      </c>
      <c r="F52" t="s">
        <v>24</v>
      </c>
      <c r="G52" t="s">
        <v>145</v>
      </c>
      <c r="J52" t="s">
        <v>108</v>
      </c>
      <c r="L52" t="s">
        <v>146</v>
      </c>
      <c r="N52">
        <v>9114543</v>
      </c>
      <c r="S52" t="s">
        <v>86</v>
      </c>
    </row>
    <row r="53" spans="1:19" x14ac:dyDescent="0.25">
      <c r="A53" t="s">
        <v>172</v>
      </c>
      <c r="B53">
        <v>2020</v>
      </c>
      <c r="E53" t="s">
        <v>148</v>
      </c>
      <c r="F53" t="s">
        <v>24</v>
      </c>
      <c r="G53" t="s">
        <v>40</v>
      </c>
      <c r="J53" t="s">
        <v>108</v>
      </c>
      <c r="L53" t="s">
        <v>20</v>
      </c>
      <c r="N53">
        <v>9133771</v>
      </c>
      <c r="S53" t="s">
        <v>147</v>
      </c>
    </row>
    <row r="54" spans="1:19" x14ac:dyDescent="0.25">
      <c r="A54" t="s">
        <v>172</v>
      </c>
      <c r="B54">
        <v>2020</v>
      </c>
      <c r="E54" t="s">
        <v>149</v>
      </c>
      <c r="F54" t="s">
        <v>24</v>
      </c>
      <c r="G54" t="s">
        <v>150</v>
      </c>
      <c r="J54" t="s">
        <v>108</v>
      </c>
      <c r="L54" t="s">
        <v>20</v>
      </c>
      <c r="N54">
        <v>9511820</v>
      </c>
      <c r="S54" t="s">
        <v>147</v>
      </c>
    </row>
    <row r="55" spans="1:19" x14ac:dyDescent="0.25">
      <c r="A55" t="s">
        <v>172</v>
      </c>
      <c r="B55">
        <v>2020</v>
      </c>
      <c r="E55" t="s">
        <v>152</v>
      </c>
      <c r="F55" t="s">
        <v>24</v>
      </c>
      <c r="G55" t="s">
        <v>145</v>
      </c>
      <c r="J55" t="s">
        <v>108</v>
      </c>
      <c r="L55" t="s">
        <v>20</v>
      </c>
      <c r="N55">
        <v>8400218</v>
      </c>
      <c r="S55" t="s">
        <v>151</v>
      </c>
    </row>
    <row r="56" spans="1:19" x14ac:dyDescent="0.25">
      <c r="A56" t="s">
        <v>172</v>
      </c>
      <c r="B56">
        <v>2020</v>
      </c>
      <c r="E56" t="s">
        <v>153</v>
      </c>
      <c r="F56" t="s">
        <v>24</v>
      </c>
      <c r="G56" t="s">
        <v>113</v>
      </c>
      <c r="J56" t="s">
        <v>108</v>
      </c>
      <c r="L56" t="s">
        <v>20</v>
      </c>
      <c r="N56">
        <v>9214331</v>
      </c>
      <c r="S56" t="s">
        <v>151</v>
      </c>
    </row>
    <row r="57" spans="1:19" x14ac:dyDescent="0.25">
      <c r="A57" t="s">
        <v>172</v>
      </c>
      <c r="B57">
        <v>2020</v>
      </c>
      <c r="E57" t="s">
        <v>154</v>
      </c>
      <c r="F57" t="s">
        <v>24</v>
      </c>
      <c r="G57" t="s">
        <v>145</v>
      </c>
      <c r="J57" t="s">
        <v>108</v>
      </c>
      <c r="L57" t="s">
        <v>20</v>
      </c>
      <c r="N57">
        <v>9123960</v>
      </c>
      <c r="S57" t="s">
        <v>86</v>
      </c>
    </row>
    <row r="58" spans="1:19" x14ac:dyDescent="0.25">
      <c r="A58" t="s">
        <v>172</v>
      </c>
      <c r="B58">
        <v>2020</v>
      </c>
      <c r="E58" t="s">
        <v>155</v>
      </c>
      <c r="F58" t="s">
        <v>24</v>
      </c>
      <c r="G58" t="s">
        <v>141</v>
      </c>
      <c r="J58" t="s">
        <v>108</v>
      </c>
      <c r="L58" t="s">
        <v>20</v>
      </c>
      <c r="N58">
        <v>9757929</v>
      </c>
      <c r="S58" t="s">
        <v>89</v>
      </c>
    </row>
    <row r="59" spans="1:19" x14ac:dyDescent="0.25">
      <c r="A59" t="s">
        <v>172</v>
      </c>
      <c r="B59">
        <v>2020</v>
      </c>
      <c r="E59" t="s">
        <v>156</v>
      </c>
      <c r="F59" t="s">
        <v>24</v>
      </c>
      <c r="G59" t="s">
        <v>72</v>
      </c>
      <c r="J59" t="s">
        <v>108</v>
      </c>
      <c r="L59" t="s">
        <v>20</v>
      </c>
      <c r="N59">
        <v>9364825</v>
      </c>
      <c r="S59" t="s">
        <v>15</v>
      </c>
    </row>
    <row r="60" spans="1:19" x14ac:dyDescent="0.25">
      <c r="A60" t="s">
        <v>174</v>
      </c>
      <c r="B60">
        <v>2020</v>
      </c>
      <c r="E60" t="s">
        <v>173</v>
      </c>
      <c r="F60" t="s">
        <v>24</v>
      </c>
      <c r="G60" t="s">
        <v>135</v>
      </c>
      <c r="H60" t="s">
        <v>99</v>
      </c>
      <c r="I60" t="s">
        <v>98</v>
      </c>
      <c r="J60" t="s">
        <v>96</v>
      </c>
      <c r="L60" t="s">
        <v>20</v>
      </c>
      <c r="M60" t="e">
        <f ca="1">ЕСЛИ(И(Q60="",P60&lt;&gt;""),"Проходит Босфор","на Рейде")</f>
        <v>#NAME?</v>
      </c>
      <c r="N60">
        <v>9136785</v>
      </c>
      <c r="R60" t="s">
        <v>45</v>
      </c>
      <c r="S60" t="s">
        <v>35</v>
      </c>
    </row>
    <row r="61" spans="1:19" x14ac:dyDescent="0.25">
      <c r="A61" t="s">
        <v>174</v>
      </c>
      <c r="E61" t="s">
        <v>175</v>
      </c>
      <c r="F61" t="s">
        <v>176</v>
      </c>
      <c r="G61" t="s">
        <v>150</v>
      </c>
      <c r="H61" t="s">
        <v>99</v>
      </c>
      <c r="I61" t="s">
        <v>98</v>
      </c>
      <c r="J61" t="s">
        <v>96</v>
      </c>
      <c r="L61" t="s">
        <v>83</v>
      </c>
      <c r="M61" t="e">
        <f ca="1">ЕСЛИ(И(Q61="",P61&lt;&gt;""),"Проходит Босфор","на Рейде")</f>
        <v>#NAME?</v>
      </c>
      <c r="N61">
        <v>9434606</v>
      </c>
      <c r="S61" t="s">
        <v>124</v>
      </c>
    </row>
    <row r="62" spans="1:19" x14ac:dyDescent="0.25">
      <c r="A62" t="s">
        <v>174</v>
      </c>
      <c r="E62" t="s">
        <v>175</v>
      </c>
      <c r="F62" t="s">
        <v>176</v>
      </c>
      <c r="G62" t="s">
        <v>177</v>
      </c>
      <c r="H62" t="s">
        <v>99</v>
      </c>
      <c r="I62" t="s">
        <v>98</v>
      </c>
      <c r="J62" t="s">
        <v>96</v>
      </c>
      <c r="L62" t="s">
        <v>83</v>
      </c>
      <c r="M62" t="e">
        <f ca="1">ЕСЛИ(И(Q62="",P62&lt;&gt;""),"Проходит Босфор","на Рейде")</f>
        <v>#NAME?</v>
      </c>
      <c r="N62">
        <v>9434606</v>
      </c>
      <c r="S62" t="s">
        <v>124</v>
      </c>
    </row>
    <row r="63" spans="1:19" x14ac:dyDescent="0.25">
      <c r="A63" t="s">
        <v>174</v>
      </c>
      <c r="E63" t="s">
        <v>178</v>
      </c>
      <c r="F63" t="s">
        <v>176</v>
      </c>
      <c r="G63" t="s">
        <v>91</v>
      </c>
      <c r="H63" t="s">
        <v>99</v>
      </c>
      <c r="I63" t="s">
        <v>98</v>
      </c>
      <c r="J63" t="s">
        <v>96</v>
      </c>
      <c r="L63" t="s">
        <v>179</v>
      </c>
      <c r="M63" t="e">
        <f ca="1">ЕСЛИ(И(Q63="",P63&lt;&gt;""),"Проходит Босфор","на Рейде")</f>
        <v>#NAME?</v>
      </c>
      <c r="N63">
        <v>9522908</v>
      </c>
      <c r="S63" t="s">
        <v>130</v>
      </c>
    </row>
    <row r="64" spans="1:19" x14ac:dyDescent="0.25">
      <c r="A64" t="s">
        <v>174</v>
      </c>
      <c r="E64" t="s">
        <v>181</v>
      </c>
      <c r="F64" t="s">
        <v>182</v>
      </c>
      <c r="G64" t="s">
        <v>183</v>
      </c>
      <c r="H64">
        <v>40</v>
      </c>
      <c r="I64" t="s">
        <v>21</v>
      </c>
      <c r="J64" t="s">
        <v>19</v>
      </c>
      <c r="L64" t="s">
        <v>184</v>
      </c>
      <c r="M64" t="e">
        <f ca="1">ЕСЛИ(И(Q64="",P64&lt;&gt;""),"Проходит Босфор","на Рейде")</f>
        <v>#NAME?</v>
      </c>
      <c r="N64">
        <v>8418265</v>
      </c>
      <c r="S64" t="s">
        <v>180</v>
      </c>
    </row>
    <row r="65" spans="1:19" x14ac:dyDescent="0.25">
      <c r="A65" t="s">
        <v>174</v>
      </c>
      <c r="E65" t="s">
        <v>185</v>
      </c>
      <c r="F65" t="s">
        <v>176</v>
      </c>
      <c r="G65" t="s">
        <v>186</v>
      </c>
      <c r="H65">
        <v>40</v>
      </c>
      <c r="I65" t="s">
        <v>21</v>
      </c>
      <c r="J65" t="s">
        <v>19</v>
      </c>
      <c r="L65" t="s">
        <v>187</v>
      </c>
      <c r="M65" t="e">
        <f ca="1">ЕСЛИ(И(Q65="",P65&lt;&gt;""),"Проходит Босфор","на Рейде")</f>
        <v>#NAME?</v>
      </c>
      <c r="N65">
        <v>9442574</v>
      </c>
      <c r="S65" t="s">
        <v>106</v>
      </c>
    </row>
    <row r="66" spans="1:19" x14ac:dyDescent="0.25">
      <c r="A66" t="s">
        <v>174</v>
      </c>
      <c r="E66" t="s">
        <v>188</v>
      </c>
      <c r="F66" t="s">
        <v>176</v>
      </c>
      <c r="G66" t="s">
        <v>189</v>
      </c>
      <c r="H66">
        <v>40</v>
      </c>
      <c r="I66" t="s">
        <v>21</v>
      </c>
      <c r="J66" t="s">
        <v>19</v>
      </c>
      <c r="L66" t="s">
        <v>69</v>
      </c>
      <c r="M66" t="e">
        <f ca="1">ЕСЛИ(И(Q66="",P66&lt;&gt;""),"Проходит Босфор","на Рейде")</f>
        <v>#NAME?</v>
      </c>
      <c r="N66">
        <v>9594614</v>
      </c>
      <c r="S66" t="s">
        <v>109</v>
      </c>
    </row>
    <row r="67" spans="1:19" x14ac:dyDescent="0.25">
      <c r="A67" t="s">
        <v>174</v>
      </c>
      <c r="E67" t="s">
        <v>190</v>
      </c>
      <c r="F67" t="s">
        <v>176</v>
      </c>
      <c r="G67" t="s">
        <v>191</v>
      </c>
      <c r="H67">
        <v>40</v>
      </c>
      <c r="I67" t="s">
        <v>21</v>
      </c>
      <c r="J67" t="s">
        <v>19</v>
      </c>
      <c r="L67" t="s">
        <v>192</v>
      </c>
      <c r="M67" t="e">
        <f ca="1">ЕСЛИ(И(Q67="",P67&lt;&gt;""),"Проходит Босфор","на Рейде")</f>
        <v>#NAME?</v>
      </c>
      <c r="N67">
        <v>9631474</v>
      </c>
      <c r="S67" t="s">
        <v>120</v>
      </c>
    </row>
    <row r="68" spans="1:19" x14ac:dyDescent="0.25">
      <c r="A68" t="s">
        <v>174</v>
      </c>
      <c r="E68" t="s">
        <v>194</v>
      </c>
      <c r="F68" t="s">
        <v>176</v>
      </c>
      <c r="G68" t="s">
        <v>195</v>
      </c>
      <c r="H68">
        <v>40</v>
      </c>
      <c r="I68" t="s">
        <v>21</v>
      </c>
      <c r="J68" t="s">
        <v>19</v>
      </c>
      <c r="L68" t="s">
        <v>83</v>
      </c>
      <c r="M68" t="e">
        <f ca="1">ЕСЛИ(И(Q68="",P68&lt;&gt;""),"Проходит Босфор","на Рейде")</f>
        <v>#NAME?</v>
      </c>
      <c r="N68">
        <v>9460746</v>
      </c>
      <c r="S68" t="s">
        <v>193</v>
      </c>
    </row>
    <row r="69" spans="1:19" x14ac:dyDescent="0.25">
      <c r="A69" t="s">
        <v>174</v>
      </c>
      <c r="E69" t="s">
        <v>196</v>
      </c>
      <c r="F69" t="s">
        <v>176</v>
      </c>
      <c r="G69" t="s">
        <v>197</v>
      </c>
      <c r="H69">
        <v>40</v>
      </c>
      <c r="I69" t="s">
        <v>21</v>
      </c>
      <c r="J69" t="s">
        <v>19</v>
      </c>
      <c r="L69" t="s">
        <v>83</v>
      </c>
      <c r="M69" t="e">
        <f ca="1">ЕСЛИ(И(Q69="",P69&lt;&gt;""),"Проходит Босфор","на Рейде")</f>
        <v>#NAME?</v>
      </c>
      <c r="N69">
        <v>9077903</v>
      </c>
      <c r="S69" t="s">
        <v>128</v>
      </c>
    </row>
    <row r="70" spans="1:19" x14ac:dyDescent="0.25">
      <c r="A70" t="s">
        <v>174</v>
      </c>
      <c r="E70" t="s">
        <v>198</v>
      </c>
      <c r="F70" t="s">
        <v>182</v>
      </c>
      <c r="G70" t="s">
        <v>199</v>
      </c>
      <c r="H70">
        <v>40</v>
      </c>
      <c r="I70" t="s">
        <v>21</v>
      </c>
      <c r="J70" t="s">
        <v>19</v>
      </c>
      <c r="L70" t="s">
        <v>184</v>
      </c>
      <c r="M70" t="e">
        <f ca="1">ЕСЛИ(И(Q70="",P70&lt;&gt;""),"Проходит Босфор","на Рейде")</f>
        <v>#NAME?</v>
      </c>
      <c r="N70">
        <v>9118252</v>
      </c>
      <c r="S70" t="s">
        <v>130</v>
      </c>
    </row>
    <row r="71" spans="1:19" x14ac:dyDescent="0.25">
      <c r="A71" t="s">
        <v>174</v>
      </c>
      <c r="E71" t="s">
        <v>200</v>
      </c>
      <c r="F71" t="s">
        <v>176</v>
      </c>
      <c r="G71" t="s">
        <v>201</v>
      </c>
      <c r="H71">
        <v>40</v>
      </c>
      <c r="I71" t="s">
        <v>21</v>
      </c>
      <c r="J71" t="s">
        <v>19</v>
      </c>
      <c r="L71" t="s">
        <v>127</v>
      </c>
      <c r="M71" t="e">
        <f ca="1">ЕСЛИ(И(Q71="",P71&lt;&gt;""),"Проходит Босфор","на Рейде")</f>
        <v>#NAME?</v>
      </c>
      <c r="N71">
        <v>9699335</v>
      </c>
      <c r="S71" t="s">
        <v>139</v>
      </c>
    </row>
    <row r="72" spans="1:19" x14ac:dyDescent="0.25">
      <c r="A72" t="s">
        <v>174</v>
      </c>
      <c r="E72" t="s">
        <v>202</v>
      </c>
      <c r="F72" t="s">
        <v>176</v>
      </c>
      <c r="G72" t="s">
        <v>203</v>
      </c>
      <c r="H72">
        <v>40</v>
      </c>
      <c r="I72" t="s">
        <v>21</v>
      </c>
      <c r="J72" t="s">
        <v>19</v>
      </c>
      <c r="L72" t="s">
        <v>20</v>
      </c>
      <c r="M72" t="e">
        <f ca="1">ЕСЛИ(И(Q72="",P72&lt;&gt;""),"Проходит Босфор","на Рейде")</f>
        <v>#NAME?</v>
      </c>
      <c r="N72">
        <v>9572082</v>
      </c>
      <c r="S72" t="s">
        <v>86</v>
      </c>
    </row>
    <row r="73" spans="1:19" x14ac:dyDescent="0.25">
      <c r="A73" t="s">
        <v>174</v>
      </c>
      <c r="E73" t="s">
        <v>204</v>
      </c>
      <c r="F73" t="s">
        <v>176</v>
      </c>
      <c r="G73" t="s">
        <v>177</v>
      </c>
      <c r="H73">
        <v>40</v>
      </c>
      <c r="I73" t="s">
        <v>21</v>
      </c>
      <c r="J73" t="s">
        <v>19</v>
      </c>
      <c r="L73" t="s">
        <v>205</v>
      </c>
      <c r="M73" t="e">
        <f ca="1">ЕСЛИ(И(Q73="",P73&lt;&gt;""),"Проходит Босфор","на Рейде")</f>
        <v>#NAME?</v>
      </c>
      <c r="N73">
        <v>9755696</v>
      </c>
      <c r="S73" t="s">
        <v>86</v>
      </c>
    </row>
    <row r="74" spans="1:19" x14ac:dyDescent="0.25">
      <c r="A74" t="s">
        <v>174</v>
      </c>
      <c r="E74" t="s">
        <v>206</v>
      </c>
      <c r="F74" t="s">
        <v>24</v>
      </c>
      <c r="G74" t="s">
        <v>207</v>
      </c>
      <c r="H74">
        <v>22</v>
      </c>
      <c r="I74" t="s">
        <v>50</v>
      </c>
      <c r="J74" t="s">
        <v>19</v>
      </c>
      <c r="L74" t="s">
        <v>20</v>
      </c>
      <c r="M74" t="e">
        <f ca="1">ЕСЛИ(И(Q74="",P74&lt;&gt;"","Проходит Босфор","на Рейде"))</f>
        <v>#NAME?</v>
      </c>
      <c r="N74">
        <v>9412945</v>
      </c>
      <c r="P74" s="12">
        <v>44072</v>
      </c>
      <c r="Q74" t="s">
        <v>54</v>
      </c>
    </row>
    <row r="75" spans="1:19" x14ac:dyDescent="0.25">
      <c r="A75" t="s">
        <v>174</v>
      </c>
      <c r="E75" t="s">
        <v>208</v>
      </c>
      <c r="F75" t="s">
        <v>24</v>
      </c>
      <c r="G75" t="s">
        <v>113</v>
      </c>
      <c r="J75" t="s">
        <v>108</v>
      </c>
      <c r="L75" t="s">
        <v>20</v>
      </c>
      <c r="M75" t="e">
        <f ca="1">ЕСЛИ(И(Q75="",P75&lt;&gt;""),"Проходит Босфор","на Рейде")</f>
        <v>#NAME?</v>
      </c>
      <c r="N75">
        <v>9425679</v>
      </c>
      <c r="S75" t="s">
        <v>42</v>
      </c>
    </row>
    <row r="76" spans="1:19" x14ac:dyDescent="0.25">
      <c r="A76" t="s">
        <v>174</v>
      </c>
      <c r="E76" t="s">
        <v>209</v>
      </c>
      <c r="F76" t="s">
        <v>24</v>
      </c>
      <c r="G76" t="s">
        <v>75</v>
      </c>
      <c r="J76" t="s">
        <v>108</v>
      </c>
      <c r="L76" t="s">
        <v>20</v>
      </c>
      <c r="M76" t="e">
        <f ca="1">ЕСЛИ(И(Q76="",P76&lt;&gt;""),"Проходит Босфор","на Рейде")</f>
        <v>#NAME?</v>
      </c>
      <c r="N76">
        <v>9866706</v>
      </c>
      <c r="S76" t="s">
        <v>42</v>
      </c>
    </row>
    <row r="77" spans="1:19" x14ac:dyDescent="0.25">
      <c r="A77" t="s">
        <v>174</v>
      </c>
      <c r="E77" t="s">
        <v>210</v>
      </c>
      <c r="F77" t="s">
        <v>24</v>
      </c>
      <c r="G77" t="s">
        <v>103</v>
      </c>
      <c r="J77" t="s">
        <v>108</v>
      </c>
      <c r="L77" t="s">
        <v>20</v>
      </c>
      <c r="M77" t="e">
        <f ca="1">ЕСЛИ(И(Q77="",P77&lt;&gt;""),"Проходит Босфор","на Рейде")</f>
        <v>#NAME?</v>
      </c>
      <c r="N77">
        <v>9492397</v>
      </c>
      <c r="S77" t="s">
        <v>42</v>
      </c>
    </row>
    <row r="78" spans="1:19" x14ac:dyDescent="0.25">
      <c r="A78" t="s">
        <v>174</v>
      </c>
      <c r="E78" t="s">
        <v>211</v>
      </c>
      <c r="F78" t="s">
        <v>24</v>
      </c>
      <c r="G78" t="s">
        <v>113</v>
      </c>
      <c r="J78" t="s">
        <v>108</v>
      </c>
      <c r="L78" t="s">
        <v>20</v>
      </c>
      <c r="M78" t="e">
        <f ca="1">ЕСЛИ(И(Q78="",P78&lt;&gt;""),"Проходит Босфор","на Рейде")</f>
        <v>#NAME?</v>
      </c>
      <c r="N78">
        <v>9311153</v>
      </c>
      <c r="S78" t="s">
        <v>45</v>
      </c>
    </row>
    <row r="79" spans="1:19" x14ac:dyDescent="0.25">
      <c r="A79" t="s">
        <v>174</v>
      </c>
      <c r="E79" t="s">
        <v>212</v>
      </c>
      <c r="F79" t="s">
        <v>24</v>
      </c>
      <c r="G79" t="s">
        <v>40</v>
      </c>
      <c r="J79" t="s">
        <v>108</v>
      </c>
      <c r="L79" t="s">
        <v>20</v>
      </c>
      <c r="M79" t="e">
        <f ca="1">ЕСЛИ(И(Q79="",P79&lt;&gt;""),"Проходит Босфор","на Рейде")</f>
        <v>#NAME?</v>
      </c>
      <c r="N79">
        <v>9125566</v>
      </c>
      <c r="S79" t="s">
        <v>45</v>
      </c>
    </row>
    <row r="80" spans="1:19" x14ac:dyDescent="0.25">
      <c r="A80" t="s">
        <v>174</v>
      </c>
      <c r="E80" t="s">
        <v>213</v>
      </c>
      <c r="F80" t="s">
        <v>24</v>
      </c>
      <c r="G80" t="s">
        <v>214</v>
      </c>
      <c r="J80" t="s">
        <v>108</v>
      </c>
      <c r="L80" t="s">
        <v>20</v>
      </c>
      <c r="M80" t="e">
        <f ca="1">ЕСЛИ(И(Q80="",P80&lt;&gt;""),"Проходит Босфор","на Рейде")</f>
        <v>#NAME?</v>
      </c>
      <c r="N80">
        <v>9389239</v>
      </c>
      <c r="S80" t="s">
        <v>30</v>
      </c>
    </row>
    <row r="81" spans="1:19" x14ac:dyDescent="0.25">
      <c r="A81" t="s">
        <v>174</v>
      </c>
      <c r="E81" t="s">
        <v>216</v>
      </c>
      <c r="F81" t="s">
        <v>176</v>
      </c>
      <c r="G81" t="s">
        <v>82</v>
      </c>
      <c r="H81">
        <v>23</v>
      </c>
      <c r="I81" t="s">
        <v>41</v>
      </c>
      <c r="J81" t="s">
        <v>19</v>
      </c>
      <c r="L81" t="s">
        <v>83</v>
      </c>
      <c r="M81" t="e">
        <f ca="1">ЕСЛИ(И(Q81="",P81&lt;&gt;""),"Проходит Босфор","на Рейде")</f>
        <v>#NAME?</v>
      </c>
      <c r="N81">
        <v>9139256</v>
      </c>
      <c r="S81" t="s">
        <v>215</v>
      </c>
    </row>
    <row r="82" spans="1:19" x14ac:dyDescent="0.25">
      <c r="A82" t="s">
        <v>174</v>
      </c>
      <c r="E82" t="s">
        <v>217</v>
      </c>
      <c r="F82" t="s">
        <v>176</v>
      </c>
      <c r="G82" t="s">
        <v>218</v>
      </c>
      <c r="H82">
        <v>23</v>
      </c>
      <c r="I82" t="s">
        <v>41</v>
      </c>
      <c r="J82" t="s">
        <v>19</v>
      </c>
      <c r="L82" t="s">
        <v>219</v>
      </c>
      <c r="M82" t="e">
        <f ca="1">ЕСЛИ(И(Q82="",P82&lt;&gt;""),"Проходит Босфор","на Рейде")</f>
        <v>#NAME?</v>
      </c>
      <c r="N82">
        <v>9519171</v>
      </c>
      <c r="S82" t="s">
        <v>120</v>
      </c>
    </row>
    <row r="83" spans="1:19" x14ac:dyDescent="0.25">
      <c r="A83" t="s">
        <v>174</v>
      </c>
      <c r="E83" t="s">
        <v>220</v>
      </c>
      <c r="F83" t="s">
        <v>176</v>
      </c>
      <c r="G83" t="s">
        <v>221</v>
      </c>
      <c r="H83">
        <v>23</v>
      </c>
      <c r="I83" t="s">
        <v>41</v>
      </c>
      <c r="J83" t="s">
        <v>19</v>
      </c>
      <c r="L83" t="s">
        <v>76</v>
      </c>
      <c r="M83" t="e">
        <f ca="1">ЕСЛИ(И(Q83="",P83&lt;&gt;""),"Проходит Босфор","на Рейде")</f>
        <v>#NAME?</v>
      </c>
      <c r="N83">
        <v>9452622</v>
      </c>
      <c r="S83" t="s">
        <v>136</v>
      </c>
    </row>
    <row r="84" spans="1:19" x14ac:dyDescent="0.25">
      <c r="A84" t="s">
        <v>174</v>
      </c>
      <c r="E84" t="s">
        <v>223</v>
      </c>
      <c r="F84" t="s">
        <v>176</v>
      </c>
      <c r="G84" t="s">
        <v>224</v>
      </c>
      <c r="H84">
        <v>23</v>
      </c>
      <c r="I84" t="s">
        <v>41</v>
      </c>
      <c r="J84" t="s">
        <v>19</v>
      </c>
      <c r="L84" t="s">
        <v>225</v>
      </c>
      <c r="M84" t="e">
        <f ca="1">ЕСЛИ(И(Q84="",P84&lt;&gt;""),"Проходит Босфор","на Рейде")</f>
        <v>#NAME?</v>
      </c>
      <c r="N84">
        <v>9250177</v>
      </c>
      <c r="S84" t="s">
        <v>222</v>
      </c>
    </row>
    <row r="85" spans="1:19" x14ac:dyDescent="0.25">
      <c r="A85" t="s">
        <v>174</v>
      </c>
      <c r="E85" t="s">
        <v>226</v>
      </c>
      <c r="F85" t="s">
        <v>176</v>
      </c>
      <c r="G85" t="s">
        <v>25</v>
      </c>
      <c r="H85">
        <v>23</v>
      </c>
      <c r="I85" t="s">
        <v>41</v>
      </c>
      <c r="J85" t="s">
        <v>19</v>
      </c>
      <c r="L85" t="s">
        <v>227</v>
      </c>
      <c r="M85" t="e">
        <f ca="1">ЕСЛИ(И(Q85="",P85&lt;&gt;""),"Проходит Босфор","на Рейде")</f>
        <v>#NAME?</v>
      </c>
      <c r="N85">
        <v>9542829</v>
      </c>
      <c r="S85" t="s">
        <v>89</v>
      </c>
    </row>
    <row r="86" spans="1:19" x14ac:dyDescent="0.25">
      <c r="A86" t="s">
        <v>174</v>
      </c>
      <c r="E86" t="s">
        <v>229</v>
      </c>
      <c r="F86" t="s">
        <v>182</v>
      </c>
      <c r="G86" t="s">
        <v>230</v>
      </c>
      <c r="H86">
        <v>22</v>
      </c>
      <c r="I86" t="s">
        <v>50</v>
      </c>
      <c r="J86" t="s">
        <v>19</v>
      </c>
      <c r="L86" t="s">
        <v>231</v>
      </c>
      <c r="M86" t="e">
        <f ca="1">ЕСЛИ(И(Q86="",P86&lt;&gt;""),"Проходит Босфор","на Рейде")</f>
        <v>#NAME?</v>
      </c>
      <c r="N86">
        <v>9287778</v>
      </c>
      <c r="S86" t="s">
        <v>228</v>
      </c>
    </row>
    <row r="87" spans="1:19" x14ac:dyDescent="0.25">
      <c r="A87" t="s">
        <v>174</v>
      </c>
      <c r="E87" t="s">
        <v>232</v>
      </c>
      <c r="F87" t="s">
        <v>176</v>
      </c>
      <c r="G87" t="s">
        <v>233</v>
      </c>
      <c r="H87">
        <v>22</v>
      </c>
      <c r="I87" t="s">
        <v>50</v>
      </c>
      <c r="J87" t="s">
        <v>19</v>
      </c>
      <c r="L87" t="s">
        <v>73</v>
      </c>
      <c r="M87" t="e">
        <f ca="1">ЕСЛИ(И(Q87="",P87&lt;&gt;""),"Проходит Босфор","на Рейде")</f>
        <v>#NAME?</v>
      </c>
      <c r="N87">
        <v>9339454</v>
      </c>
      <c r="S87" t="s">
        <v>106</v>
      </c>
    </row>
    <row r="88" spans="1:19" x14ac:dyDescent="0.25">
      <c r="A88" t="s">
        <v>174</v>
      </c>
      <c r="E88" t="s">
        <v>234</v>
      </c>
      <c r="F88" t="s">
        <v>176</v>
      </c>
      <c r="G88" t="s">
        <v>235</v>
      </c>
      <c r="H88">
        <v>22</v>
      </c>
      <c r="I88" t="s">
        <v>50</v>
      </c>
      <c r="J88" t="s">
        <v>19</v>
      </c>
      <c r="L88" t="s">
        <v>117</v>
      </c>
      <c r="M88" t="e">
        <f ca="1">ЕСЛИ(И(Q88="",P88&lt;&gt;""),"Проходит Босфор","на Рейде")</f>
        <v>#NAME?</v>
      </c>
      <c r="N88">
        <v>9692739</v>
      </c>
      <c r="S88" t="s">
        <v>111</v>
      </c>
    </row>
    <row r="89" spans="1:19" x14ac:dyDescent="0.25">
      <c r="A89" t="s">
        <v>174</v>
      </c>
      <c r="E89" t="s">
        <v>236</v>
      </c>
      <c r="F89" t="s">
        <v>176</v>
      </c>
      <c r="G89" t="s">
        <v>103</v>
      </c>
      <c r="H89">
        <v>22</v>
      </c>
      <c r="I89" t="s">
        <v>50</v>
      </c>
      <c r="J89" t="s">
        <v>19</v>
      </c>
      <c r="L89" t="s">
        <v>73</v>
      </c>
      <c r="M89" t="e">
        <f ca="1">ЕСЛИ(И(Q89="",P89&lt;&gt;""),"Проходит Босфор","на Рейде")</f>
        <v>#NAME?</v>
      </c>
      <c r="N89">
        <v>9340491</v>
      </c>
      <c r="S89" t="s">
        <v>120</v>
      </c>
    </row>
    <row r="90" spans="1:19" x14ac:dyDescent="0.25">
      <c r="A90" t="s">
        <v>174</v>
      </c>
      <c r="E90" t="s">
        <v>237</v>
      </c>
      <c r="F90" t="s">
        <v>176</v>
      </c>
      <c r="G90" t="s">
        <v>82</v>
      </c>
      <c r="H90">
        <v>22</v>
      </c>
      <c r="I90" t="s">
        <v>50</v>
      </c>
      <c r="J90" t="s">
        <v>19</v>
      </c>
      <c r="L90" t="s">
        <v>83</v>
      </c>
      <c r="M90" t="e">
        <f ca="1">ЕСЛИ(И(Q90="",P90&lt;&gt;""),"Проходит Босфор","на Рейде")</f>
        <v>#NAME?</v>
      </c>
      <c r="N90">
        <v>9077898</v>
      </c>
      <c r="S90" t="s">
        <v>193</v>
      </c>
    </row>
    <row r="91" spans="1:19" x14ac:dyDescent="0.25">
      <c r="A91" t="s">
        <v>174</v>
      </c>
      <c r="E91" t="s">
        <v>238</v>
      </c>
      <c r="F91" t="s">
        <v>182</v>
      </c>
      <c r="G91" t="s">
        <v>141</v>
      </c>
      <c r="H91">
        <v>22</v>
      </c>
      <c r="I91" t="s">
        <v>50</v>
      </c>
      <c r="J91" t="s">
        <v>19</v>
      </c>
      <c r="L91" t="s">
        <v>76</v>
      </c>
      <c r="M91" t="e">
        <f ca="1">ЕСЛИ(И(Q91="",P91&lt;&gt;""),"Проходит Босфор","на Рейде")</f>
        <v>#NAME?</v>
      </c>
      <c r="N91">
        <v>9582960</v>
      </c>
      <c r="S91" t="s">
        <v>130</v>
      </c>
    </row>
    <row r="92" spans="1:19" x14ac:dyDescent="0.25">
      <c r="A92" t="s">
        <v>174</v>
      </c>
      <c r="E92" t="s">
        <v>238</v>
      </c>
      <c r="F92" t="s">
        <v>182</v>
      </c>
      <c r="G92" t="s">
        <v>239</v>
      </c>
      <c r="H92">
        <v>22</v>
      </c>
      <c r="I92" t="s">
        <v>50</v>
      </c>
      <c r="J92" t="s">
        <v>19</v>
      </c>
      <c r="L92" t="s">
        <v>76</v>
      </c>
      <c r="M92" t="e">
        <f ca="1">ЕСЛИ(И(Q92="",P92&lt;&gt;""),"Проходит Босфор","на Рейде")</f>
        <v>#NAME?</v>
      </c>
      <c r="N92">
        <v>9582960</v>
      </c>
      <c r="S92" t="s">
        <v>130</v>
      </c>
    </row>
    <row r="93" spans="1:19" x14ac:dyDescent="0.25">
      <c r="A93" t="s">
        <v>174</v>
      </c>
      <c r="E93" t="s">
        <v>240</v>
      </c>
      <c r="F93" t="s">
        <v>176</v>
      </c>
      <c r="G93" t="s">
        <v>241</v>
      </c>
      <c r="H93">
        <v>22</v>
      </c>
      <c r="I93" t="s">
        <v>50</v>
      </c>
      <c r="J93" t="s">
        <v>19</v>
      </c>
      <c r="L93" t="s">
        <v>179</v>
      </c>
      <c r="M93" t="e">
        <f ca="1">ЕСЛИ(И(Q93="",P93&lt;&gt;""),"Проходит Босфор","на Рейде")</f>
        <v>#NAME?</v>
      </c>
      <c r="N93">
        <v>9104421</v>
      </c>
      <c r="S93" t="s">
        <v>136</v>
      </c>
    </row>
    <row r="94" spans="1:19" x14ac:dyDescent="0.25">
      <c r="A94" t="s">
        <v>174</v>
      </c>
      <c r="E94" t="s">
        <v>240</v>
      </c>
      <c r="F94" t="s">
        <v>176</v>
      </c>
      <c r="G94" t="s">
        <v>132</v>
      </c>
      <c r="H94">
        <v>22</v>
      </c>
      <c r="I94" t="s">
        <v>50</v>
      </c>
      <c r="J94" t="s">
        <v>19</v>
      </c>
      <c r="L94" t="s">
        <v>179</v>
      </c>
      <c r="M94" t="e">
        <f ca="1">ЕСЛИ(И(Q94="",P94&lt;&gt;""),"Проходит Босфор","на Рейде")</f>
        <v>#NAME?</v>
      </c>
      <c r="N94">
        <v>9104421</v>
      </c>
      <c r="S94" t="s">
        <v>136</v>
      </c>
    </row>
    <row r="95" spans="1:19" x14ac:dyDescent="0.25">
      <c r="A95" t="s">
        <v>174</v>
      </c>
      <c r="E95" t="s">
        <v>242</v>
      </c>
      <c r="F95" t="s">
        <v>176</v>
      </c>
      <c r="G95" t="s">
        <v>243</v>
      </c>
      <c r="H95">
        <v>22</v>
      </c>
      <c r="I95" t="s">
        <v>50</v>
      </c>
      <c r="J95" t="s">
        <v>19</v>
      </c>
      <c r="L95" t="s">
        <v>225</v>
      </c>
      <c r="M95" t="e">
        <f ca="1">ЕСЛИ(И(Q95="",P95&lt;&gt;""),"Проходит Босфор","на Рейде")</f>
        <v>#NAME?</v>
      </c>
      <c r="N95">
        <v>9174634</v>
      </c>
      <c r="S95" t="s">
        <v>222</v>
      </c>
    </row>
    <row r="96" spans="1:19" x14ac:dyDescent="0.25">
      <c r="A96" t="s">
        <v>174</v>
      </c>
      <c r="E96" t="s">
        <v>244</v>
      </c>
      <c r="F96" t="s">
        <v>176</v>
      </c>
      <c r="G96" t="s">
        <v>82</v>
      </c>
      <c r="H96">
        <v>22</v>
      </c>
      <c r="I96" t="s">
        <v>50</v>
      </c>
      <c r="J96" t="s">
        <v>19</v>
      </c>
      <c r="L96" t="s">
        <v>83</v>
      </c>
      <c r="M96" t="e">
        <f ca="1">ЕСЛИ(И(Q96="",P96&lt;&gt;""),"Проходит Босфор","на Рейде")</f>
        <v>#NAME?</v>
      </c>
      <c r="N96">
        <v>9127136</v>
      </c>
      <c r="S96" t="s">
        <v>151</v>
      </c>
    </row>
    <row r="97" spans="1:19" x14ac:dyDescent="0.25">
      <c r="A97" t="s">
        <v>174</v>
      </c>
      <c r="E97" t="s">
        <v>246</v>
      </c>
      <c r="F97" t="s">
        <v>182</v>
      </c>
      <c r="G97" t="s">
        <v>221</v>
      </c>
      <c r="J97" t="s">
        <v>108</v>
      </c>
      <c r="L97" t="s">
        <v>76</v>
      </c>
      <c r="M97" t="e">
        <f ca="1">ЕСЛИ(И(Q97="",P97&lt;&gt;""),"Проходит Босфор","на Рейде")</f>
        <v>#NAME?</v>
      </c>
      <c r="N97">
        <v>9582518</v>
      </c>
      <c r="S97" t="s">
        <v>245</v>
      </c>
    </row>
    <row r="98" spans="1:19" x14ac:dyDescent="0.25">
      <c r="A98" t="s">
        <v>174</v>
      </c>
      <c r="E98" t="s">
        <v>247</v>
      </c>
      <c r="F98" t="s">
        <v>176</v>
      </c>
      <c r="G98" t="s">
        <v>248</v>
      </c>
      <c r="J98" t="s">
        <v>108</v>
      </c>
      <c r="L98" t="s">
        <v>249</v>
      </c>
      <c r="M98" t="e">
        <f ca="1">ЕСЛИ(И(Q98="",P98&lt;&gt;""),"Проходит Босфор","на Рейде")</f>
        <v>#NAME?</v>
      </c>
      <c r="N98">
        <v>9364784</v>
      </c>
      <c r="S98" t="s">
        <v>180</v>
      </c>
    </row>
    <row r="99" spans="1:19" x14ac:dyDescent="0.25">
      <c r="A99" t="s">
        <v>174</v>
      </c>
      <c r="E99" t="s">
        <v>250</v>
      </c>
      <c r="F99" t="s">
        <v>176</v>
      </c>
      <c r="G99" t="s">
        <v>72</v>
      </c>
      <c r="J99" t="s">
        <v>108</v>
      </c>
      <c r="L99" t="s">
        <v>83</v>
      </c>
      <c r="M99" t="e">
        <f ca="1">ЕСЛИ(И(Q99="",P99&lt;&gt;""),"Проходит Босфор","на Рейде")</f>
        <v>#NAME?</v>
      </c>
      <c r="N99">
        <v>9594705</v>
      </c>
      <c r="S99" t="s">
        <v>180</v>
      </c>
    </row>
    <row r="100" spans="1:19" x14ac:dyDescent="0.25">
      <c r="A100" t="s">
        <v>174</v>
      </c>
      <c r="E100" t="s">
        <v>251</v>
      </c>
      <c r="F100" t="s">
        <v>176</v>
      </c>
      <c r="G100" t="s">
        <v>103</v>
      </c>
      <c r="J100" t="s">
        <v>108</v>
      </c>
      <c r="L100" t="s">
        <v>252</v>
      </c>
      <c r="M100" t="e">
        <f ca="1">ЕСЛИ(И(Q100="",P100&lt;&gt;""),"Проходит Босфор","на Рейде")</f>
        <v>#NAME?</v>
      </c>
      <c r="N100">
        <v>9729348</v>
      </c>
      <c r="S100" t="s">
        <v>180</v>
      </c>
    </row>
    <row r="101" spans="1:19" x14ac:dyDescent="0.25">
      <c r="A101" t="s">
        <v>174</v>
      </c>
      <c r="E101" t="s">
        <v>253</v>
      </c>
      <c r="F101" t="s">
        <v>176</v>
      </c>
      <c r="G101" t="s">
        <v>254</v>
      </c>
      <c r="J101" t="s">
        <v>108</v>
      </c>
      <c r="L101" t="s">
        <v>255</v>
      </c>
      <c r="M101" t="e">
        <f ca="1">ЕСЛИ(И(Q101="",P101&lt;&gt;""),"Проходит Босфор","на Рейде")</f>
        <v>#NAME?</v>
      </c>
      <c r="N101">
        <v>9424613</v>
      </c>
      <c r="S101" t="s">
        <v>228</v>
      </c>
    </row>
    <row r="102" spans="1:19" x14ac:dyDescent="0.25">
      <c r="A102" t="s">
        <v>174</v>
      </c>
      <c r="E102" t="s">
        <v>253</v>
      </c>
      <c r="F102" t="s">
        <v>176</v>
      </c>
      <c r="G102" t="s">
        <v>256</v>
      </c>
      <c r="J102" t="s">
        <v>108</v>
      </c>
      <c r="L102" t="s">
        <v>255</v>
      </c>
      <c r="M102" t="e">
        <f ca="1">ЕСЛИ(И(Q102="",P102&lt;&gt;""),"Проходит Босфор","на Рейде")</f>
        <v>#NAME?</v>
      </c>
      <c r="N102">
        <v>9424613</v>
      </c>
      <c r="S102" t="s">
        <v>228</v>
      </c>
    </row>
    <row r="103" spans="1:19" x14ac:dyDescent="0.25">
      <c r="A103" t="s">
        <v>174</v>
      </c>
      <c r="E103" t="s">
        <v>257</v>
      </c>
      <c r="F103" t="s">
        <v>176</v>
      </c>
      <c r="G103" t="s">
        <v>258</v>
      </c>
      <c r="J103" t="s">
        <v>108</v>
      </c>
      <c r="L103" t="s">
        <v>69</v>
      </c>
      <c r="M103" t="e">
        <f ca="1">ЕСЛИ(И(Q103="",P103&lt;&gt;""),"Проходит Босфор","на Рейде")</f>
        <v>#NAME?</v>
      </c>
      <c r="N103">
        <v>9324148</v>
      </c>
      <c r="S103" t="s">
        <v>106</v>
      </c>
    </row>
    <row r="104" spans="1:19" x14ac:dyDescent="0.25">
      <c r="A104" t="s">
        <v>174</v>
      </c>
      <c r="E104" t="s">
        <v>259</v>
      </c>
      <c r="F104" t="s">
        <v>176</v>
      </c>
      <c r="G104" t="s">
        <v>260</v>
      </c>
      <c r="J104" t="s">
        <v>108</v>
      </c>
      <c r="L104" t="s">
        <v>261</v>
      </c>
      <c r="M104" t="e">
        <f ca="1">ЕСЛИ(И(Q104="",P104&lt;&gt;""),"Проходит Босфор","на Рейде")</f>
        <v>#NAME?</v>
      </c>
      <c r="N104">
        <v>9326330</v>
      </c>
      <c r="S104" t="s">
        <v>106</v>
      </c>
    </row>
    <row r="105" spans="1:19" x14ac:dyDescent="0.25">
      <c r="A105" t="s">
        <v>174</v>
      </c>
      <c r="E105" t="s">
        <v>257</v>
      </c>
      <c r="F105" t="s">
        <v>176</v>
      </c>
      <c r="G105" t="s">
        <v>262</v>
      </c>
      <c r="J105" t="s">
        <v>108</v>
      </c>
      <c r="L105" t="s">
        <v>69</v>
      </c>
      <c r="M105" t="e">
        <f ca="1">ЕСЛИ(И(Q105="",P105&lt;&gt;""),"Проходит Босфор","на Рейде")</f>
        <v>#NAME?</v>
      </c>
      <c r="N105">
        <v>9324148</v>
      </c>
      <c r="S105" t="s">
        <v>106</v>
      </c>
    </row>
    <row r="106" spans="1:19" x14ac:dyDescent="0.25">
      <c r="A106" t="s">
        <v>174</v>
      </c>
      <c r="E106" t="s">
        <v>257</v>
      </c>
      <c r="F106" t="s">
        <v>176</v>
      </c>
      <c r="G106" t="s">
        <v>263</v>
      </c>
      <c r="J106" t="s">
        <v>108</v>
      </c>
      <c r="L106" t="s">
        <v>69</v>
      </c>
      <c r="M106" t="e">
        <f ca="1">ЕСЛИ(И(Q106="",P106&lt;&gt;""),"Проходит Босфор","на Рейде")</f>
        <v>#NAME?</v>
      </c>
      <c r="N106">
        <v>9324148</v>
      </c>
      <c r="S106" t="s">
        <v>106</v>
      </c>
    </row>
    <row r="107" spans="1:19" x14ac:dyDescent="0.25">
      <c r="A107" t="s">
        <v>174</v>
      </c>
      <c r="E107" t="s">
        <v>264</v>
      </c>
      <c r="F107" t="s">
        <v>176</v>
      </c>
      <c r="G107" t="s">
        <v>265</v>
      </c>
      <c r="J107" t="s">
        <v>108</v>
      </c>
      <c r="L107" t="s">
        <v>73</v>
      </c>
      <c r="M107" t="e">
        <f ca="1">ЕСЛИ(И(Q107="",P107&lt;&gt;""),"Проходит Босфор","на Рейде")</f>
        <v>#NAME?</v>
      </c>
      <c r="N107">
        <v>9801172</v>
      </c>
      <c r="S107" t="s">
        <v>106</v>
      </c>
    </row>
    <row r="108" spans="1:19" x14ac:dyDescent="0.25">
      <c r="A108" t="s">
        <v>174</v>
      </c>
      <c r="E108" t="s">
        <v>266</v>
      </c>
      <c r="F108" t="s">
        <v>176</v>
      </c>
      <c r="G108" t="s">
        <v>135</v>
      </c>
      <c r="J108" t="s">
        <v>108</v>
      </c>
      <c r="L108" t="s">
        <v>267</v>
      </c>
      <c r="M108" t="e">
        <f ca="1">ЕСЛИ(И(Q108="",P108&lt;&gt;""),"Проходит Босфор","на Рейде")</f>
        <v>#NAME?</v>
      </c>
      <c r="N108">
        <v>9125229</v>
      </c>
      <c r="S108" t="s">
        <v>106</v>
      </c>
    </row>
    <row r="109" spans="1:19" x14ac:dyDescent="0.25">
      <c r="A109" t="s">
        <v>174</v>
      </c>
      <c r="E109" t="s">
        <v>269</v>
      </c>
      <c r="F109" t="s">
        <v>176</v>
      </c>
      <c r="G109" t="s">
        <v>270</v>
      </c>
      <c r="J109" t="s">
        <v>108</v>
      </c>
      <c r="L109" t="s">
        <v>249</v>
      </c>
      <c r="M109" t="e">
        <f ca="1">ЕСЛИ(И(Q109="",P109&lt;&gt;""),"Проходит Босфор","на Рейде")</f>
        <v>#NAME?</v>
      </c>
      <c r="N109">
        <v>9142215</v>
      </c>
      <c r="S109" t="s">
        <v>268</v>
      </c>
    </row>
    <row r="110" spans="1:19" x14ac:dyDescent="0.25">
      <c r="A110" t="s">
        <v>174</v>
      </c>
      <c r="E110" t="s">
        <v>271</v>
      </c>
      <c r="F110" t="s">
        <v>176</v>
      </c>
      <c r="G110" t="s">
        <v>272</v>
      </c>
      <c r="J110" t="s">
        <v>108</v>
      </c>
      <c r="L110" t="s">
        <v>192</v>
      </c>
      <c r="M110" t="e">
        <f ca="1">ЕСЛИ(И(Q110="",P110&lt;&gt;""),"Проходит Босфор","на Рейде")</f>
        <v>#NAME?</v>
      </c>
      <c r="N110">
        <v>9781085</v>
      </c>
      <c r="S110" t="s">
        <v>268</v>
      </c>
    </row>
    <row r="111" spans="1:19" x14ac:dyDescent="0.25">
      <c r="A111" t="s">
        <v>174</v>
      </c>
      <c r="E111" t="s">
        <v>273</v>
      </c>
      <c r="F111" t="s">
        <v>176</v>
      </c>
      <c r="G111" t="s">
        <v>274</v>
      </c>
      <c r="J111" t="s">
        <v>108</v>
      </c>
      <c r="L111" t="s">
        <v>255</v>
      </c>
      <c r="M111" t="e">
        <f ca="1">ЕСЛИ(И(Q111="",P111&lt;&gt;""),"Проходит Босфор","на Рейде")</f>
        <v>#NAME?</v>
      </c>
      <c r="N111">
        <v>9122899</v>
      </c>
      <c r="S111" t="s">
        <v>120</v>
      </c>
    </row>
    <row r="112" spans="1:19" x14ac:dyDescent="0.25">
      <c r="A112" t="s">
        <v>174</v>
      </c>
      <c r="E112" t="s">
        <v>275</v>
      </c>
      <c r="F112" t="s">
        <v>176</v>
      </c>
      <c r="G112" t="s">
        <v>276</v>
      </c>
      <c r="J112" t="s">
        <v>108</v>
      </c>
      <c r="L112" t="s">
        <v>277</v>
      </c>
      <c r="M112" t="e">
        <f ca="1">ЕСЛИ(И(Q112="",P112&lt;&gt;""),"Проходит Босфор","на Рейде")</f>
        <v>#NAME?</v>
      </c>
      <c r="N112">
        <v>9446192</v>
      </c>
      <c r="S112" t="s">
        <v>124</v>
      </c>
    </row>
    <row r="113" spans="1:19" x14ac:dyDescent="0.25">
      <c r="A113" t="s">
        <v>174</v>
      </c>
      <c r="E113" t="s">
        <v>275</v>
      </c>
      <c r="F113" t="s">
        <v>182</v>
      </c>
      <c r="G113" t="s">
        <v>278</v>
      </c>
      <c r="J113" t="s">
        <v>108</v>
      </c>
      <c r="L113" t="s">
        <v>277</v>
      </c>
      <c r="M113" t="e">
        <f ca="1">ЕСЛИ(И(Q113="",P113&lt;&gt;""),"Проходит Босфор","на Рейде")</f>
        <v>#NAME?</v>
      </c>
      <c r="N113">
        <v>9446192</v>
      </c>
      <c r="S113" t="s">
        <v>124</v>
      </c>
    </row>
    <row r="114" spans="1:19" x14ac:dyDescent="0.25">
      <c r="A114" t="s">
        <v>174</v>
      </c>
      <c r="E114" t="s">
        <v>279</v>
      </c>
      <c r="F114" t="s">
        <v>176</v>
      </c>
      <c r="G114" t="s">
        <v>150</v>
      </c>
      <c r="J114" t="s">
        <v>108</v>
      </c>
      <c r="L114" t="s">
        <v>83</v>
      </c>
      <c r="M114" t="e">
        <f ca="1">ЕСЛИ(И(Q114="",P114&lt;&gt;""),"Проходит Босфор","на Рейде")</f>
        <v>#NAME?</v>
      </c>
      <c r="N114">
        <v>9452555</v>
      </c>
      <c r="S114" t="s">
        <v>193</v>
      </c>
    </row>
    <row r="115" spans="1:19" x14ac:dyDescent="0.25">
      <c r="A115" t="s">
        <v>174</v>
      </c>
      <c r="E115" t="s">
        <v>280</v>
      </c>
      <c r="F115" t="s">
        <v>176</v>
      </c>
      <c r="G115" t="s">
        <v>281</v>
      </c>
      <c r="J115" t="s">
        <v>108</v>
      </c>
      <c r="L115" t="s">
        <v>117</v>
      </c>
      <c r="M115" t="e">
        <f ca="1">ЕСЛИ(И(Q115="",P115&lt;&gt;""),"Проходит Босфор","на Рейде")</f>
        <v>#NAME?</v>
      </c>
      <c r="N115">
        <v>9470818</v>
      </c>
      <c r="S115" t="s">
        <v>193</v>
      </c>
    </row>
    <row r="116" spans="1:19" x14ac:dyDescent="0.25">
      <c r="A116" t="s">
        <v>174</v>
      </c>
      <c r="E116" t="s">
        <v>279</v>
      </c>
      <c r="F116" t="s">
        <v>176</v>
      </c>
      <c r="G116" t="s">
        <v>282</v>
      </c>
      <c r="J116" t="s">
        <v>108</v>
      </c>
      <c r="L116" t="s">
        <v>83</v>
      </c>
      <c r="M116" t="e">
        <f ca="1">ЕСЛИ(И(Q116="",P116&lt;&gt;""),"Проходит Босфор","на Рейде")</f>
        <v>#NAME?</v>
      </c>
      <c r="N116">
        <v>9452555</v>
      </c>
      <c r="S116" t="s">
        <v>193</v>
      </c>
    </row>
    <row r="117" spans="1:19" x14ac:dyDescent="0.25">
      <c r="A117" t="s">
        <v>174</v>
      </c>
      <c r="E117" t="s">
        <v>279</v>
      </c>
      <c r="F117" t="s">
        <v>176</v>
      </c>
      <c r="G117" t="s">
        <v>150</v>
      </c>
      <c r="J117" t="s">
        <v>108</v>
      </c>
      <c r="L117" t="s">
        <v>83</v>
      </c>
      <c r="M117" t="e">
        <f ca="1">ЕСЛИ(И(Q117="",P117&lt;&gt;""),"Проходит Босфор","на Рейде")</f>
        <v>#NAME?</v>
      </c>
      <c r="N117">
        <v>9452555</v>
      </c>
      <c r="S117" t="s">
        <v>193</v>
      </c>
    </row>
    <row r="118" spans="1:19" x14ac:dyDescent="0.25">
      <c r="A118" t="s">
        <v>174</v>
      </c>
      <c r="E118" t="s">
        <v>284</v>
      </c>
      <c r="F118" t="s">
        <v>176</v>
      </c>
      <c r="G118" t="s">
        <v>285</v>
      </c>
      <c r="J118" t="s">
        <v>108</v>
      </c>
      <c r="L118" t="s">
        <v>225</v>
      </c>
      <c r="M118" t="e">
        <f ca="1">ЕСЛИ(И(Q118="",P118&lt;&gt;""),"Проходит Босфор","на Рейде")</f>
        <v>#NAME?</v>
      </c>
      <c r="N118">
        <v>9618616</v>
      </c>
      <c r="S118" t="s">
        <v>283</v>
      </c>
    </row>
    <row r="119" spans="1:19" x14ac:dyDescent="0.25">
      <c r="A119" t="s">
        <v>174</v>
      </c>
      <c r="E119" t="s">
        <v>286</v>
      </c>
      <c r="F119" t="s">
        <v>176</v>
      </c>
      <c r="G119" t="s">
        <v>132</v>
      </c>
      <c r="J119" t="s">
        <v>108</v>
      </c>
      <c r="L119" t="s">
        <v>255</v>
      </c>
      <c r="M119" t="e">
        <f ca="1">ЕСЛИ(И(Q119="",P119&lt;&gt;""),"Проходит Босфор","на Рейде")</f>
        <v>#NAME?</v>
      </c>
      <c r="N119">
        <v>9151395</v>
      </c>
      <c r="S119" t="s">
        <v>283</v>
      </c>
    </row>
    <row r="120" spans="1:19" x14ac:dyDescent="0.25">
      <c r="A120" t="s">
        <v>174</v>
      </c>
      <c r="E120" t="s">
        <v>287</v>
      </c>
      <c r="F120" t="s">
        <v>176</v>
      </c>
      <c r="G120" t="s">
        <v>288</v>
      </c>
      <c r="J120" t="s">
        <v>108</v>
      </c>
      <c r="L120" t="s">
        <v>267</v>
      </c>
      <c r="M120" t="e">
        <f ca="1">ЕСЛИ(И(Q120="",P120&lt;&gt;""),"Проходит Босфор","на Рейде")</f>
        <v>#NAME?</v>
      </c>
      <c r="N120">
        <v>9594717</v>
      </c>
      <c r="S120" t="s">
        <v>128</v>
      </c>
    </row>
    <row r="121" spans="1:19" x14ac:dyDescent="0.25">
      <c r="A121" t="s">
        <v>174</v>
      </c>
      <c r="E121" t="s">
        <v>287</v>
      </c>
      <c r="F121" t="s">
        <v>176</v>
      </c>
      <c r="G121" t="s">
        <v>289</v>
      </c>
      <c r="J121" t="s">
        <v>108</v>
      </c>
      <c r="L121" t="s">
        <v>267</v>
      </c>
      <c r="M121" t="e">
        <f ca="1">ЕСЛИ(И(Q121="",P121&lt;&gt;""),"Проходит Босфор","на Рейде")</f>
        <v>#NAME?</v>
      </c>
      <c r="N121">
        <v>9594717</v>
      </c>
      <c r="S121" t="s">
        <v>128</v>
      </c>
    </row>
    <row r="122" spans="1:19" x14ac:dyDescent="0.25">
      <c r="A122" t="s">
        <v>174</v>
      </c>
      <c r="E122" t="s">
        <v>290</v>
      </c>
      <c r="F122" t="s">
        <v>176</v>
      </c>
      <c r="G122" t="s">
        <v>40</v>
      </c>
      <c r="J122" t="s">
        <v>108</v>
      </c>
      <c r="L122" t="s">
        <v>83</v>
      </c>
      <c r="M122" t="e">
        <f ca="1">ЕСЛИ(И(Q122="",P122&lt;&gt;""),"Проходит Босфор","на Рейде")</f>
        <v>#NAME?</v>
      </c>
      <c r="N122">
        <v>9114139</v>
      </c>
      <c r="S122" t="s">
        <v>128</v>
      </c>
    </row>
    <row r="123" spans="1:19" x14ac:dyDescent="0.25">
      <c r="A123" t="s">
        <v>174</v>
      </c>
      <c r="E123" t="s">
        <v>291</v>
      </c>
      <c r="F123" t="s">
        <v>176</v>
      </c>
      <c r="G123" t="s">
        <v>135</v>
      </c>
      <c r="J123" t="s">
        <v>108</v>
      </c>
      <c r="L123" t="s">
        <v>83</v>
      </c>
      <c r="M123" t="e">
        <f ca="1">ЕСЛИ(И(Q123="",P123&lt;&gt;""),"Проходит Босфор","на Рейде")</f>
        <v>#NAME?</v>
      </c>
      <c r="N123">
        <v>9159737</v>
      </c>
      <c r="S123" t="s">
        <v>130</v>
      </c>
    </row>
    <row r="124" spans="1:19" x14ac:dyDescent="0.25">
      <c r="A124" t="s">
        <v>174</v>
      </c>
      <c r="E124" t="s">
        <v>292</v>
      </c>
      <c r="F124" t="s">
        <v>176</v>
      </c>
      <c r="G124" t="s">
        <v>214</v>
      </c>
      <c r="J124" t="s">
        <v>108</v>
      </c>
      <c r="L124" t="s">
        <v>277</v>
      </c>
      <c r="M124" t="e">
        <f ca="1">ЕСЛИ(И(Q124="",P124&lt;&gt;""),"Проходит Босфор","на Рейде")</f>
        <v>#NAME?</v>
      </c>
      <c r="N124">
        <v>9749855</v>
      </c>
      <c r="S124" t="s">
        <v>130</v>
      </c>
    </row>
    <row r="125" spans="1:19" x14ac:dyDescent="0.25">
      <c r="A125" t="s">
        <v>174</v>
      </c>
      <c r="E125" t="s">
        <v>293</v>
      </c>
      <c r="F125" t="s">
        <v>176</v>
      </c>
      <c r="G125" t="s">
        <v>294</v>
      </c>
      <c r="J125" t="s">
        <v>108</v>
      </c>
      <c r="L125" t="s">
        <v>255</v>
      </c>
      <c r="M125" t="e">
        <f ca="1">ЕСЛИ(И(Q125="",P125&lt;&gt;""),"Проходит Босфор","на Рейде")</f>
        <v>#NAME?</v>
      </c>
      <c r="N125">
        <v>9739020</v>
      </c>
      <c r="S125" t="s">
        <v>93</v>
      </c>
    </row>
    <row r="126" spans="1:19" x14ac:dyDescent="0.25">
      <c r="A126" t="s">
        <v>174</v>
      </c>
      <c r="E126" t="s">
        <v>295</v>
      </c>
      <c r="F126" t="s">
        <v>176</v>
      </c>
      <c r="G126" t="s">
        <v>113</v>
      </c>
      <c r="J126" t="s">
        <v>108</v>
      </c>
      <c r="L126" t="s">
        <v>277</v>
      </c>
      <c r="M126" t="e">
        <f ca="1">ЕСЛИ(И(Q126="",P126&lt;&gt;""),"Проходит Босфор","на Рейде")</f>
        <v>#NAME?</v>
      </c>
      <c r="N126">
        <v>9235232</v>
      </c>
      <c r="S126" t="s">
        <v>93</v>
      </c>
    </row>
    <row r="127" spans="1:19" x14ac:dyDescent="0.25">
      <c r="A127" t="s">
        <v>174</v>
      </c>
      <c r="E127" t="s">
        <v>296</v>
      </c>
      <c r="F127" t="s">
        <v>176</v>
      </c>
      <c r="G127" t="s">
        <v>297</v>
      </c>
      <c r="J127" t="s">
        <v>108</v>
      </c>
      <c r="L127" t="s">
        <v>83</v>
      </c>
      <c r="M127" t="e">
        <f ca="1">ЕСЛИ(И(Q127="",P127&lt;&gt;""),"Проходит Босфор","на Рейде")</f>
        <v>#NAME?</v>
      </c>
      <c r="N127">
        <v>9113850</v>
      </c>
      <c r="S127" t="s">
        <v>147</v>
      </c>
    </row>
    <row r="128" spans="1:19" x14ac:dyDescent="0.25">
      <c r="A128" t="s">
        <v>174</v>
      </c>
      <c r="E128" t="s">
        <v>298</v>
      </c>
      <c r="F128" t="s">
        <v>182</v>
      </c>
      <c r="G128" t="s">
        <v>113</v>
      </c>
      <c r="J128" t="s">
        <v>108</v>
      </c>
      <c r="L128" t="s">
        <v>299</v>
      </c>
      <c r="M128" t="e">
        <f ca="1">ЕСЛИ(И(Q128="",P128&lt;&gt;""),"Проходит Босфор","на Рейде")</f>
        <v>#NAME?</v>
      </c>
      <c r="N128">
        <v>9254575</v>
      </c>
      <c r="S128" t="s">
        <v>147</v>
      </c>
    </row>
    <row r="129" spans="1:19" x14ac:dyDescent="0.25">
      <c r="A129" t="s">
        <v>174</v>
      </c>
      <c r="E129" t="s">
        <v>300</v>
      </c>
      <c r="F129" t="s">
        <v>176</v>
      </c>
      <c r="G129" t="s">
        <v>301</v>
      </c>
      <c r="H129">
        <v>4</v>
      </c>
      <c r="I129" t="s">
        <v>70</v>
      </c>
      <c r="J129" t="s">
        <v>68</v>
      </c>
      <c r="L129" t="s">
        <v>192</v>
      </c>
      <c r="M129" t="e">
        <f ca="1">ЕСЛИ(И(Q129="",P129&lt;&gt;""),"Проходит Босфор","на Рейде")</f>
        <v>#NAME?</v>
      </c>
      <c r="N129">
        <v>9448229</v>
      </c>
      <c r="S129" t="s">
        <v>228</v>
      </c>
    </row>
    <row r="130" spans="1:19" x14ac:dyDescent="0.25">
      <c r="A130" t="s">
        <v>174</v>
      </c>
      <c r="E130" t="s">
        <v>303</v>
      </c>
      <c r="F130" t="s">
        <v>176</v>
      </c>
      <c r="G130" t="s">
        <v>122</v>
      </c>
      <c r="H130">
        <v>3</v>
      </c>
      <c r="I130" t="s">
        <v>70</v>
      </c>
      <c r="J130" t="s">
        <v>68</v>
      </c>
      <c r="L130" t="s">
        <v>304</v>
      </c>
      <c r="M130" t="e">
        <f ca="1">ЕСЛИ(И(Q130="",P130&lt;&gt;""),"Проходит Босфор","на Рейде")</f>
        <v>#NAME?</v>
      </c>
      <c r="N130">
        <v>9638147</v>
      </c>
      <c r="S130" t="s">
        <v>302</v>
      </c>
    </row>
    <row r="131" spans="1:19" x14ac:dyDescent="0.25">
      <c r="A131" t="s">
        <v>174</v>
      </c>
      <c r="E131" t="s">
        <v>305</v>
      </c>
      <c r="F131" t="s">
        <v>182</v>
      </c>
      <c r="G131" t="s">
        <v>306</v>
      </c>
      <c r="H131">
        <v>4</v>
      </c>
      <c r="I131" t="s">
        <v>70</v>
      </c>
      <c r="J131" t="s">
        <v>68</v>
      </c>
      <c r="L131" t="s">
        <v>76</v>
      </c>
      <c r="M131" t="e">
        <f ca="1">ЕСЛИ(И(Q131="",P131&lt;&gt;""),"Проходит Босфор","на Рейде")</f>
        <v>#NAME?</v>
      </c>
      <c r="N131">
        <v>9727467</v>
      </c>
      <c r="S131" t="s">
        <v>120</v>
      </c>
    </row>
    <row r="132" spans="1:19" x14ac:dyDescent="0.25">
      <c r="A132" t="s">
        <v>174</v>
      </c>
      <c r="E132" t="s">
        <v>307</v>
      </c>
      <c r="F132" t="s">
        <v>176</v>
      </c>
      <c r="G132" t="s">
        <v>308</v>
      </c>
      <c r="H132">
        <v>4</v>
      </c>
      <c r="I132" t="s">
        <v>70</v>
      </c>
      <c r="J132" t="s">
        <v>68</v>
      </c>
      <c r="L132" t="s">
        <v>309</v>
      </c>
      <c r="M132" t="e">
        <f ca="1">ЕСЛИ(И(Q132="",P132&lt;&gt;""),"Проходит Босфор","на Рейде")</f>
        <v>#NAME?</v>
      </c>
      <c r="N132">
        <v>9647277</v>
      </c>
      <c r="S132" t="s">
        <v>283</v>
      </c>
    </row>
    <row r="133" spans="1:19" x14ac:dyDescent="0.25">
      <c r="A133" t="s">
        <v>174</v>
      </c>
      <c r="E133" t="s">
        <v>310</v>
      </c>
      <c r="F133" t="s">
        <v>176</v>
      </c>
      <c r="G133" t="s">
        <v>311</v>
      </c>
      <c r="H133">
        <v>9</v>
      </c>
      <c r="I133" t="s">
        <v>314</v>
      </c>
      <c r="J133" t="s">
        <v>312</v>
      </c>
      <c r="L133" t="s">
        <v>313</v>
      </c>
      <c r="M133" t="e">
        <f ca="1">ЕСЛИ(И(Q133="",P133&lt;&gt;""),"Проходит Босфор","на Рейде")</f>
        <v>#NAME?</v>
      </c>
      <c r="N133">
        <v>9125695</v>
      </c>
      <c r="S133" t="s">
        <v>15</v>
      </c>
    </row>
    <row r="134" spans="1:19" x14ac:dyDescent="0.25">
      <c r="A134" t="s">
        <v>174</v>
      </c>
      <c r="E134" t="s">
        <v>315</v>
      </c>
      <c r="G134" t="s">
        <v>316</v>
      </c>
      <c r="H134">
        <v>8</v>
      </c>
      <c r="I134" t="s">
        <v>318</v>
      </c>
      <c r="J134" t="s">
        <v>312</v>
      </c>
      <c r="L134" t="s">
        <v>317</v>
      </c>
      <c r="M134" t="e">
        <f ca="1">ЕСЛИ(И(Q134="",P134&lt;&gt;""),"Проходит Босфор","на Рейде")</f>
        <v>#NAME?</v>
      </c>
      <c r="N134">
        <v>8419635</v>
      </c>
      <c r="S134" t="s">
        <v>245</v>
      </c>
    </row>
    <row r="135" spans="1:19" x14ac:dyDescent="0.25">
      <c r="A135" t="s">
        <v>174</v>
      </c>
      <c r="E135" t="s">
        <v>319</v>
      </c>
      <c r="F135" t="s">
        <v>176</v>
      </c>
      <c r="G135" t="s">
        <v>320</v>
      </c>
      <c r="H135">
        <v>8</v>
      </c>
      <c r="I135" t="s">
        <v>318</v>
      </c>
      <c r="J135" t="s">
        <v>312</v>
      </c>
      <c r="L135" t="s">
        <v>321</v>
      </c>
      <c r="M135" t="e">
        <f ca="1">ЕСЛИ(И(Q135="",P135&lt;&gt;""),"Проходит Босфор","на Рейде")</f>
        <v>#NAME?</v>
      </c>
      <c r="N135">
        <v>9489417</v>
      </c>
      <c r="S135" t="s">
        <v>109</v>
      </c>
    </row>
    <row r="136" spans="1:19" x14ac:dyDescent="0.25">
      <c r="E136" t="s">
        <v>322</v>
      </c>
      <c r="F136" t="s">
        <v>176</v>
      </c>
      <c r="G136" t="s">
        <v>323</v>
      </c>
      <c r="H136">
        <v>8</v>
      </c>
      <c r="I136" t="s">
        <v>318</v>
      </c>
      <c r="J136" t="s">
        <v>312</v>
      </c>
      <c r="L136" t="s">
        <v>321</v>
      </c>
      <c r="M136" t="e">
        <f ca="1">ЕСЛИ(И(Q136="",P136&lt;&gt;""),"Проходит Босфор","на Рейде")</f>
        <v>#NAME?</v>
      </c>
      <c r="N136">
        <v>9747041</v>
      </c>
      <c r="S136" t="s">
        <v>151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2020-08-31T06:04:16Z</dcterms:modified>
</cp:coreProperties>
</file>