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" i="1" l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61" i="1" l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</calcChain>
</file>

<file path=xl/sharedStrings.xml><?xml version="1.0" encoding="utf-8"?>
<sst xmlns="http://schemas.openxmlformats.org/spreadsheetml/2006/main" count="1080" uniqueCount="321">
  <si>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</si>
  <si>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</si>
  <si>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</si>
  <si>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</si>
  <si>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</si>
  <si>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</si>
  <si>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</si>
  <si>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</si>
  <si>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</si>
  <si>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</si>
  <si>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</si>
  <si>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</si>
  <si>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</si>
  <si>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</si>
  <si>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</si>
  <si>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</si>
  <si>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</si>
  <si>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</si>
  <si>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</si>
  <si>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</si>
  <si>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</si>
  <si>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</si>
  <si>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</si>
  <si>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</si>
  <si>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</si>
  <si>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</si>
  <si>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</si>
  <si>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</si>
  <si>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</si>
  <si>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MARAKI K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</si>
  <si>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</si>
  <si>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</si>
  <si>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</si>
  <si>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</si>
  <si>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</si>
  <si>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</si>
  <si>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</si>
  <si>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</si>
  <si>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</si>
  <si>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</si>
  <si>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</si>
  <si>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</si>
  <si>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</si>
  <si>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</si>
  <si>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</si>
  <si>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</si>
  <si>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</si>
  <si>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</si>
  <si>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</si>
  <si>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</si>
  <si>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</si>
  <si>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</si>
  <si>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</si>
  <si>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</si>
  <si>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</si>
  <si>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</si>
  <si>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</si>
  <si>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</si>
  <si>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</si>
  <si>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</si>
  <si>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</si>
  <si>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</si>
  <si>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</si>
  <si>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</si>
  <si>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</si>
  <si>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</si>
  <si>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</si>
  <si>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</si>
  <si>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</si>
  <si>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</si>
  <si>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</si>
  <si>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</si>
  <si>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</si>
  <si>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</si>
  <si>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</si>
  <si>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</si>
  <si>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</si>
  <si>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</si>
  <si>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</si>
  <si>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</si>
  <si>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</si>
  <si>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</si>
  <si>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</si>
  <si>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</si>
  <si>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</si>
  <si>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</si>
  <si>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</si>
  <si>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</si>
  <si>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</si>
  <si>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</si>
  <si>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</si>
  <si>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</si>
  <si>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</si>
  <si>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</si>
  <si>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</si>
  <si>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</si>
  <si>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</si>
  <si>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</si>
  <si>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</si>
  <si>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</si>
  <si>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</si>
  <si>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</si>
  <si>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</si>
  <si>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</si>
  <si>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</si>
  <si>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</si>
  <si>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</si>
  <si>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</si>
  <si>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</si>
  <si>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</si>
  <si>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</si>
  <si>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</si>
  <si>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</si>
  <si>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</si>
  <si>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</si>
  <si>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</si>
  <si>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</si>
  <si>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</si>
  <si>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</si>
  <si>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</si>
  <si>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</si>
  <si>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</si>
  <si>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</si>
  <si>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</si>
  <si>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</si>
  <si>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</si>
  <si>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</si>
  <si>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</si>
  <si>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</si>
  <si>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</si>
  <si>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</si>
  <si>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</si>
  <si>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</si>
  <si>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</si>
  <si>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</si>
  <si>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</si>
  <si>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</si>
  <si>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</si>
  <si>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21.07.2020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</si>
  <si>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</si>
  <si>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</si>
  <si>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</si>
  <si>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</si>
  <si>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</si>
  <si>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</si>
  <si>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</si>
  <si>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</si>
  <si>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</si>
  <si>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</si>
  <si>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</si>
  <si>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</si>
  <si>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</si>
  <si>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</si>
  <si>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MANUELA E</t>
  </si>
  <si>
    <t>PEAS</t>
  </si>
  <si>
    <t>5 000,000</t>
  </si>
  <si>
    <t>HTK DISCOVERY</t>
  </si>
  <si>
    <t>08.09.2020</t>
  </si>
  <si>
    <t>M IZMIR</t>
  </si>
  <si>
    <t>6 000,000</t>
  </si>
  <si>
    <t>TAIYUAN</t>
  </si>
  <si>
    <t>36 300,000</t>
  </si>
  <si>
    <t>SEABEE / MT</t>
  </si>
  <si>
    <t>CORAL AMETHYST</t>
  </si>
  <si>
    <t>2020/21</t>
  </si>
  <si>
    <t>LION</t>
  </si>
  <si>
    <t>04.09.2020</t>
  </si>
  <si>
    <t>PARANA WARRIOR</t>
  </si>
  <si>
    <t>27 125,000</t>
  </si>
  <si>
    <t>51 375,000</t>
  </si>
  <si>
    <t>66 000,000</t>
  </si>
  <si>
    <t>TRITON HAWK</t>
  </si>
  <si>
    <t>BERGE TATEYAMA</t>
  </si>
  <si>
    <t>DORO</t>
  </si>
  <si>
    <t>NILOS</t>
  </si>
  <si>
    <t>TRUE FRIEND</t>
  </si>
  <si>
    <t>28.08.2020</t>
  </si>
  <si>
    <t>YM EFFORT</t>
  </si>
  <si>
    <t>70 000,000</t>
  </si>
  <si>
    <t>GLOBAL BRAVE</t>
  </si>
  <si>
    <t>wheat</t>
  </si>
  <si>
    <t>31 000,000</t>
  </si>
  <si>
    <t>MONTEREY BAY</t>
  </si>
  <si>
    <t>KENYA</t>
  </si>
  <si>
    <t>02.08.2020</t>
  </si>
  <si>
    <t>MERRY M</t>
  </si>
  <si>
    <t>barley</t>
  </si>
  <si>
    <t>6 500,000</t>
  </si>
  <si>
    <t>LIBYA</t>
  </si>
  <si>
    <t>MAJESTY</t>
  </si>
  <si>
    <t>32 850,000</t>
  </si>
  <si>
    <t>ANGOLA</t>
  </si>
  <si>
    <t>STAR DORADO</t>
  </si>
  <si>
    <t>35 200,000</t>
  </si>
  <si>
    <t>YI CHUN 15</t>
  </si>
  <si>
    <t>48 676,000</t>
  </si>
  <si>
    <t>SOUTH AFRICA</t>
  </si>
  <si>
    <t>13.08.2020</t>
  </si>
  <si>
    <t>WADI TIBA</t>
  </si>
  <si>
    <t>57 750,000</t>
  </si>
  <si>
    <t>WADI SUDR</t>
  </si>
  <si>
    <t>57 300,000</t>
  </si>
  <si>
    <t>FORTUNA / BB</t>
  </si>
  <si>
    <t>12 000,000</t>
  </si>
  <si>
    <t>NAUTICAL RUNA</t>
  </si>
  <si>
    <t>46 500,000</t>
  </si>
  <si>
    <t>EQUINOX ORENDA</t>
  </si>
  <si>
    <t>CHICAGO HARMONY</t>
  </si>
  <si>
    <t>COTE D'IVOIRE</t>
  </si>
  <si>
    <t>ISKENDERUN / TR ISK</t>
  </si>
  <si>
    <t>05.08.2020</t>
  </si>
  <si>
    <t>EDFU</t>
  </si>
  <si>
    <t>EL ISKANDARIYA (ALEXANDRIA) / EG ALY</t>
  </si>
  <si>
    <t>GIOVANNA</t>
  </si>
  <si>
    <t>31 800,000</t>
  </si>
  <si>
    <t>MAURITANIA</t>
  </si>
  <si>
    <t>RYSY</t>
  </si>
  <si>
    <t>19.08.2020</t>
  </si>
  <si>
    <t>ANGELIC PEACE</t>
  </si>
  <si>
    <t>63 450,000</t>
  </si>
  <si>
    <t>SUDAN</t>
  </si>
  <si>
    <t>ROMANDIE</t>
  </si>
  <si>
    <t>TOGO</t>
  </si>
  <si>
    <t>54 000,000</t>
  </si>
  <si>
    <t>03.08.2020</t>
  </si>
  <si>
    <t>GLORY TRADER</t>
  </si>
  <si>
    <t>44 747,000</t>
  </si>
  <si>
    <t>KUWAIT</t>
  </si>
  <si>
    <t>AKIJ HERITAGE</t>
  </si>
  <si>
    <t>54 100,000</t>
  </si>
  <si>
    <t>MAGPIE SW</t>
  </si>
  <si>
    <t>32 650,000</t>
  </si>
  <si>
    <t>AKIJ NOBLE</t>
  </si>
  <si>
    <t>WADI ALARISH</t>
  </si>
  <si>
    <t>TATRY</t>
  </si>
  <si>
    <t>36 000,000</t>
  </si>
  <si>
    <t>SEA MERAY</t>
  </si>
  <si>
    <t>AGIA SKEPI</t>
  </si>
  <si>
    <t>64 340,000</t>
  </si>
  <si>
    <t>WADI ALKARNAK</t>
  </si>
  <si>
    <t>38 870,000</t>
  </si>
  <si>
    <t>MOMBASA / KE MBA</t>
  </si>
  <si>
    <t>DAKAR / SN DKR</t>
  </si>
  <si>
    <t>01.08.2020</t>
  </si>
  <si>
    <t>SUDETY</t>
  </si>
  <si>
    <t>EIDER S</t>
  </si>
  <si>
    <t>52 150,000</t>
  </si>
  <si>
    <t>YEMEN</t>
  </si>
  <si>
    <t>COMMON CALYPSO</t>
  </si>
  <si>
    <t>TN SUNRISE</t>
  </si>
  <si>
    <t>TANZANIA</t>
  </si>
  <si>
    <t>THOR FORTUNE</t>
  </si>
  <si>
    <t>ISRAEL</t>
  </si>
  <si>
    <t>29 358,000</t>
  </si>
  <si>
    <t>DALIAN STAR D</t>
  </si>
  <si>
    <t>AFRICAN JUNIPER</t>
  </si>
  <si>
    <t>17 980,000</t>
  </si>
  <si>
    <t>SPAIN</t>
  </si>
  <si>
    <t>4 561,300</t>
  </si>
  <si>
    <t>28 838,699</t>
  </si>
  <si>
    <t>FLORENTINE OETKER</t>
  </si>
  <si>
    <t>60 500,000</t>
  </si>
  <si>
    <t>PRINCE FAROUK</t>
  </si>
  <si>
    <t>TURKEY</t>
  </si>
  <si>
    <t>08.08.2020</t>
  </si>
  <si>
    <t>LUCENT</t>
  </si>
  <si>
    <t>45 300,000</t>
  </si>
  <si>
    <t>ULTRALAZ</t>
  </si>
  <si>
    <t>56 670,000</t>
  </si>
  <si>
    <t>EVOLUTION</t>
  </si>
  <si>
    <t>23 500,000</t>
  </si>
  <si>
    <t>INCE KARADENIZ</t>
  </si>
  <si>
    <t>UAE</t>
  </si>
  <si>
    <t>20 822,000</t>
  </si>
  <si>
    <t>PLATON / MH</t>
  </si>
  <si>
    <t>New</t>
  </si>
  <si>
    <t>RIF TD</t>
  </si>
  <si>
    <t>ARTIS-AGRO EXPORT</t>
  </si>
  <si>
    <t>FAIT KUBAN</t>
  </si>
  <si>
    <t>CARGILL</t>
  </si>
  <si>
    <t>ZERNO-TRADE</t>
  </si>
  <si>
    <t>MIROGROUP RESOURCES</t>
  </si>
  <si>
    <t>11.09.2020</t>
  </si>
  <si>
    <t>GEMCORP COMMODITIES TRADING RUS</t>
  </si>
  <si>
    <t>MONTREUX</t>
  </si>
  <si>
    <t>31 300,000</t>
  </si>
  <si>
    <t>KZP EXPO</t>
  </si>
  <si>
    <t>UNITED GRAIN COMPANY</t>
  </si>
  <si>
    <t>AST COMPANY M APK</t>
  </si>
  <si>
    <t>EQUINOX EAGLE</t>
  </si>
  <si>
    <t>63 650,000</t>
  </si>
  <si>
    <t>KESTREL S</t>
  </si>
  <si>
    <t>05.09.2020</t>
  </si>
  <si>
    <t>09.09.2020</t>
  </si>
  <si>
    <t>NIKOLAOS GS</t>
  </si>
  <si>
    <t>CONCERN POKROVSKIY TD</t>
  </si>
  <si>
    <t>25 455,000</t>
  </si>
  <si>
    <t>OCEAN ANG</t>
  </si>
  <si>
    <t>ASTON</t>
  </si>
  <si>
    <t>EL DEKHEILA / EG EDK</t>
  </si>
  <si>
    <t>39 068,000</t>
  </si>
  <si>
    <t>LOBITO / AO LOB</t>
  </si>
  <si>
    <t>LAGOS / NG LOS</t>
  </si>
  <si>
    <t>BINGAZI (BENGHAZI) / LY BEN</t>
  </si>
  <si>
    <t>ABIDJAN / CI ABJ</t>
  </si>
  <si>
    <t>47 020,000</t>
  </si>
  <si>
    <t>NOUAKCHOTT / MR NKC</t>
  </si>
  <si>
    <t>JEDDAH / SA JED</t>
  </si>
  <si>
    <t>PORT SUDAN / SD PZU</t>
  </si>
  <si>
    <t>KUWAIT / KW KWI</t>
  </si>
  <si>
    <t>CHITTAGONG / BD CGP</t>
  </si>
  <si>
    <t>JIZAN / SA GIZ</t>
  </si>
  <si>
    <t>DUMYAT (DAMIETTA) / EG DAM</t>
  </si>
  <si>
    <t>DAR ES SALAAM / TZ DAR</t>
  </si>
  <si>
    <t>HAIFA / IL HFA</t>
  </si>
  <si>
    <t>LAS PALMAS / ES LPG</t>
  </si>
  <si>
    <t>DURBAN / ZA DUR</t>
  </si>
  <si>
    <t>AMALEA</t>
  </si>
  <si>
    <t>27 400,000</t>
  </si>
  <si>
    <t>16 000,000</t>
  </si>
  <si>
    <t>25 473,000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</si>
</sst>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8"/>
  <sheetViews>
    <sheetView tabSelected="1" topLeftCell="A60" workbookViewId="0">
      <selection activeCell="J105" sqref="J105"/>
    </sheetView>
  </sheetViews>
  <sheetFormatPr defaultRowHeight="15" x14ac:dyDescent="0.25"/>
  <cols>
    <col min="1" max="2" width="9.140625" style="12"/>
    <col min="3" max="3" width="6.140625" style="12" bestFit="1" customWidth="1"/>
    <col min="4" max="4" width="12.42578125" style="12" bestFit="1" customWidth="1"/>
    <col min="5" max="5" width="17.28515625" style="12" customWidth="1"/>
    <col min="6" max="6" width="18.85546875" style="12" customWidth="1"/>
    <col min="7" max="7" width="10" style="12" bestFit="1" customWidth="1"/>
    <col min="8" max="8" width="11.140625" style="12" bestFit="1" customWidth="1"/>
    <col min="9" max="9" width="11.42578125" style="12" bestFit="1" customWidth="1"/>
    <col min="10" max="10" width="15" style="12" bestFit="1" customWidth="1"/>
    <col min="11" max="11" width="9.140625" style="12"/>
    <col min="12" max="12" width="16.28515625" style="12" bestFit="1" customWidth="1"/>
    <col min="13" max="13" width="20.140625" style="12" customWidth="1"/>
    <col min="14" max="14" width="9.140625" style="12"/>
    <col min="15" max="15" width="36.28515625" style="12" bestFit="1" customWidth="1"/>
    <col min="16" max="18" width="10.140625" style="12" bestFit="1" customWidth="1"/>
    <col min="19" max="19" width="10.140625" style="12" customWidth="1"/>
    <col min="20" max="20" width="36.85546875" style="12" bestFit="1" customWidth="1"/>
    <col min="21" max="21" width="14.7109375" style="12" bestFit="1" customWidth="1"/>
    <col min="22" max="22" width="16" style="12" bestFit="1" customWidth="1"/>
    <col min="23" max="23" width="22.140625" style="12" bestFit="1" customWidth="1"/>
    <col min="24" max="24" width="8.42578125" style="12" bestFit="1" customWidth="1"/>
    <col min="25" max="25" width="11.140625" style="12" bestFit="1" customWidth="1"/>
    <col min="26" max="26" width="16.7109375" style="12" bestFit="1" customWidth="1"/>
    <col min="27" max="16384" width="9.140625" style="12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52</v>
      </c>
      <c r="F1" s="4" t="s">
        <v>53</v>
      </c>
      <c r="G1" s="5" t="s">
        <v>54</v>
      </c>
      <c r="H1" s="6" t="s">
        <v>55</v>
      </c>
      <c r="I1" s="7" t="s">
        <v>56</v>
      </c>
      <c r="J1" s="7" t="s">
        <v>57</v>
      </c>
      <c r="K1" s="3" t="s">
        <v>4</v>
      </c>
      <c r="L1" s="3" t="s">
        <v>58</v>
      </c>
      <c r="M1" s="3" t="s">
        <v>5</v>
      </c>
      <c r="N1" s="3" t="s">
        <v>59</v>
      </c>
      <c r="O1" s="3" t="s">
        <v>6</v>
      </c>
      <c r="P1" s="3" t="s">
        <v>60</v>
      </c>
      <c r="Q1" s="3" t="s">
        <v>61</v>
      </c>
      <c r="R1" s="3" t="s">
        <v>7</v>
      </c>
      <c r="S1" s="3" t="s">
        <v>87</v>
      </c>
      <c r="T1" s="8" t="s">
        <v>8</v>
      </c>
      <c r="U1" s="9" t="s">
        <v>275</v>
      </c>
      <c r="V1" s="9" t="s">
        <v>9</v>
      </c>
      <c r="W1" s="9" t="s">
        <v>10</v>
      </c>
      <c r="X1" s="10" t="s">
        <v>11</v>
      </c>
      <c r="Y1" s="11" t="s">
        <v>12</v>
      </c>
    </row>
    <row r="2" spans="1:25" x14ac:dyDescent="0.25">
      <c r="A2" s="12" t="s">
        <v>164</v>
      </c>
      <c r="B2" s="12">
        <v>2020</v>
      </c>
      <c r="D2" s="12" t="s">
        <v>197</v>
      </c>
      <c r="E2" s="12" t="s">
        <v>36</v>
      </c>
      <c r="F2" s="12" t="s">
        <v>23</v>
      </c>
      <c r="G2" s="12" t="s">
        <v>37</v>
      </c>
      <c r="H2" s="12">
        <v>40</v>
      </c>
      <c r="I2" s="12" t="s">
        <v>20</v>
      </c>
      <c r="J2" s="12" t="s">
        <v>18</v>
      </c>
      <c r="L2" s="12" t="s">
        <v>19</v>
      </c>
      <c r="M2" s="12" t="str">
        <f t="shared" ref="M2:M59" si="0">IF(AND(Q2="",P2&lt;&gt;"",R2=""),"Проходит Босфор",IF(R2&lt;&gt;"","Под Погрузкой",IF(S2&lt;&gt;"","Исполнен",IF(Q2&lt;&gt;"","На рейде",""))))</f>
        <v>На рейде</v>
      </c>
      <c r="N2" s="12">
        <v>9087233</v>
      </c>
      <c r="O2" s="12" t="s">
        <v>276</v>
      </c>
      <c r="P2" s="12" t="s">
        <v>14</v>
      </c>
      <c r="Q2" s="12" t="s">
        <v>35</v>
      </c>
    </row>
    <row r="3" spans="1:25" x14ac:dyDescent="0.25">
      <c r="A3" s="12" t="s">
        <v>164</v>
      </c>
      <c r="B3" s="12">
        <v>2020</v>
      </c>
      <c r="E3" s="12" t="s">
        <v>74</v>
      </c>
      <c r="F3" s="12" t="s">
        <v>23</v>
      </c>
      <c r="G3" s="12" t="s">
        <v>305</v>
      </c>
      <c r="H3" s="12">
        <v>40</v>
      </c>
      <c r="I3" s="12" t="s">
        <v>20</v>
      </c>
      <c r="J3" s="12" t="s">
        <v>18</v>
      </c>
      <c r="L3" s="12" t="s">
        <v>263</v>
      </c>
      <c r="M3" s="12" t="str">
        <f t="shared" si="0"/>
        <v>Исполнен</v>
      </c>
      <c r="N3" s="12">
        <v>9524700</v>
      </c>
      <c r="P3" s="12" t="s">
        <v>42</v>
      </c>
      <c r="Q3" s="12" t="s">
        <v>35</v>
      </c>
      <c r="S3" s="12" t="s">
        <v>50</v>
      </c>
      <c r="T3" s="12" t="s">
        <v>209</v>
      </c>
    </row>
    <row r="4" spans="1:25" x14ac:dyDescent="0.25">
      <c r="A4" s="12" t="s">
        <v>164</v>
      </c>
      <c r="B4" s="12">
        <v>2020</v>
      </c>
      <c r="E4" s="12" t="s">
        <v>22</v>
      </c>
      <c r="F4" s="12" t="s">
        <v>23</v>
      </c>
      <c r="G4" s="12" t="s">
        <v>24</v>
      </c>
      <c r="H4" s="12">
        <v>23</v>
      </c>
      <c r="I4" s="12" t="s">
        <v>38</v>
      </c>
      <c r="J4" s="12" t="s">
        <v>18</v>
      </c>
      <c r="L4" s="12" t="s">
        <v>19</v>
      </c>
      <c r="M4" s="12" t="str">
        <f t="shared" si="0"/>
        <v>Под Погрузкой</v>
      </c>
      <c r="N4" s="12">
        <v>9597111</v>
      </c>
      <c r="O4" s="12" t="s">
        <v>277</v>
      </c>
      <c r="P4" s="12" t="s">
        <v>14</v>
      </c>
      <c r="Q4" s="12" t="s">
        <v>32</v>
      </c>
      <c r="R4" s="12" t="s">
        <v>75</v>
      </c>
    </row>
    <row r="5" spans="1:25" x14ac:dyDescent="0.25">
      <c r="A5" s="12" t="s">
        <v>164</v>
      </c>
      <c r="B5" s="12">
        <v>2020</v>
      </c>
      <c r="E5" s="12" t="s">
        <v>51</v>
      </c>
      <c r="F5" s="12" t="s">
        <v>23</v>
      </c>
      <c r="G5" s="12" t="s">
        <v>24</v>
      </c>
      <c r="H5" s="12">
        <v>22</v>
      </c>
      <c r="I5" s="12" t="s">
        <v>46</v>
      </c>
      <c r="J5" s="12" t="s">
        <v>18</v>
      </c>
      <c r="L5" s="12" t="s">
        <v>19</v>
      </c>
      <c r="M5" s="12" t="str">
        <f t="shared" si="0"/>
        <v>На рейде</v>
      </c>
      <c r="O5" s="12" t="s">
        <v>286</v>
      </c>
      <c r="P5" s="12" t="s">
        <v>14</v>
      </c>
      <c r="Q5" s="12" t="s">
        <v>35</v>
      </c>
    </row>
    <row r="6" spans="1:25" x14ac:dyDescent="0.25">
      <c r="A6" s="12" t="s">
        <v>164</v>
      </c>
      <c r="B6" s="12">
        <v>2020</v>
      </c>
      <c r="E6" s="12" t="s">
        <v>33</v>
      </c>
      <c r="F6" s="12" t="s">
        <v>23</v>
      </c>
      <c r="G6" s="12" t="s">
        <v>34</v>
      </c>
      <c r="H6" s="12">
        <v>40</v>
      </c>
      <c r="I6" s="12" t="s">
        <v>20</v>
      </c>
      <c r="J6" s="12" t="s">
        <v>18</v>
      </c>
      <c r="L6" s="12" t="s">
        <v>19</v>
      </c>
      <c r="M6" s="12" t="str">
        <f t="shared" si="0"/>
        <v>На рейде</v>
      </c>
      <c r="N6" s="12">
        <v>9295567</v>
      </c>
      <c r="O6" s="12" t="s">
        <v>279</v>
      </c>
      <c r="P6" s="12" t="s">
        <v>14</v>
      </c>
      <c r="Q6" s="12" t="s">
        <v>35</v>
      </c>
    </row>
    <row r="7" spans="1:25" x14ac:dyDescent="0.25">
      <c r="A7" s="12" t="s">
        <v>164</v>
      </c>
      <c r="B7" s="12">
        <v>2020</v>
      </c>
      <c r="E7" s="12" t="s">
        <v>48</v>
      </c>
      <c r="F7" s="12" t="s">
        <v>23</v>
      </c>
      <c r="G7" s="12" t="s">
        <v>49</v>
      </c>
      <c r="H7" s="12">
        <v>22</v>
      </c>
      <c r="I7" s="12" t="s">
        <v>46</v>
      </c>
      <c r="J7" s="12" t="s">
        <v>18</v>
      </c>
      <c r="L7" s="12" t="s">
        <v>19</v>
      </c>
      <c r="M7" s="12" t="str">
        <f t="shared" si="0"/>
        <v>Под Погрузкой</v>
      </c>
      <c r="N7" s="12">
        <v>9446726</v>
      </c>
      <c r="P7" s="12" t="s">
        <v>14</v>
      </c>
      <c r="Q7" s="12" t="s">
        <v>50</v>
      </c>
      <c r="R7" s="12" t="s">
        <v>50</v>
      </c>
    </row>
    <row r="8" spans="1:25" x14ac:dyDescent="0.25">
      <c r="A8" s="12" t="s">
        <v>164</v>
      </c>
      <c r="B8" s="12">
        <v>2020</v>
      </c>
      <c r="E8" s="12" t="s">
        <v>29</v>
      </c>
      <c r="F8" s="12" t="s">
        <v>23</v>
      </c>
      <c r="G8" s="12" t="s">
        <v>296</v>
      </c>
      <c r="H8" s="12">
        <v>40</v>
      </c>
      <c r="I8" s="12" t="s">
        <v>20</v>
      </c>
      <c r="J8" s="12" t="s">
        <v>18</v>
      </c>
      <c r="L8" s="12" t="s">
        <v>19</v>
      </c>
      <c r="M8" s="12" t="str">
        <f t="shared" si="0"/>
        <v>Под Погрузкой</v>
      </c>
      <c r="N8" s="12">
        <v>9104158</v>
      </c>
      <c r="P8" s="12" t="s">
        <v>14</v>
      </c>
      <c r="Q8" s="12" t="s">
        <v>50</v>
      </c>
      <c r="R8" s="12" t="s">
        <v>35</v>
      </c>
    </row>
    <row r="9" spans="1:25" x14ac:dyDescent="0.25">
      <c r="A9" s="12" t="s">
        <v>164</v>
      </c>
      <c r="B9" s="12">
        <v>2020</v>
      </c>
      <c r="E9" s="12" t="s">
        <v>30</v>
      </c>
      <c r="F9" s="12" t="s">
        <v>27</v>
      </c>
      <c r="G9" s="12" t="s">
        <v>31</v>
      </c>
      <c r="H9" s="12">
        <v>40</v>
      </c>
      <c r="I9" s="12" t="s">
        <v>20</v>
      </c>
      <c r="J9" s="12" t="s">
        <v>18</v>
      </c>
      <c r="L9" s="12" t="s">
        <v>19</v>
      </c>
      <c r="M9" s="12" t="str">
        <f t="shared" si="0"/>
        <v>На рейде</v>
      </c>
      <c r="N9" s="12">
        <v>9218399</v>
      </c>
      <c r="O9" s="12" t="s">
        <v>276</v>
      </c>
      <c r="P9" s="12" t="s">
        <v>14</v>
      </c>
      <c r="Q9" s="12" t="s">
        <v>75</v>
      </c>
    </row>
    <row r="10" spans="1:25" x14ac:dyDescent="0.25">
      <c r="A10" s="12" t="s">
        <v>164</v>
      </c>
      <c r="B10" s="12">
        <v>2020</v>
      </c>
      <c r="E10" s="12" t="s">
        <v>43</v>
      </c>
      <c r="F10" s="12" t="s">
        <v>23</v>
      </c>
      <c r="G10" s="12" t="s">
        <v>169</v>
      </c>
      <c r="H10" s="12">
        <v>23</v>
      </c>
      <c r="I10" s="12" t="s">
        <v>38</v>
      </c>
      <c r="J10" s="12" t="s">
        <v>18</v>
      </c>
      <c r="L10" s="12" t="s">
        <v>183</v>
      </c>
      <c r="M10" s="12" t="str">
        <f t="shared" si="0"/>
        <v>Под Погрузкой</v>
      </c>
      <c r="N10" s="12">
        <v>9311529</v>
      </c>
      <c r="P10" s="12" t="s">
        <v>14</v>
      </c>
      <c r="Q10" s="12" t="s">
        <v>42</v>
      </c>
      <c r="R10" s="12" t="s">
        <v>32</v>
      </c>
      <c r="S10" s="12" t="s">
        <v>35</v>
      </c>
      <c r="T10" s="12" t="s">
        <v>241</v>
      </c>
    </row>
    <row r="11" spans="1:25" x14ac:dyDescent="0.25">
      <c r="A11" s="12" t="s">
        <v>164</v>
      </c>
      <c r="B11" s="12">
        <v>2020</v>
      </c>
      <c r="E11" s="12" t="s">
        <v>163</v>
      </c>
      <c r="F11" s="12" t="s">
        <v>23</v>
      </c>
      <c r="G11" s="12" t="s">
        <v>107</v>
      </c>
      <c r="J11" s="12" t="s">
        <v>102</v>
      </c>
      <c r="L11" s="12" t="s">
        <v>19</v>
      </c>
      <c r="M11" s="12" t="str">
        <f t="shared" si="0"/>
        <v>Под Погрузкой</v>
      </c>
      <c r="N11" s="12">
        <v>9620621</v>
      </c>
      <c r="P11" s="12" t="s">
        <v>42</v>
      </c>
      <c r="Q11" s="12" t="s">
        <v>42</v>
      </c>
      <c r="R11" s="12" t="s">
        <v>42</v>
      </c>
    </row>
    <row r="12" spans="1:25" x14ac:dyDescent="0.25">
      <c r="A12" s="12" t="s">
        <v>164</v>
      </c>
      <c r="B12" s="12">
        <v>2020</v>
      </c>
      <c r="E12" s="12" t="s">
        <v>41</v>
      </c>
      <c r="F12" s="12" t="s">
        <v>23</v>
      </c>
      <c r="G12" s="12" t="s">
        <v>40</v>
      </c>
      <c r="H12" s="12">
        <v>23</v>
      </c>
      <c r="I12" s="12" t="s">
        <v>38</v>
      </c>
      <c r="J12" s="12" t="s">
        <v>18</v>
      </c>
      <c r="L12" s="12" t="s">
        <v>19</v>
      </c>
      <c r="M12" s="12" t="str">
        <f t="shared" si="0"/>
        <v>На рейде</v>
      </c>
      <c r="N12" s="12">
        <v>9592094</v>
      </c>
      <c r="O12" s="12" t="s">
        <v>288</v>
      </c>
      <c r="P12" s="12" t="s">
        <v>14</v>
      </c>
      <c r="Q12" s="12" t="s">
        <v>39</v>
      </c>
    </row>
    <row r="13" spans="1:25" x14ac:dyDescent="0.25">
      <c r="A13" s="12" t="s">
        <v>164</v>
      </c>
      <c r="B13" s="12">
        <v>2020</v>
      </c>
      <c r="E13" s="12" t="s">
        <v>73</v>
      </c>
      <c r="F13" s="12" t="s">
        <v>23</v>
      </c>
      <c r="G13" s="12" t="s">
        <v>63</v>
      </c>
      <c r="I13" s="12" t="s">
        <v>66</v>
      </c>
      <c r="J13" s="12" t="s">
        <v>64</v>
      </c>
      <c r="L13" s="12" t="s">
        <v>65</v>
      </c>
      <c r="M13" s="12" t="str">
        <f t="shared" si="0"/>
        <v>На рейде</v>
      </c>
      <c r="N13" s="12">
        <v>9254989</v>
      </c>
      <c r="P13" s="12" t="s">
        <v>14</v>
      </c>
      <c r="Q13" s="12" t="s">
        <v>39</v>
      </c>
    </row>
    <row r="14" spans="1:25" x14ac:dyDescent="0.25">
      <c r="A14" s="12" t="s">
        <v>164</v>
      </c>
      <c r="B14" s="12">
        <v>2020</v>
      </c>
      <c r="E14" s="12" t="s">
        <v>80</v>
      </c>
      <c r="F14" s="12" t="s">
        <v>23</v>
      </c>
      <c r="G14" s="12" t="s">
        <v>40</v>
      </c>
      <c r="H14" s="12">
        <v>23</v>
      </c>
      <c r="I14" s="12" t="s">
        <v>38</v>
      </c>
      <c r="J14" s="12" t="s">
        <v>18</v>
      </c>
      <c r="L14" s="12" t="s">
        <v>78</v>
      </c>
      <c r="M14" s="12" t="str">
        <f t="shared" si="0"/>
        <v>Исполнен</v>
      </c>
      <c r="N14" s="12">
        <v>9423542</v>
      </c>
      <c r="P14" s="12" t="s">
        <v>42</v>
      </c>
      <c r="Q14" s="12" t="s">
        <v>39</v>
      </c>
      <c r="S14" s="12" t="s">
        <v>176</v>
      </c>
      <c r="T14" s="12" t="s">
        <v>212</v>
      </c>
    </row>
    <row r="15" spans="1:25" x14ac:dyDescent="0.25">
      <c r="A15" s="12" t="s">
        <v>164</v>
      </c>
      <c r="B15" s="12">
        <v>2020</v>
      </c>
      <c r="E15" s="12" t="s">
        <v>67</v>
      </c>
      <c r="F15" s="12" t="s">
        <v>23</v>
      </c>
      <c r="G15" s="12" t="s">
        <v>68</v>
      </c>
      <c r="H15" s="12">
        <v>4</v>
      </c>
      <c r="I15" s="12" t="s">
        <v>66</v>
      </c>
      <c r="J15" s="12" t="s">
        <v>64</v>
      </c>
      <c r="L15" s="12" t="s">
        <v>69</v>
      </c>
      <c r="M15" s="12" t="str">
        <f t="shared" si="0"/>
        <v>Под Погрузкой</v>
      </c>
      <c r="N15" s="12">
        <v>9541837</v>
      </c>
      <c r="P15" s="12" t="s">
        <v>14</v>
      </c>
      <c r="Q15" s="12" t="s">
        <v>35</v>
      </c>
      <c r="R15" s="12" t="s">
        <v>50</v>
      </c>
    </row>
    <row r="16" spans="1:25" x14ac:dyDescent="0.25">
      <c r="A16" s="12" t="s">
        <v>164</v>
      </c>
      <c r="B16" s="12">
        <v>2020</v>
      </c>
      <c r="E16" s="12" t="s">
        <v>70</v>
      </c>
      <c r="F16" s="12" t="s">
        <v>27</v>
      </c>
      <c r="G16" s="12" t="s">
        <v>71</v>
      </c>
      <c r="I16" s="12" t="s">
        <v>66</v>
      </c>
      <c r="J16" s="12" t="s">
        <v>64</v>
      </c>
      <c r="L16" s="12" t="s">
        <v>72</v>
      </c>
      <c r="M16" s="12" t="str">
        <f t="shared" si="0"/>
        <v>Под Погрузкой</v>
      </c>
      <c r="N16" s="12">
        <v>9221592</v>
      </c>
      <c r="P16" s="12" t="s">
        <v>14</v>
      </c>
      <c r="Q16" s="12" t="s">
        <v>14</v>
      </c>
      <c r="R16" s="12" t="s">
        <v>42</v>
      </c>
    </row>
    <row r="17" spans="1:20" x14ac:dyDescent="0.25">
      <c r="A17" s="12" t="s">
        <v>164</v>
      </c>
      <c r="B17" s="12">
        <v>2020</v>
      </c>
      <c r="E17" s="12" t="s">
        <v>160</v>
      </c>
      <c r="F17" s="12" t="s">
        <v>23</v>
      </c>
      <c r="G17" s="12" t="s">
        <v>161</v>
      </c>
      <c r="H17" s="12">
        <v>23</v>
      </c>
      <c r="I17" s="12" t="s">
        <v>38</v>
      </c>
      <c r="J17" s="12" t="s">
        <v>18</v>
      </c>
      <c r="L17" s="12" t="s">
        <v>19</v>
      </c>
      <c r="M17" s="12" t="str">
        <f t="shared" si="0"/>
        <v>На рейде</v>
      </c>
      <c r="N17" s="12">
        <v>9768928</v>
      </c>
      <c r="O17" s="12" t="s">
        <v>281</v>
      </c>
      <c r="P17" s="12" t="s">
        <v>42</v>
      </c>
      <c r="Q17" s="12" t="s">
        <v>282</v>
      </c>
    </row>
    <row r="18" spans="1:20" x14ac:dyDescent="0.25">
      <c r="A18" s="12" t="s">
        <v>164</v>
      </c>
      <c r="B18" s="12">
        <v>2020</v>
      </c>
      <c r="E18" s="12" t="s">
        <v>26</v>
      </c>
      <c r="F18" s="12" t="s">
        <v>27</v>
      </c>
      <c r="G18" s="12" t="s">
        <v>28</v>
      </c>
      <c r="H18" s="12">
        <v>40</v>
      </c>
      <c r="I18" s="12" t="s">
        <v>20</v>
      </c>
      <c r="J18" s="12" t="s">
        <v>18</v>
      </c>
      <c r="L18" s="12" t="s">
        <v>19</v>
      </c>
      <c r="M18" s="12" t="str">
        <f t="shared" si="0"/>
        <v>На рейде</v>
      </c>
      <c r="N18" s="12">
        <v>9151400</v>
      </c>
      <c r="O18" s="12" t="s">
        <v>278</v>
      </c>
      <c r="P18" s="12" t="s">
        <v>14</v>
      </c>
      <c r="Q18" s="12" t="s">
        <v>25</v>
      </c>
    </row>
    <row r="19" spans="1:20" x14ac:dyDescent="0.25">
      <c r="A19" s="12" t="s">
        <v>164</v>
      </c>
      <c r="B19" s="12">
        <v>2020</v>
      </c>
      <c r="E19" s="12" t="s">
        <v>158</v>
      </c>
      <c r="F19" s="12" t="s">
        <v>16</v>
      </c>
      <c r="G19" s="12" t="s">
        <v>159</v>
      </c>
      <c r="H19" s="12">
        <v>40</v>
      </c>
      <c r="I19" s="12" t="s">
        <v>20</v>
      </c>
      <c r="J19" s="12" t="s">
        <v>18</v>
      </c>
      <c r="L19" s="12" t="s">
        <v>19</v>
      </c>
      <c r="M19" s="12" t="str">
        <f t="shared" si="0"/>
        <v>На рейде</v>
      </c>
      <c r="N19" s="12">
        <v>9008079</v>
      </c>
      <c r="O19" s="12" t="s">
        <v>278</v>
      </c>
      <c r="P19" s="12" t="s">
        <v>42</v>
      </c>
      <c r="Q19" s="12" t="s">
        <v>157</v>
      </c>
    </row>
    <row r="20" spans="1:20" x14ac:dyDescent="0.25">
      <c r="A20" s="12" t="s">
        <v>164</v>
      </c>
      <c r="B20" s="12">
        <v>2020</v>
      </c>
      <c r="E20" s="12" t="s">
        <v>156</v>
      </c>
      <c r="F20" s="12" t="s">
        <v>23</v>
      </c>
      <c r="G20" s="12" t="s">
        <v>135</v>
      </c>
      <c r="H20" s="12">
        <v>40</v>
      </c>
      <c r="I20" s="12" t="s">
        <v>20</v>
      </c>
      <c r="J20" s="12" t="s">
        <v>18</v>
      </c>
      <c r="L20" s="12" t="s">
        <v>19</v>
      </c>
      <c r="M20" s="12" t="str">
        <f t="shared" si="0"/>
        <v>На рейде</v>
      </c>
      <c r="N20" s="12">
        <v>9374349</v>
      </c>
      <c r="O20" s="12" t="s">
        <v>276</v>
      </c>
      <c r="P20" s="12" t="s">
        <v>42</v>
      </c>
      <c r="Q20" s="12" t="s">
        <v>21</v>
      </c>
    </row>
    <row r="21" spans="1:20" x14ac:dyDescent="0.25">
      <c r="A21" s="12" t="s">
        <v>164</v>
      </c>
      <c r="B21" s="12">
        <v>2020</v>
      </c>
      <c r="E21" s="12" t="s">
        <v>153</v>
      </c>
      <c r="F21" s="12" t="s">
        <v>154</v>
      </c>
      <c r="G21" s="12" t="s">
        <v>155</v>
      </c>
      <c r="H21" s="12">
        <v>40</v>
      </c>
      <c r="I21" s="12" t="s">
        <v>20</v>
      </c>
      <c r="J21" s="12" t="s">
        <v>18</v>
      </c>
      <c r="L21" s="12" t="s">
        <v>19</v>
      </c>
      <c r="M21" s="12" t="str">
        <f t="shared" si="0"/>
        <v>На рейде</v>
      </c>
      <c r="N21" s="12">
        <v>9400150</v>
      </c>
      <c r="O21" s="12" t="s">
        <v>277</v>
      </c>
      <c r="P21" s="12" t="s">
        <v>42</v>
      </c>
      <c r="Q21" s="12" t="s">
        <v>166</v>
      </c>
    </row>
    <row r="22" spans="1:20" x14ac:dyDescent="0.25">
      <c r="A22" s="12" t="s">
        <v>164</v>
      </c>
      <c r="B22" s="12">
        <v>2020</v>
      </c>
      <c r="E22" s="12" t="s">
        <v>22</v>
      </c>
      <c r="F22" s="12" t="s">
        <v>23</v>
      </c>
      <c r="G22" s="12" t="s">
        <v>24</v>
      </c>
      <c r="H22" s="12">
        <v>40</v>
      </c>
      <c r="I22" s="12" t="s">
        <v>20</v>
      </c>
      <c r="J22" s="12" t="s">
        <v>18</v>
      </c>
      <c r="L22" s="12" t="s">
        <v>19</v>
      </c>
      <c r="M22" s="12" t="str">
        <f t="shared" si="0"/>
        <v>На рейде</v>
      </c>
      <c r="N22" s="12">
        <v>9597111</v>
      </c>
      <c r="P22" s="12" t="s">
        <v>14</v>
      </c>
      <c r="Q22" s="12" t="s">
        <v>21</v>
      </c>
    </row>
    <row r="23" spans="1:20" x14ac:dyDescent="0.25">
      <c r="A23" s="12" t="s">
        <v>164</v>
      </c>
      <c r="B23" s="12">
        <v>2020</v>
      </c>
      <c r="E23" s="12" t="s">
        <v>152</v>
      </c>
      <c r="F23" s="12" t="s">
        <v>23</v>
      </c>
      <c r="G23" s="12" t="s">
        <v>135</v>
      </c>
      <c r="H23" s="12">
        <v>23</v>
      </c>
      <c r="I23" s="12" t="s">
        <v>38</v>
      </c>
      <c r="J23" s="12" t="s">
        <v>18</v>
      </c>
      <c r="L23" s="12" t="s">
        <v>78</v>
      </c>
      <c r="M23" s="12" t="str">
        <f t="shared" si="0"/>
        <v>Исполнен</v>
      </c>
      <c r="N23" s="12">
        <v>9460772</v>
      </c>
      <c r="O23" s="12" t="s">
        <v>276</v>
      </c>
      <c r="P23" s="12" t="s">
        <v>42</v>
      </c>
      <c r="Q23" s="12" t="s">
        <v>13</v>
      </c>
      <c r="S23" s="12" t="s">
        <v>103</v>
      </c>
      <c r="T23" s="12" t="s">
        <v>212</v>
      </c>
    </row>
    <row r="24" spans="1:20" x14ac:dyDescent="0.25">
      <c r="A24" s="12" t="s">
        <v>164</v>
      </c>
      <c r="B24" s="12">
        <v>2020</v>
      </c>
      <c r="E24" s="12" t="s">
        <v>15</v>
      </c>
      <c r="F24" s="12" t="s">
        <v>16</v>
      </c>
      <c r="G24" s="12" t="s">
        <v>17</v>
      </c>
      <c r="H24" s="12">
        <v>40</v>
      </c>
      <c r="I24" s="12" t="s">
        <v>20</v>
      </c>
      <c r="J24" s="12" t="s">
        <v>18</v>
      </c>
      <c r="L24" s="12" t="s">
        <v>19</v>
      </c>
      <c r="M24" s="12" t="str">
        <f t="shared" si="0"/>
        <v>На рейде</v>
      </c>
      <c r="N24" s="12">
        <v>9150743</v>
      </c>
      <c r="O24" s="12" t="s">
        <v>277</v>
      </c>
      <c r="P24" s="12" t="s">
        <v>14</v>
      </c>
      <c r="Q24" s="12" t="s">
        <v>13</v>
      </c>
    </row>
    <row r="25" spans="1:20" x14ac:dyDescent="0.25">
      <c r="A25" s="12" t="s">
        <v>164</v>
      </c>
      <c r="B25" s="12">
        <v>2020</v>
      </c>
      <c r="E25" s="12" t="s">
        <v>44</v>
      </c>
      <c r="F25" s="12" t="s">
        <v>23</v>
      </c>
      <c r="G25" s="12" t="s">
        <v>45</v>
      </c>
      <c r="H25" s="12">
        <v>22</v>
      </c>
      <c r="I25" s="12" t="s">
        <v>46</v>
      </c>
      <c r="J25" s="12" t="s">
        <v>18</v>
      </c>
      <c r="L25" s="12" t="s">
        <v>19</v>
      </c>
      <c r="M25" s="12" t="str">
        <f t="shared" si="0"/>
        <v>На рейде</v>
      </c>
      <c r="N25" s="12">
        <v>9304215</v>
      </c>
      <c r="O25" s="12" t="s">
        <v>283</v>
      </c>
      <c r="P25" s="12" t="s">
        <v>14</v>
      </c>
      <c r="Q25" s="12" t="s">
        <v>21</v>
      </c>
    </row>
    <row r="26" spans="1:20" x14ac:dyDescent="0.25">
      <c r="A26" s="12" t="s">
        <v>164</v>
      </c>
      <c r="B26" s="12">
        <v>2020</v>
      </c>
      <c r="E26" s="12" t="s">
        <v>44</v>
      </c>
      <c r="F26" s="12" t="s">
        <v>27</v>
      </c>
      <c r="G26" s="12" t="s">
        <v>47</v>
      </c>
      <c r="H26" s="12">
        <v>22</v>
      </c>
      <c r="I26" s="12" t="s">
        <v>46</v>
      </c>
      <c r="J26" s="12" t="s">
        <v>18</v>
      </c>
      <c r="L26" s="12" t="s">
        <v>19</v>
      </c>
      <c r="M26" s="12" t="str">
        <f t="shared" si="0"/>
        <v>На рейде</v>
      </c>
      <c r="N26" s="12">
        <v>9304215</v>
      </c>
      <c r="P26" s="12" t="s">
        <v>14</v>
      </c>
      <c r="Q26" s="12" t="s">
        <v>13</v>
      </c>
    </row>
    <row r="27" spans="1:20" x14ac:dyDescent="0.25">
      <c r="A27" s="12" t="s">
        <v>164</v>
      </c>
      <c r="B27" s="12">
        <v>2020</v>
      </c>
      <c r="E27" s="12" t="s">
        <v>15</v>
      </c>
      <c r="F27" s="12" t="s">
        <v>16</v>
      </c>
      <c r="G27" s="12" t="s">
        <v>17</v>
      </c>
      <c r="H27" s="12">
        <v>40</v>
      </c>
      <c r="I27" s="12" t="s">
        <v>20</v>
      </c>
      <c r="J27" s="12" t="s">
        <v>18</v>
      </c>
      <c r="L27" s="12" t="s">
        <v>19</v>
      </c>
      <c r="M27" s="12" t="str">
        <f t="shared" si="0"/>
        <v>На рейде</v>
      </c>
      <c r="N27" s="12">
        <v>1111111</v>
      </c>
      <c r="P27" s="12" t="s">
        <v>14</v>
      </c>
      <c r="Q27" s="12" t="s">
        <v>13</v>
      </c>
    </row>
    <row r="28" spans="1:20" x14ac:dyDescent="0.25">
      <c r="A28" s="12" t="s">
        <v>164</v>
      </c>
      <c r="B28" s="12">
        <v>2020</v>
      </c>
      <c r="E28" s="12" t="s">
        <v>62</v>
      </c>
      <c r="F28" s="12" t="s">
        <v>23</v>
      </c>
      <c r="G28" s="12" t="s">
        <v>63</v>
      </c>
      <c r="I28" s="12" t="s">
        <v>66</v>
      </c>
      <c r="J28" s="12" t="s">
        <v>64</v>
      </c>
      <c r="L28" s="12" t="s">
        <v>65</v>
      </c>
      <c r="M28" s="12" t="str">
        <f t="shared" si="0"/>
        <v>На рейде</v>
      </c>
      <c r="N28" s="12">
        <v>9261970</v>
      </c>
      <c r="O28" s="12" t="s">
        <v>283</v>
      </c>
      <c r="P28" s="12" t="s">
        <v>14</v>
      </c>
      <c r="Q28" s="12" t="s">
        <v>13</v>
      </c>
    </row>
    <row r="29" spans="1:20" x14ac:dyDescent="0.25">
      <c r="A29" s="12" t="s">
        <v>164</v>
      </c>
      <c r="B29" s="12">
        <v>2020</v>
      </c>
      <c r="E29" s="12" t="s">
        <v>76</v>
      </c>
      <c r="F29" s="12" t="s">
        <v>23</v>
      </c>
      <c r="G29" s="12" t="s">
        <v>77</v>
      </c>
      <c r="H29" s="12">
        <v>23</v>
      </c>
      <c r="I29" s="12" t="s">
        <v>38</v>
      </c>
      <c r="J29" s="12" t="s">
        <v>18</v>
      </c>
      <c r="L29" s="12" t="s">
        <v>78</v>
      </c>
      <c r="M29" s="12" t="str">
        <f t="shared" si="0"/>
        <v>На рейде</v>
      </c>
      <c r="N29" s="12">
        <v>9107681</v>
      </c>
      <c r="O29" s="12" t="s">
        <v>281</v>
      </c>
      <c r="P29" s="12" t="s">
        <v>42</v>
      </c>
      <c r="Q29" s="12" t="s">
        <v>75</v>
      </c>
    </row>
    <row r="30" spans="1:20" x14ac:dyDescent="0.25">
      <c r="A30" s="12" t="s">
        <v>164</v>
      </c>
      <c r="B30" s="12">
        <v>2020</v>
      </c>
      <c r="E30" s="12" t="s">
        <v>79</v>
      </c>
      <c r="F30" s="12" t="s">
        <v>23</v>
      </c>
      <c r="G30" s="12" t="s">
        <v>77</v>
      </c>
      <c r="H30" s="12">
        <v>23</v>
      </c>
      <c r="I30" s="12" t="s">
        <v>38</v>
      </c>
      <c r="J30" s="12" t="s">
        <v>18</v>
      </c>
      <c r="L30" s="12" t="s">
        <v>78</v>
      </c>
      <c r="M30" s="12" t="str">
        <f t="shared" si="0"/>
        <v>На рейде</v>
      </c>
      <c r="N30" s="12">
        <v>9460760</v>
      </c>
      <c r="O30" s="12" t="s">
        <v>280</v>
      </c>
      <c r="P30" s="12" t="s">
        <v>42</v>
      </c>
      <c r="Q30" s="12" t="s">
        <v>75</v>
      </c>
    </row>
    <row r="31" spans="1:20" x14ac:dyDescent="0.25">
      <c r="A31" s="12" t="s">
        <v>164</v>
      </c>
      <c r="B31" s="12">
        <v>2020</v>
      </c>
      <c r="E31" s="12" t="s">
        <v>162</v>
      </c>
      <c r="F31" s="12" t="s">
        <v>23</v>
      </c>
      <c r="G31" s="12" t="s">
        <v>71</v>
      </c>
      <c r="H31" s="12">
        <v>22</v>
      </c>
      <c r="I31" s="12" t="s">
        <v>46</v>
      </c>
      <c r="J31" s="12" t="s">
        <v>18</v>
      </c>
      <c r="L31" s="12" t="s">
        <v>19</v>
      </c>
      <c r="M31" s="12" t="str">
        <f t="shared" si="0"/>
        <v>На рейде</v>
      </c>
      <c r="N31" s="12">
        <v>9698941</v>
      </c>
      <c r="O31" s="12" t="s">
        <v>295</v>
      </c>
      <c r="P31" s="12" t="s">
        <v>42</v>
      </c>
      <c r="Q31" s="12" t="s">
        <v>50</v>
      </c>
    </row>
    <row r="32" spans="1:20" x14ac:dyDescent="0.25">
      <c r="A32" s="12" t="s">
        <v>164</v>
      </c>
      <c r="B32" s="12">
        <v>2020</v>
      </c>
      <c r="E32" s="12" t="s">
        <v>82</v>
      </c>
      <c r="F32" s="12" t="s">
        <v>23</v>
      </c>
      <c r="G32" s="12" t="s">
        <v>83</v>
      </c>
      <c r="H32" s="12">
        <v>22</v>
      </c>
      <c r="I32" s="12" t="s">
        <v>46</v>
      </c>
      <c r="J32" s="12" t="s">
        <v>18</v>
      </c>
      <c r="L32" s="12" t="s">
        <v>183</v>
      </c>
      <c r="M32" s="12" t="str">
        <f t="shared" si="0"/>
        <v>Под Погрузкой</v>
      </c>
      <c r="N32" s="12">
        <v>9590967</v>
      </c>
      <c r="R32" s="12" t="s">
        <v>81</v>
      </c>
      <c r="S32" s="12" t="s">
        <v>42</v>
      </c>
      <c r="T32" s="12" t="s">
        <v>241</v>
      </c>
    </row>
    <row r="33" spans="1:20" x14ac:dyDescent="0.25">
      <c r="A33" s="12" t="s">
        <v>164</v>
      </c>
      <c r="B33" s="12">
        <v>2020</v>
      </c>
      <c r="E33" s="12" t="s">
        <v>85</v>
      </c>
      <c r="F33" s="12" t="s">
        <v>23</v>
      </c>
      <c r="G33" s="12" t="s">
        <v>86</v>
      </c>
      <c r="H33" s="12">
        <v>22</v>
      </c>
      <c r="I33" s="12" t="s">
        <v>46</v>
      </c>
      <c r="J33" s="12" t="s">
        <v>18</v>
      </c>
      <c r="L33" s="12" t="s">
        <v>111</v>
      </c>
      <c r="M33" s="12" t="str">
        <f t="shared" si="0"/>
        <v>Под Погрузкой</v>
      </c>
      <c r="N33" s="12">
        <v>9748277</v>
      </c>
      <c r="R33" s="12" t="s">
        <v>84</v>
      </c>
      <c r="S33" s="12" t="s">
        <v>32</v>
      </c>
      <c r="T33" s="12" t="s">
        <v>242</v>
      </c>
    </row>
    <row r="34" spans="1:20" x14ac:dyDescent="0.25">
      <c r="A34" s="12" t="s">
        <v>164</v>
      </c>
      <c r="B34" s="12">
        <v>2020</v>
      </c>
      <c r="E34" s="12" t="s">
        <v>89</v>
      </c>
      <c r="F34" s="12" t="s">
        <v>23</v>
      </c>
      <c r="G34" s="12" t="s">
        <v>300</v>
      </c>
      <c r="H34" s="12" t="s">
        <v>93</v>
      </c>
      <c r="I34" s="12" t="s">
        <v>92</v>
      </c>
      <c r="J34" s="12" t="s">
        <v>90</v>
      </c>
      <c r="L34" s="12" t="s">
        <v>91</v>
      </c>
      <c r="M34" s="12" t="str">
        <f t="shared" si="0"/>
        <v>Исполнен</v>
      </c>
      <c r="N34" s="12">
        <v>9377688</v>
      </c>
      <c r="S34" s="12" t="s">
        <v>14</v>
      </c>
      <c r="T34" s="12" t="s">
        <v>19</v>
      </c>
    </row>
    <row r="35" spans="1:20" x14ac:dyDescent="0.25">
      <c r="A35" s="12" t="s">
        <v>164</v>
      </c>
      <c r="B35" s="12">
        <v>2020</v>
      </c>
      <c r="E35" s="12" t="s">
        <v>94</v>
      </c>
      <c r="F35" s="12" t="s">
        <v>23</v>
      </c>
      <c r="G35" s="12" t="s">
        <v>95</v>
      </c>
      <c r="H35" s="12">
        <v>40</v>
      </c>
      <c r="I35" s="12" t="s">
        <v>20</v>
      </c>
      <c r="J35" s="12" t="s">
        <v>18</v>
      </c>
      <c r="L35" s="12" t="s">
        <v>78</v>
      </c>
      <c r="M35" s="12" t="str">
        <f t="shared" si="0"/>
        <v>Исполнен</v>
      </c>
      <c r="N35" s="12">
        <v>9231286</v>
      </c>
      <c r="S35" s="12" t="s">
        <v>39</v>
      </c>
      <c r="T35" s="12" t="s">
        <v>299</v>
      </c>
    </row>
    <row r="36" spans="1:20" x14ac:dyDescent="0.25">
      <c r="A36" s="12" t="s">
        <v>164</v>
      </c>
      <c r="B36" s="12">
        <v>2020</v>
      </c>
      <c r="E36" s="12" t="s">
        <v>96</v>
      </c>
      <c r="F36" s="12" t="s">
        <v>23</v>
      </c>
      <c r="G36" s="12" t="s">
        <v>223</v>
      </c>
      <c r="H36" s="12">
        <v>23</v>
      </c>
      <c r="I36" s="12" t="s">
        <v>38</v>
      </c>
      <c r="J36" s="12" t="s">
        <v>18</v>
      </c>
      <c r="L36" s="12" t="s">
        <v>69</v>
      </c>
      <c r="M36" s="12" t="str">
        <f t="shared" si="0"/>
        <v>Исполнен</v>
      </c>
      <c r="N36" s="12">
        <v>9302803</v>
      </c>
      <c r="S36" s="12" t="s">
        <v>39</v>
      </c>
      <c r="T36" s="12" t="s">
        <v>19</v>
      </c>
    </row>
    <row r="37" spans="1:20" x14ac:dyDescent="0.25">
      <c r="A37" s="12" t="s">
        <v>164</v>
      </c>
      <c r="B37" s="12">
        <v>2020</v>
      </c>
      <c r="E37" s="12" t="s">
        <v>98</v>
      </c>
      <c r="F37" s="12" t="s">
        <v>27</v>
      </c>
      <c r="G37" s="12" t="s">
        <v>99</v>
      </c>
      <c r="H37" s="12">
        <v>22</v>
      </c>
      <c r="I37" s="12" t="s">
        <v>46</v>
      </c>
      <c r="J37" s="12" t="s">
        <v>18</v>
      </c>
      <c r="L37" s="12" t="s">
        <v>72</v>
      </c>
      <c r="M37" s="12" t="str">
        <f t="shared" si="0"/>
        <v>Исполнен</v>
      </c>
      <c r="N37" s="12">
        <v>9452593</v>
      </c>
      <c r="S37" s="12" t="s">
        <v>14</v>
      </c>
      <c r="T37" s="12" t="s">
        <v>307</v>
      </c>
    </row>
    <row r="38" spans="1:20" x14ac:dyDescent="0.25">
      <c r="A38" s="12" t="s">
        <v>164</v>
      </c>
      <c r="B38" s="12">
        <v>2020</v>
      </c>
      <c r="E38" s="12" t="s">
        <v>101</v>
      </c>
      <c r="F38" s="12" t="s">
        <v>23</v>
      </c>
      <c r="G38" s="12" t="s">
        <v>68</v>
      </c>
      <c r="J38" s="12" t="s">
        <v>102</v>
      </c>
      <c r="L38" s="12" t="s">
        <v>65</v>
      </c>
      <c r="M38" s="12" t="str">
        <f t="shared" si="0"/>
        <v>Исполнен</v>
      </c>
      <c r="N38" s="12">
        <v>9543768</v>
      </c>
      <c r="S38" s="12" t="s">
        <v>100</v>
      </c>
    </row>
    <row r="39" spans="1:20" x14ac:dyDescent="0.25">
      <c r="A39" s="12" t="s">
        <v>164</v>
      </c>
      <c r="B39" s="12">
        <v>2020</v>
      </c>
      <c r="E39" s="12" t="s">
        <v>104</v>
      </c>
      <c r="F39" s="12" t="s">
        <v>23</v>
      </c>
      <c r="G39" s="12" t="s">
        <v>97</v>
      </c>
      <c r="J39" s="12" t="s">
        <v>102</v>
      </c>
      <c r="L39" s="12" t="s">
        <v>69</v>
      </c>
      <c r="M39" s="12" t="str">
        <f t="shared" si="0"/>
        <v>Исполнен</v>
      </c>
      <c r="N39" s="12">
        <v>9712943</v>
      </c>
      <c r="S39" s="12" t="s">
        <v>103</v>
      </c>
    </row>
    <row r="40" spans="1:20" x14ac:dyDescent="0.25">
      <c r="A40" s="12" t="s">
        <v>164</v>
      </c>
      <c r="B40" s="12">
        <v>2020</v>
      </c>
      <c r="E40" s="12" t="s">
        <v>106</v>
      </c>
      <c r="F40" s="12" t="s">
        <v>23</v>
      </c>
      <c r="G40" s="12" t="s">
        <v>107</v>
      </c>
      <c r="J40" s="12" t="s">
        <v>102</v>
      </c>
      <c r="L40" s="12" t="s">
        <v>69</v>
      </c>
      <c r="M40" s="12" t="str">
        <f t="shared" si="0"/>
        <v>Исполнен</v>
      </c>
      <c r="N40" s="12">
        <v>9300556</v>
      </c>
      <c r="S40" s="12" t="s">
        <v>105</v>
      </c>
    </row>
    <row r="41" spans="1:20" x14ac:dyDescent="0.25">
      <c r="A41" s="12" t="s">
        <v>164</v>
      </c>
      <c r="B41" s="12">
        <v>2020</v>
      </c>
      <c r="E41" s="12" t="s">
        <v>109</v>
      </c>
      <c r="F41" s="12" t="s">
        <v>23</v>
      </c>
      <c r="G41" s="12" t="s">
        <v>107</v>
      </c>
      <c r="J41" s="12" t="s">
        <v>102</v>
      </c>
      <c r="L41" s="12" t="s">
        <v>19</v>
      </c>
      <c r="M41" s="12" t="str">
        <f t="shared" si="0"/>
        <v>Под Погрузкой</v>
      </c>
      <c r="N41" s="12">
        <v>9218387</v>
      </c>
      <c r="R41" s="12" t="s">
        <v>108</v>
      </c>
      <c r="S41" s="12" t="s">
        <v>108</v>
      </c>
    </row>
    <row r="42" spans="1:20" x14ac:dyDescent="0.25">
      <c r="A42" s="12" t="s">
        <v>164</v>
      </c>
      <c r="B42" s="12">
        <v>2020</v>
      </c>
      <c r="E42" s="12" t="s">
        <v>110</v>
      </c>
      <c r="F42" s="12" t="s">
        <v>23</v>
      </c>
      <c r="G42" s="12" t="s">
        <v>63</v>
      </c>
      <c r="J42" s="12" t="s">
        <v>102</v>
      </c>
      <c r="L42" s="12" t="s">
        <v>111</v>
      </c>
      <c r="M42" s="12" t="str">
        <f t="shared" si="0"/>
        <v>Исполнен</v>
      </c>
      <c r="N42" s="12">
        <v>9279836</v>
      </c>
      <c r="S42" s="12" t="s">
        <v>108</v>
      </c>
    </row>
    <row r="43" spans="1:20" x14ac:dyDescent="0.25">
      <c r="A43" s="12" t="s">
        <v>164</v>
      </c>
      <c r="B43" s="12">
        <v>2020</v>
      </c>
      <c r="E43" s="12" t="s">
        <v>112</v>
      </c>
      <c r="F43" s="12" t="s">
        <v>23</v>
      </c>
      <c r="G43" s="12" t="s">
        <v>68</v>
      </c>
      <c r="J43" s="12" t="s">
        <v>102</v>
      </c>
      <c r="L43" s="12" t="s">
        <v>113</v>
      </c>
      <c r="M43" s="12" t="str">
        <f t="shared" si="0"/>
        <v>Исполнен</v>
      </c>
      <c r="N43" s="12">
        <v>9610999</v>
      </c>
      <c r="S43" s="12" t="s">
        <v>108</v>
      </c>
    </row>
    <row r="44" spans="1:20" x14ac:dyDescent="0.25">
      <c r="A44" s="12" t="s">
        <v>164</v>
      </c>
      <c r="B44" s="12">
        <v>2020</v>
      </c>
      <c r="E44" s="12" t="s">
        <v>115</v>
      </c>
      <c r="F44" s="12" t="s">
        <v>23</v>
      </c>
      <c r="G44" s="12" t="s">
        <v>116</v>
      </c>
      <c r="J44" s="12" t="s">
        <v>102</v>
      </c>
      <c r="L44" s="12" t="s">
        <v>117</v>
      </c>
      <c r="M44" s="12" t="str">
        <f t="shared" si="0"/>
        <v>Исполнен</v>
      </c>
      <c r="N44" s="12">
        <v>9583691</v>
      </c>
      <c r="S44" s="12" t="s">
        <v>114</v>
      </c>
    </row>
    <row r="45" spans="1:20" x14ac:dyDescent="0.25">
      <c r="A45" s="12" t="s">
        <v>164</v>
      </c>
      <c r="B45" s="12">
        <v>2020</v>
      </c>
      <c r="E45" s="12" t="s">
        <v>119</v>
      </c>
      <c r="F45" s="12" t="s">
        <v>23</v>
      </c>
      <c r="G45" s="12" t="s">
        <v>120</v>
      </c>
      <c r="J45" s="12" t="s">
        <v>102</v>
      </c>
      <c r="L45" s="12" t="s">
        <v>121</v>
      </c>
      <c r="M45" s="12" t="str">
        <f t="shared" si="0"/>
        <v>Исполнен</v>
      </c>
      <c r="N45" s="12">
        <v>9643453</v>
      </c>
      <c r="S45" s="12" t="s">
        <v>118</v>
      </c>
    </row>
    <row r="46" spans="1:20" x14ac:dyDescent="0.25">
      <c r="A46" s="12" t="s">
        <v>164</v>
      </c>
      <c r="B46" s="12">
        <v>2020</v>
      </c>
      <c r="E46" s="12" t="s">
        <v>123</v>
      </c>
      <c r="F46" s="12" t="s">
        <v>23</v>
      </c>
      <c r="G46" s="12" t="s">
        <v>170</v>
      </c>
      <c r="J46" s="12" t="s">
        <v>102</v>
      </c>
      <c r="L46" s="12" t="s">
        <v>19</v>
      </c>
      <c r="M46" s="12" t="str">
        <f t="shared" si="0"/>
        <v>Под Погрузкой</v>
      </c>
      <c r="N46" s="12">
        <v>9644548</v>
      </c>
      <c r="R46" s="12" t="s">
        <v>122</v>
      </c>
      <c r="S46" s="12" t="s">
        <v>122</v>
      </c>
    </row>
    <row r="47" spans="1:20" x14ac:dyDescent="0.25">
      <c r="A47" s="12" t="s">
        <v>164</v>
      </c>
      <c r="B47" s="12">
        <v>2020</v>
      </c>
      <c r="E47" s="12" t="s">
        <v>125</v>
      </c>
      <c r="F47" s="12" t="s">
        <v>23</v>
      </c>
      <c r="G47" s="12" t="s">
        <v>126</v>
      </c>
      <c r="J47" s="12" t="s">
        <v>102</v>
      </c>
      <c r="L47" s="12" t="s">
        <v>127</v>
      </c>
      <c r="M47" s="12" t="str">
        <f t="shared" si="0"/>
        <v>Исполнен</v>
      </c>
      <c r="N47" s="12">
        <v>9084255</v>
      </c>
      <c r="S47" s="12" t="s">
        <v>124</v>
      </c>
    </row>
    <row r="48" spans="1:20" x14ac:dyDescent="0.25">
      <c r="A48" s="12" t="s">
        <v>164</v>
      </c>
      <c r="B48" s="12">
        <v>2020</v>
      </c>
      <c r="E48" s="12" t="s">
        <v>128</v>
      </c>
      <c r="F48" s="12" t="s">
        <v>23</v>
      </c>
      <c r="G48" s="12" t="s">
        <v>129</v>
      </c>
      <c r="J48" s="12" t="s">
        <v>102</v>
      </c>
      <c r="L48" s="12" t="s">
        <v>19</v>
      </c>
      <c r="M48" s="12" t="str">
        <f t="shared" si="0"/>
        <v>Под Погрузкой</v>
      </c>
      <c r="N48" s="12">
        <v>9666429</v>
      </c>
      <c r="R48" s="12" t="s">
        <v>124</v>
      </c>
      <c r="S48" s="12" t="s">
        <v>124</v>
      </c>
    </row>
    <row r="49" spans="1:20" x14ac:dyDescent="0.25">
      <c r="A49" s="12" t="s">
        <v>164</v>
      </c>
      <c r="B49" s="12">
        <v>2020</v>
      </c>
      <c r="E49" s="12" t="s">
        <v>131</v>
      </c>
      <c r="F49" s="12" t="s">
        <v>23</v>
      </c>
      <c r="G49" s="12" t="s">
        <v>24</v>
      </c>
      <c r="J49" s="12" t="s">
        <v>102</v>
      </c>
      <c r="L49" s="12" t="s">
        <v>132</v>
      </c>
      <c r="M49" s="12" t="str">
        <f t="shared" si="0"/>
        <v>Под Погрузкой</v>
      </c>
      <c r="N49" s="12">
        <v>9584205</v>
      </c>
      <c r="R49" s="12" t="s">
        <v>130</v>
      </c>
      <c r="S49" s="12" t="s">
        <v>130</v>
      </c>
    </row>
    <row r="50" spans="1:20" x14ac:dyDescent="0.25">
      <c r="A50" s="12" t="s">
        <v>164</v>
      </c>
      <c r="B50" s="12">
        <v>2020</v>
      </c>
      <c r="E50" s="12" t="s">
        <v>134</v>
      </c>
      <c r="F50" s="12" t="s">
        <v>23</v>
      </c>
      <c r="G50" s="12" t="s">
        <v>135</v>
      </c>
      <c r="J50" s="12" t="s">
        <v>102</v>
      </c>
      <c r="L50" s="12" t="s">
        <v>69</v>
      </c>
      <c r="M50" s="12" t="str">
        <f t="shared" si="0"/>
        <v>Под Погрузкой</v>
      </c>
      <c r="N50" s="12">
        <v>9700196</v>
      </c>
      <c r="R50" s="12" t="s">
        <v>133</v>
      </c>
      <c r="S50" s="12" t="s">
        <v>133</v>
      </c>
    </row>
    <row r="51" spans="1:20" x14ac:dyDescent="0.25">
      <c r="A51" s="12" t="s">
        <v>164</v>
      </c>
      <c r="B51" s="12">
        <v>2020</v>
      </c>
      <c r="E51" s="12" t="s">
        <v>136</v>
      </c>
      <c r="F51" s="12" t="s">
        <v>23</v>
      </c>
      <c r="G51" s="12" t="s">
        <v>71</v>
      </c>
      <c r="J51" s="12" t="s">
        <v>102</v>
      </c>
      <c r="L51" s="12" t="s">
        <v>137</v>
      </c>
      <c r="M51" s="12" t="str">
        <f t="shared" si="0"/>
        <v>Под Погрузкой</v>
      </c>
      <c r="N51" s="12">
        <v>9591753</v>
      </c>
      <c r="R51" s="12" t="s">
        <v>88</v>
      </c>
      <c r="S51" s="12" t="s">
        <v>88</v>
      </c>
    </row>
    <row r="52" spans="1:20" x14ac:dyDescent="0.25">
      <c r="A52" s="12" t="s">
        <v>164</v>
      </c>
      <c r="B52" s="12">
        <v>2020</v>
      </c>
      <c r="E52" s="12" t="s">
        <v>139</v>
      </c>
      <c r="F52" s="12" t="s">
        <v>23</v>
      </c>
      <c r="G52" s="12" t="s">
        <v>140</v>
      </c>
      <c r="J52" s="12" t="s">
        <v>102</v>
      </c>
      <c r="L52" s="12" t="s">
        <v>141</v>
      </c>
      <c r="M52" s="12" t="str">
        <f t="shared" si="0"/>
        <v>Исполнен</v>
      </c>
      <c r="N52" s="12">
        <v>9114543</v>
      </c>
      <c r="S52" s="12" t="s">
        <v>138</v>
      </c>
    </row>
    <row r="53" spans="1:20" x14ac:dyDescent="0.25">
      <c r="A53" s="12" t="s">
        <v>164</v>
      </c>
      <c r="B53" s="12">
        <v>2020</v>
      </c>
      <c r="E53" s="12" t="s">
        <v>143</v>
      </c>
      <c r="F53" s="12" t="s">
        <v>23</v>
      </c>
      <c r="G53" s="12" t="s">
        <v>37</v>
      </c>
      <c r="J53" s="12" t="s">
        <v>102</v>
      </c>
      <c r="L53" s="12" t="s">
        <v>19</v>
      </c>
      <c r="M53" s="12" t="str">
        <f t="shared" si="0"/>
        <v>Под Погрузкой</v>
      </c>
      <c r="N53" s="12">
        <v>9133771</v>
      </c>
      <c r="R53" s="12" t="s">
        <v>142</v>
      </c>
      <c r="S53" s="12" t="s">
        <v>142</v>
      </c>
    </row>
    <row r="54" spans="1:20" x14ac:dyDescent="0.25">
      <c r="A54" s="12" t="s">
        <v>164</v>
      </c>
      <c r="B54" s="12">
        <v>2020</v>
      </c>
      <c r="E54" s="12" t="s">
        <v>144</v>
      </c>
      <c r="F54" s="12" t="s">
        <v>23</v>
      </c>
      <c r="G54" s="12" t="s">
        <v>145</v>
      </c>
      <c r="J54" s="12" t="s">
        <v>102</v>
      </c>
      <c r="L54" s="12" t="s">
        <v>19</v>
      </c>
      <c r="M54" s="12" t="str">
        <f t="shared" si="0"/>
        <v>Под Погрузкой</v>
      </c>
      <c r="N54" s="12">
        <v>9511820</v>
      </c>
      <c r="R54" s="12" t="s">
        <v>142</v>
      </c>
      <c r="S54" s="12" t="s">
        <v>142</v>
      </c>
    </row>
    <row r="55" spans="1:20" x14ac:dyDescent="0.25">
      <c r="A55" s="12" t="s">
        <v>164</v>
      </c>
      <c r="B55" s="12">
        <v>2020</v>
      </c>
      <c r="E55" s="12" t="s">
        <v>147</v>
      </c>
      <c r="F55" s="12" t="s">
        <v>23</v>
      </c>
      <c r="G55" s="12" t="s">
        <v>140</v>
      </c>
      <c r="J55" s="12" t="s">
        <v>102</v>
      </c>
      <c r="L55" s="12" t="s">
        <v>19</v>
      </c>
      <c r="M55" s="12" t="str">
        <f t="shared" si="0"/>
        <v>Под Погрузкой</v>
      </c>
      <c r="N55" s="12">
        <v>8400218</v>
      </c>
      <c r="R55" s="12" t="s">
        <v>146</v>
      </c>
      <c r="S55" s="12" t="s">
        <v>146</v>
      </c>
    </row>
    <row r="56" spans="1:20" x14ac:dyDescent="0.25">
      <c r="A56" s="12" t="s">
        <v>164</v>
      </c>
      <c r="B56" s="12">
        <v>2020</v>
      </c>
      <c r="E56" s="12" t="s">
        <v>148</v>
      </c>
      <c r="F56" s="12" t="s">
        <v>23</v>
      </c>
      <c r="G56" s="12" t="s">
        <v>290</v>
      </c>
      <c r="J56" s="12" t="s">
        <v>102</v>
      </c>
      <c r="L56" s="12" t="s">
        <v>19</v>
      </c>
      <c r="M56" s="12" t="str">
        <f t="shared" si="0"/>
        <v>Под Погрузкой</v>
      </c>
      <c r="N56" s="12">
        <v>9214331</v>
      </c>
      <c r="R56" s="12" t="s">
        <v>146</v>
      </c>
      <c r="S56" s="12" t="s">
        <v>146</v>
      </c>
    </row>
    <row r="57" spans="1:20" x14ac:dyDescent="0.25">
      <c r="A57" s="12" t="s">
        <v>164</v>
      </c>
      <c r="B57" s="12">
        <v>2020</v>
      </c>
      <c r="E57" s="12" t="s">
        <v>149</v>
      </c>
      <c r="F57" s="12" t="s">
        <v>23</v>
      </c>
      <c r="G57" s="12" t="s">
        <v>140</v>
      </c>
      <c r="J57" s="12" t="s">
        <v>102</v>
      </c>
      <c r="L57" s="12" t="s">
        <v>19</v>
      </c>
      <c r="M57" s="12" t="str">
        <f t="shared" si="0"/>
        <v>Под Погрузкой</v>
      </c>
      <c r="N57" s="12">
        <v>9123960</v>
      </c>
      <c r="R57" s="12" t="s">
        <v>81</v>
      </c>
      <c r="S57" s="12" t="s">
        <v>81</v>
      </c>
    </row>
    <row r="58" spans="1:20" x14ac:dyDescent="0.25">
      <c r="A58" s="12" t="s">
        <v>164</v>
      </c>
      <c r="B58" s="12">
        <v>2020</v>
      </c>
      <c r="E58" s="12" t="s">
        <v>150</v>
      </c>
      <c r="F58" s="12" t="s">
        <v>23</v>
      </c>
      <c r="G58" s="12" t="s">
        <v>135</v>
      </c>
      <c r="J58" s="12" t="s">
        <v>102</v>
      </c>
      <c r="L58" s="12" t="s">
        <v>19</v>
      </c>
      <c r="M58" s="12" t="str">
        <f t="shared" si="0"/>
        <v>Под Погрузкой</v>
      </c>
      <c r="N58" s="12">
        <v>9757929</v>
      </c>
      <c r="R58" s="12" t="s">
        <v>84</v>
      </c>
      <c r="S58" s="12" t="s">
        <v>84</v>
      </c>
    </row>
    <row r="59" spans="1:20" x14ac:dyDescent="0.25">
      <c r="A59" s="12" t="s">
        <v>164</v>
      </c>
      <c r="B59" s="12">
        <v>2020</v>
      </c>
      <c r="E59" s="12" t="s">
        <v>151</v>
      </c>
      <c r="F59" s="12" t="s">
        <v>23</v>
      </c>
      <c r="G59" s="12" t="s">
        <v>68</v>
      </c>
      <c r="J59" s="12" t="s">
        <v>102</v>
      </c>
      <c r="L59" s="12" t="s">
        <v>19</v>
      </c>
      <c r="M59" s="12" t="str">
        <f t="shared" si="0"/>
        <v>Под Погрузкой</v>
      </c>
      <c r="N59" s="12">
        <v>9364825</v>
      </c>
      <c r="R59" s="12" t="s">
        <v>14</v>
      </c>
      <c r="S59" s="12" t="s">
        <v>14</v>
      </c>
    </row>
    <row r="60" spans="1:20" x14ac:dyDescent="0.25">
      <c r="A60" s="12" t="s">
        <v>164</v>
      </c>
      <c r="B60" s="12">
        <v>2020</v>
      </c>
      <c r="E60" s="12" t="s">
        <v>165</v>
      </c>
      <c r="F60" s="12" t="s">
        <v>23</v>
      </c>
      <c r="G60" s="12" t="s">
        <v>140</v>
      </c>
      <c r="H60" s="12" t="s">
        <v>93</v>
      </c>
      <c r="I60" s="12" t="s">
        <v>92</v>
      </c>
      <c r="J60" s="12" t="s">
        <v>90</v>
      </c>
      <c r="L60" s="12" t="s">
        <v>78</v>
      </c>
      <c r="M60" s="12" t="str">
        <f>IF(AND(Q60="",P60&lt;&gt;"",R60=""),"Проходит Босфор",IF(R60&lt;&gt;"","Под Погрузкой",IF(S60&lt;&gt;"","Исполнен",IF(Q60&lt;&gt;"","На рейде",""))))</f>
        <v>Под Погрузкой</v>
      </c>
      <c r="N60" s="12">
        <v>9136785</v>
      </c>
      <c r="R60" s="12" t="s">
        <v>42</v>
      </c>
      <c r="S60" s="12" t="s">
        <v>32</v>
      </c>
      <c r="T60" s="12" t="s">
        <v>19</v>
      </c>
    </row>
    <row r="61" spans="1:20" x14ac:dyDescent="0.25">
      <c r="A61" s="12" t="s">
        <v>164</v>
      </c>
      <c r="B61" s="12">
        <v>2020</v>
      </c>
      <c r="E61" s="12" t="s">
        <v>167</v>
      </c>
      <c r="F61" s="12" t="s">
        <v>23</v>
      </c>
      <c r="G61" s="12" t="s">
        <v>168</v>
      </c>
      <c r="H61" s="12">
        <v>22</v>
      </c>
      <c r="I61" s="12" t="s">
        <v>46</v>
      </c>
      <c r="J61" s="12" t="s">
        <v>18</v>
      </c>
      <c r="L61" s="12" t="s">
        <v>19</v>
      </c>
      <c r="M61" s="12" t="str">
        <f t="shared" ref="M61:M124" si="1">IF(AND(Q61="",P61&lt;&gt;"",R61=""),"Проходит Босфор",IF(R61&lt;&gt;"","Под Погрузкой",IF(S61&lt;&gt;"","Исполнен",IF(Q61&lt;&gt;"","На рейде",""))))</f>
        <v>На рейде</v>
      </c>
      <c r="N61" s="12">
        <v>9412945</v>
      </c>
      <c r="O61" s="12" t="s">
        <v>281</v>
      </c>
      <c r="P61" s="12" t="s">
        <v>35</v>
      </c>
      <c r="Q61" s="12" t="s">
        <v>75</v>
      </c>
    </row>
    <row r="62" spans="1:20" x14ac:dyDescent="0.25">
      <c r="A62" s="12" t="s">
        <v>164</v>
      </c>
      <c r="B62" s="12">
        <v>2020</v>
      </c>
      <c r="E62" s="12" t="s">
        <v>171</v>
      </c>
      <c r="F62" s="12" t="s">
        <v>23</v>
      </c>
      <c r="G62" s="12" t="s">
        <v>107</v>
      </c>
      <c r="J62" s="12" t="s">
        <v>102</v>
      </c>
      <c r="L62" s="12" t="s">
        <v>19</v>
      </c>
      <c r="M62" s="12" t="str">
        <f t="shared" si="1"/>
        <v>Под Погрузкой</v>
      </c>
      <c r="N62" s="12">
        <v>9425679</v>
      </c>
      <c r="R62" s="12" t="s">
        <v>39</v>
      </c>
    </row>
    <row r="63" spans="1:20" x14ac:dyDescent="0.25">
      <c r="A63" s="12" t="s">
        <v>164</v>
      </c>
      <c r="B63" s="12">
        <v>2020</v>
      </c>
      <c r="E63" s="12" t="s">
        <v>172</v>
      </c>
      <c r="F63" s="12" t="s">
        <v>23</v>
      </c>
      <c r="G63" s="12" t="s">
        <v>71</v>
      </c>
      <c r="J63" s="12" t="s">
        <v>102</v>
      </c>
      <c r="L63" s="12" t="s">
        <v>19</v>
      </c>
      <c r="M63" s="12" t="str">
        <f t="shared" si="1"/>
        <v>Под Погрузкой</v>
      </c>
      <c r="N63" s="12">
        <v>9866706</v>
      </c>
      <c r="R63" s="12" t="s">
        <v>39</v>
      </c>
    </row>
    <row r="64" spans="1:20" x14ac:dyDescent="0.25">
      <c r="A64" s="12" t="s">
        <v>164</v>
      </c>
      <c r="B64" s="12">
        <v>2020</v>
      </c>
      <c r="E64" s="12" t="s">
        <v>173</v>
      </c>
      <c r="F64" s="12" t="s">
        <v>23</v>
      </c>
      <c r="G64" s="12" t="s">
        <v>97</v>
      </c>
      <c r="J64" s="12" t="s">
        <v>102</v>
      </c>
      <c r="L64" s="12" t="s">
        <v>19</v>
      </c>
      <c r="M64" s="12" t="str">
        <f t="shared" si="1"/>
        <v>Под Погрузкой</v>
      </c>
      <c r="N64" s="12">
        <v>9492397</v>
      </c>
      <c r="R64" s="12" t="s">
        <v>39</v>
      </c>
    </row>
    <row r="65" spans="1:20" x14ac:dyDescent="0.25">
      <c r="A65" s="12" t="s">
        <v>164</v>
      </c>
      <c r="B65" s="12">
        <v>2020</v>
      </c>
      <c r="E65" s="12" t="s">
        <v>174</v>
      </c>
      <c r="F65" s="12" t="s">
        <v>23</v>
      </c>
      <c r="G65" s="12" t="s">
        <v>107</v>
      </c>
      <c r="J65" s="12" t="s">
        <v>102</v>
      </c>
      <c r="L65" s="12" t="s">
        <v>19</v>
      </c>
      <c r="M65" s="12" t="str">
        <f t="shared" si="1"/>
        <v>Под Погрузкой</v>
      </c>
      <c r="N65" s="12">
        <v>9311153</v>
      </c>
      <c r="R65" s="12" t="s">
        <v>42</v>
      </c>
    </row>
    <row r="66" spans="1:20" x14ac:dyDescent="0.25">
      <c r="A66" s="12" t="s">
        <v>164</v>
      </c>
      <c r="B66" s="12">
        <v>2020</v>
      </c>
      <c r="E66" s="12" t="s">
        <v>175</v>
      </c>
      <c r="F66" s="12" t="s">
        <v>23</v>
      </c>
      <c r="G66" s="12" t="s">
        <v>37</v>
      </c>
      <c r="J66" s="12" t="s">
        <v>102</v>
      </c>
      <c r="L66" s="12" t="s">
        <v>19</v>
      </c>
      <c r="M66" s="12" t="str">
        <f t="shared" si="1"/>
        <v>Под Погрузкой</v>
      </c>
      <c r="N66" s="12">
        <v>9125566</v>
      </c>
      <c r="R66" s="12" t="s">
        <v>42</v>
      </c>
    </row>
    <row r="67" spans="1:20" x14ac:dyDescent="0.25">
      <c r="A67" s="12" t="s">
        <v>164</v>
      </c>
      <c r="B67" s="12">
        <v>2020</v>
      </c>
      <c r="E67" s="12" t="s">
        <v>177</v>
      </c>
      <c r="F67" s="12" t="s">
        <v>23</v>
      </c>
      <c r="G67" s="12" t="s">
        <v>178</v>
      </c>
      <c r="J67" s="12" t="s">
        <v>102</v>
      </c>
      <c r="L67" s="12" t="s">
        <v>19</v>
      </c>
      <c r="M67" s="12" t="str">
        <f t="shared" si="1"/>
        <v>Под Погрузкой</v>
      </c>
      <c r="N67" s="12">
        <v>9389239</v>
      </c>
      <c r="R67" s="12" t="s">
        <v>176</v>
      </c>
    </row>
    <row r="68" spans="1:20" x14ac:dyDescent="0.25">
      <c r="A68" s="12" t="s">
        <v>164</v>
      </c>
      <c r="B68" s="12">
        <v>2020</v>
      </c>
      <c r="E68" s="12" t="s">
        <v>179</v>
      </c>
      <c r="F68" s="12" t="s">
        <v>180</v>
      </c>
      <c r="G68" s="12" t="s">
        <v>145</v>
      </c>
      <c r="H68" s="12" t="s">
        <v>93</v>
      </c>
      <c r="I68" s="12" t="s">
        <v>92</v>
      </c>
      <c r="J68" s="12" t="s">
        <v>90</v>
      </c>
      <c r="L68" s="12" t="s">
        <v>78</v>
      </c>
      <c r="M68" s="12" t="str">
        <f t="shared" si="1"/>
        <v>Исполнен</v>
      </c>
      <c r="N68" s="12">
        <v>9434606</v>
      </c>
      <c r="S68" s="12" t="s">
        <v>118</v>
      </c>
      <c r="T68" s="12" t="s">
        <v>299</v>
      </c>
    </row>
    <row r="69" spans="1:20" x14ac:dyDescent="0.25">
      <c r="A69" s="12" t="s">
        <v>164</v>
      </c>
      <c r="B69" s="12">
        <v>2020</v>
      </c>
      <c r="E69" s="12" t="s">
        <v>179</v>
      </c>
      <c r="F69" s="12" t="s">
        <v>180</v>
      </c>
      <c r="G69" s="12" t="s">
        <v>181</v>
      </c>
      <c r="H69" s="12" t="s">
        <v>93</v>
      </c>
      <c r="I69" s="12" t="s">
        <v>92</v>
      </c>
      <c r="J69" s="12" t="s">
        <v>90</v>
      </c>
      <c r="L69" s="12" t="s">
        <v>78</v>
      </c>
      <c r="M69" s="12" t="str">
        <f t="shared" si="1"/>
        <v>Исполнен</v>
      </c>
      <c r="N69" s="12">
        <v>9434606</v>
      </c>
      <c r="S69" s="12" t="s">
        <v>118</v>
      </c>
      <c r="T69" s="12" t="s">
        <v>299</v>
      </c>
    </row>
    <row r="70" spans="1:20" x14ac:dyDescent="0.25">
      <c r="A70" s="12" t="s">
        <v>164</v>
      </c>
      <c r="B70" s="12">
        <v>2020</v>
      </c>
      <c r="E70" s="12" t="s">
        <v>182</v>
      </c>
      <c r="F70" s="12" t="s">
        <v>180</v>
      </c>
      <c r="G70" s="12" t="s">
        <v>86</v>
      </c>
      <c r="H70" s="12" t="s">
        <v>93</v>
      </c>
      <c r="I70" s="12" t="s">
        <v>92</v>
      </c>
      <c r="J70" s="12" t="s">
        <v>90</v>
      </c>
      <c r="L70" s="12" t="s">
        <v>183</v>
      </c>
      <c r="M70" s="12" t="str">
        <f t="shared" si="1"/>
        <v>Исполнен</v>
      </c>
      <c r="N70" s="12">
        <v>9522908</v>
      </c>
      <c r="S70" s="12" t="s">
        <v>124</v>
      </c>
      <c r="T70" s="12" t="s">
        <v>241</v>
      </c>
    </row>
    <row r="71" spans="1:20" x14ac:dyDescent="0.25">
      <c r="A71" s="12" t="s">
        <v>164</v>
      </c>
      <c r="B71" s="12">
        <v>2020</v>
      </c>
      <c r="E71" s="12" t="s">
        <v>185</v>
      </c>
      <c r="F71" s="12" t="s">
        <v>186</v>
      </c>
      <c r="G71" s="12" t="s">
        <v>187</v>
      </c>
      <c r="H71" s="12">
        <v>40</v>
      </c>
      <c r="I71" s="12" t="s">
        <v>20</v>
      </c>
      <c r="J71" s="12" t="s">
        <v>18</v>
      </c>
      <c r="L71" s="12" t="s">
        <v>188</v>
      </c>
      <c r="M71" s="12" t="str">
        <f t="shared" si="1"/>
        <v>Исполнен</v>
      </c>
      <c r="N71" s="12">
        <v>8418265</v>
      </c>
      <c r="S71" s="12" t="s">
        <v>184</v>
      </c>
      <c r="T71" s="12" t="s">
        <v>19</v>
      </c>
    </row>
    <row r="72" spans="1:20" x14ac:dyDescent="0.25">
      <c r="A72" s="12" t="s">
        <v>164</v>
      </c>
      <c r="B72" s="12">
        <v>2020</v>
      </c>
      <c r="E72" s="12" t="s">
        <v>189</v>
      </c>
      <c r="F72" s="12" t="s">
        <v>180</v>
      </c>
      <c r="G72" s="12" t="s">
        <v>190</v>
      </c>
      <c r="H72" s="12">
        <v>40</v>
      </c>
      <c r="I72" s="12" t="s">
        <v>20</v>
      </c>
      <c r="J72" s="12" t="s">
        <v>18</v>
      </c>
      <c r="L72" s="12" t="s">
        <v>191</v>
      </c>
      <c r="M72" s="12" t="str">
        <f t="shared" si="1"/>
        <v>Исполнен</v>
      </c>
      <c r="N72" s="12">
        <v>9442574</v>
      </c>
      <c r="S72" s="12" t="s">
        <v>100</v>
      </c>
      <c r="T72" s="12" t="s">
        <v>301</v>
      </c>
    </row>
    <row r="73" spans="1:20" x14ac:dyDescent="0.25">
      <c r="A73" s="12" t="s">
        <v>164</v>
      </c>
      <c r="B73" s="12">
        <v>2020</v>
      </c>
      <c r="E73" s="12" t="s">
        <v>192</v>
      </c>
      <c r="F73" s="12" t="s">
        <v>180</v>
      </c>
      <c r="G73" s="12" t="s">
        <v>193</v>
      </c>
      <c r="H73" s="12">
        <v>40</v>
      </c>
      <c r="I73" s="12" t="s">
        <v>20</v>
      </c>
      <c r="J73" s="12" t="s">
        <v>18</v>
      </c>
      <c r="L73" s="12" t="s">
        <v>65</v>
      </c>
      <c r="M73" s="12" t="str">
        <f t="shared" si="1"/>
        <v>Исполнен</v>
      </c>
      <c r="N73" s="12">
        <v>9594614</v>
      </c>
      <c r="S73" s="12" t="s">
        <v>103</v>
      </c>
      <c r="T73" s="12" t="s">
        <v>302</v>
      </c>
    </row>
    <row r="74" spans="1:20" x14ac:dyDescent="0.25">
      <c r="A74" s="12" t="s">
        <v>164</v>
      </c>
      <c r="B74" s="12">
        <v>2020</v>
      </c>
      <c r="E74" s="12" t="s">
        <v>194</v>
      </c>
      <c r="F74" s="12" t="s">
        <v>180</v>
      </c>
      <c r="G74" s="12" t="s">
        <v>195</v>
      </c>
      <c r="H74" s="12">
        <v>40</v>
      </c>
      <c r="I74" s="12" t="s">
        <v>20</v>
      </c>
      <c r="J74" s="12" t="s">
        <v>18</v>
      </c>
      <c r="L74" s="12" t="s">
        <v>196</v>
      </c>
      <c r="M74" s="12" t="str">
        <f t="shared" si="1"/>
        <v>Исполнен</v>
      </c>
      <c r="N74" s="12">
        <v>9631474</v>
      </c>
      <c r="S74" s="12" t="s">
        <v>114</v>
      </c>
      <c r="T74" s="12" t="s">
        <v>19</v>
      </c>
    </row>
    <row r="75" spans="1:20" x14ac:dyDescent="0.25">
      <c r="A75" s="12" t="s">
        <v>164</v>
      </c>
      <c r="B75" s="12">
        <v>2020</v>
      </c>
      <c r="E75" s="12" t="s">
        <v>198</v>
      </c>
      <c r="F75" s="12" t="s">
        <v>180</v>
      </c>
      <c r="G75" s="12" t="s">
        <v>199</v>
      </c>
      <c r="H75" s="12">
        <v>40</v>
      </c>
      <c r="I75" s="12" t="s">
        <v>20</v>
      </c>
      <c r="J75" s="12" t="s">
        <v>18</v>
      </c>
      <c r="L75" s="12" t="s">
        <v>78</v>
      </c>
      <c r="M75" s="12" t="str">
        <f t="shared" si="1"/>
        <v>Исполнен</v>
      </c>
      <c r="N75" s="12">
        <v>9460746</v>
      </c>
      <c r="S75" s="12" t="s">
        <v>197</v>
      </c>
      <c r="T75" s="12" t="s">
        <v>212</v>
      </c>
    </row>
    <row r="76" spans="1:20" x14ac:dyDescent="0.25">
      <c r="A76" s="12" t="s">
        <v>164</v>
      </c>
      <c r="B76" s="12">
        <v>2020</v>
      </c>
      <c r="E76" s="12" t="s">
        <v>200</v>
      </c>
      <c r="F76" s="12" t="s">
        <v>180</v>
      </c>
      <c r="G76" s="12" t="s">
        <v>201</v>
      </c>
      <c r="H76" s="12">
        <v>40</v>
      </c>
      <c r="I76" s="12" t="s">
        <v>20</v>
      </c>
      <c r="J76" s="12" t="s">
        <v>18</v>
      </c>
      <c r="L76" s="12" t="s">
        <v>78</v>
      </c>
      <c r="M76" s="12" t="str">
        <f t="shared" si="1"/>
        <v>Исполнен</v>
      </c>
      <c r="N76" s="12">
        <v>9077903</v>
      </c>
      <c r="O76" s="12" t="s">
        <v>281</v>
      </c>
      <c r="Q76" s="12" t="s">
        <v>292</v>
      </c>
      <c r="S76" s="12" t="s">
        <v>122</v>
      </c>
      <c r="T76" s="12" t="s">
        <v>212</v>
      </c>
    </row>
    <row r="77" spans="1:20" x14ac:dyDescent="0.25">
      <c r="A77" s="12" t="s">
        <v>164</v>
      </c>
      <c r="B77" s="12">
        <v>2020</v>
      </c>
      <c r="E77" s="12" t="s">
        <v>202</v>
      </c>
      <c r="F77" s="12" t="s">
        <v>186</v>
      </c>
      <c r="G77" s="12" t="s">
        <v>203</v>
      </c>
      <c r="H77" s="12">
        <v>40</v>
      </c>
      <c r="I77" s="12" t="s">
        <v>20</v>
      </c>
      <c r="J77" s="12" t="s">
        <v>18</v>
      </c>
      <c r="L77" s="12" t="s">
        <v>188</v>
      </c>
      <c r="M77" s="12" t="str">
        <f t="shared" si="1"/>
        <v>Исполнен</v>
      </c>
      <c r="N77" s="12">
        <v>9118252</v>
      </c>
      <c r="S77" s="12" t="s">
        <v>124</v>
      </c>
      <c r="T77" s="12" t="s">
        <v>303</v>
      </c>
    </row>
    <row r="78" spans="1:20" x14ac:dyDescent="0.25">
      <c r="A78" s="12" t="s">
        <v>164</v>
      </c>
      <c r="B78" s="12">
        <v>2020</v>
      </c>
      <c r="E78" s="12" t="s">
        <v>204</v>
      </c>
      <c r="F78" s="12" t="s">
        <v>180</v>
      </c>
      <c r="G78" s="12" t="s">
        <v>205</v>
      </c>
      <c r="H78" s="12">
        <v>40</v>
      </c>
      <c r="I78" s="12" t="s">
        <v>20</v>
      </c>
      <c r="J78" s="12" t="s">
        <v>18</v>
      </c>
      <c r="L78" s="12" t="s">
        <v>121</v>
      </c>
      <c r="M78" s="12" t="str">
        <f t="shared" si="1"/>
        <v>Исполнен</v>
      </c>
      <c r="N78" s="12">
        <v>9699335</v>
      </c>
      <c r="S78" s="12" t="s">
        <v>133</v>
      </c>
      <c r="T78" s="12" t="s">
        <v>19</v>
      </c>
    </row>
    <row r="79" spans="1:20" x14ac:dyDescent="0.25">
      <c r="A79" s="12" t="s">
        <v>164</v>
      </c>
      <c r="B79" s="12">
        <v>2020</v>
      </c>
      <c r="E79" s="12" t="s">
        <v>206</v>
      </c>
      <c r="F79" s="12" t="s">
        <v>180</v>
      </c>
      <c r="G79" s="12" t="s">
        <v>320</v>
      </c>
      <c r="H79" s="12">
        <v>40</v>
      </c>
      <c r="I79" s="12" t="s">
        <v>20</v>
      </c>
      <c r="J79" s="12" t="s">
        <v>18</v>
      </c>
      <c r="L79" s="12" t="s">
        <v>91</v>
      </c>
      <c r="M79" s="12" t="str">
        <f t="shared" si="1"/>
        <v>Исполнен</v>
      </c>
      <c r="N79" s="12">
        <v>9572082</v>
      </c>
      <c r="S79" s="12" t="s">
        <v>142</v>
      </c>
      <c r="T79" s="12" t="s">
        <v>19</v>
      </c>
    </row>
    <row r="80" spans="1:20" x14ac:dyDescent="0.25">
      <c r="A80" s="12" t="s">
        <v>164</v>
      </c>
      <c r="B80" s="12">
        <v>2020</v>
      </c>
      <c r="E80" s="12" t="s">
        <v>207</v>
      </c>
      <c r="F80" s="12" t="s">
        <v>180</v>
      </c>
      <c r="G80" s="12" t="s">
        <v>181</v>
      </c>
      <c r="H80" s="12">
        <v>40</v>
      </c>
      <c r="I80" s="12" t="s">
        <v>20</v>
      </c>
      <c r="J80" s="12" t="s">
        <v>18</v>
      </c>
      <c r="L80" s="12" t="s">
        <v>208</v>
      </c>
      <c r="M80" s="12" t="str">
        <f t="shared" si="1"/>
        <v>Исполнен</v>
      </c>
      <c r="N80" s="12">
        <v>9755696</v>
      </c>
      <c r="S80" s="12" t="s">
        <v>81</v>
      </c>
      <c r="T80" s="12" t="s">
        <v>304</v>
      </c>
    </row>
    <row r="81" spans="1:20" x14ac:dyDescent="0.25">
      <c r="A81" s="12" t="s">
        <v>164</v>
      </c>
      <c r="B81" s="12">
        <v>2020</v>
      </c>
      <c r="E81" s="12" t="s">
        <v>211</v>
      </c>
      <c r="F81" s="12" t="s">
        <v>180</v>
      </c>
      <c r="G81" s="12" t="s">
        <v>77</v>
      </c>
      <c r="H81" s="12">
        <v>23</v>
      </c>
      <c r="I81" s="12" t="s">
        <v>38</v>
      </c>
      <c r="J81" s="12" t="s">
        <v>18</v>
      </c>
      <c r="L81" s="12" t="s">
        <v>78</v>
      </c>
      <c r="M81" s="12" t="str">
        <f t="shared" si="1"/>
        <v>Исполнен</v>
      </c>
      <c r="N81" s="12">
        <v>9139256</v>
      </c>
      <c r="S81" s="12" t="s">
        <v>210</v>
      </c>
      <c r="T81" s="12" t="s">
        <v>212</v>
      </c>
    </row>
    <row r="82" spans="1:20" x14ac:dyDescent="0.25">
      <c r="A82" s="12" t="s">
        <v>164</v>
      </c>
      <c r="B82" s="12">
        <v>2020</v>
      </c>
      <c r="E82" s="12" t="s">
        <v>213</v>
      </c>
      <c r="F82" s="12" t="s">
        <v>180</v>
      </c>
      <c r="G82" s="12" t="s">
        <v>214</v>
      </c>
      <c r="H82" s="12">
        <v>23</v>
      </c>
      <c r="I82" s="12" t="s">
        <v>38</v>
      </c>
      <c r="J82" s="12" t="s">
        <v>18</v>
      </c>
      <c r="L82" s="12" t="s">
        <v>215</v>
      </c>
      <c r="M82" s="12" t="str">
        <f t="shared" si="1"/>
        <v>Исполнен</v>
      </c>
      <c r="N82" s="12">
        <v>9519171</v>
      </c>
      <c r="S82" s="12" t="s">
        <v>114</v>
      </c>
      <c r="T82" s="12" t="s">
        <v>306</v>
      </c>
    </row>
    <row r="83" spans="1:20" x14ac:dyDescent="0.25">
      <c r="A83" s="12" t="s">
        <v>164</v>
      </c>
      <c r="B83" s="12">
        <v>2020</v>
      </c>
      <c r="E83" s="12" t="s">
        <v>216</v>
      </c>
      <c r="F83" s="12" t="s">
        <v>180</v>
      </c>
      <c r="G83" s="12" t="s">
        <v>170</v>
      </c>
      <c r="H83" s="12">
        <v>23</v>
      </c>
      <c r="I83" s="12" t="s">
        <v>38</v>
      </c>
      <c r="J83" s="12" t="s">
        <v>18</v>
      </c>
      <c r="L83" s="12" t="s">
        <v>72</v>
      </c>
      <c r="M83" s="12" t="str">
        <f t="shared" si="1"/>
        <v>Исполнен</v>
      </c>
      <c r="N83" s="12">
        <v>9452622</v>
      </c>
      <c r="S83" s="12" t="s">
        <v>130</v>
      </c>
      <c r="T83" s="12" t="s">
        <v>307</v>
      </c>
    </row>
    <row r="84" spans="1:20" x14ac:dyDescent="0.25">
      <c r="A84" s="12" t="s">
        <v>164</v>
      </c>
      <c r="B84" s="12">
        <v>2020</v>
      </c>
      <c r="E84" s="12" t="s">
        <v>218</v>
      </c>
      <c r="F84" s="12" t="s">
        <v>180</v>
      </c>
      <c r="G84" s="12" t="s">
        <v>219</v>
      </c>
      <c r="H84" s="12">
        <v>23</v>
      </c>
      <c r="I84" s="12" t="s">
        <v>38</v>
      </c>
      <c r="J84" s="12" t="s">
        <v>18</v>
      </c>
      <c r="L84" s="12" t="s">
        <v>220</v>
      </c>
      <c r="M84" s="12" t="str">
        <f t="shared" si="1"/>
        <v>Исполнен</v>
      </c>
      <c r="N84" s="12">
        <v>9250177</v>
      </c>
      <c r="S84" s="12" t="s">
        <v>217</v>
      </c>
      <c r="T84" s="12" t="s">
        <v>308</v>
      </c>
    </row>
    <row r="85" spans="1:20" x14ac:dyDescent="0.25">
      <c r="A85" s="12" t="s">
        <v>164</v>
      </c>
      <c r="B85" s="12">
        <v>2020</v>
      </c>
      <c r="E85" s="12" t="s">
        <v>221</v>
      </c>
      <c r="F85" s="12" t="s">
        <v>180</v>
      </c>
      <c r="G85" s="12" t="s">
        <v>24</v>
      </c>
      <c r="H85" s="12">
        <v>23</v>
      </c>
      <c r="I85" s="12" t="s">
        <v>38</v>
      </c>
      <c r="J85" s="12" t="s">
        <v>18</v>
      </c>
      <c r="L85" s="12" t="s">
        <v>222</v>
      </c>
      <c r="M85" s="12" t="str">
        <f t="shared" si="1"/>
        <v>Исполнен</v>
      </c>
      <c r="N85" s="12">
        <v>9542829</v>
      </c>
      <c r="S85" s="12" t="s">
        <v>84</v>
      </c>
      <c r="T85" s="12" t="s">
        <v>19</v>
      </c>
    </row>
    <row r="86" spans="1:20" x14ac:dyDescent="0.25">
      <c r="A86" s="12" t="s">
        <v>164</v>
      </c>
      <c r="B86" s="12">
        <v>2020</v>
      </c>
      <c r="E86" s="12" t="s">
        <v>225</v>
      </c>
      <c r="F86" s="12" t="s">
        <v>186</v>
      </c>
      <c r="G86" s="12" t="s">
        <v>226</v>
      </c>
      <c r="H86" s="12">
        <v>22</v>
      </c>
      <c r="I86" s="12" t="s">
        <v>46</v>
      </c>
      <c r="J86" s="12" t="s">
        <v>18</v>
      </c>
      <c r="L86" s="12" t="s">
        <v>227</v>
      </c>
      <c r="M86" s="12" t="str">
        <f t="shared" si="1"/>
        <v>Исполнен</v>
      </c>
      <c r="N86" s="12">
        <v>9287778</v>
      </c>
      <c r="S86" s="12" t="s">
        <v>224</v>
      </c>
      <c r="T86" s="12" t="s">
        <v>309</v>
      </c>
    </row>
    <row r="87" spans="1:20" x14ac:dyDescent="0.25">
      <c r="A87" s="12" t="s">
        <v>164</v>
      </c>
      <c r="B87" s="12">
        <v>2020</v>
      </c>
      <c r="E87" s="12" t="s">
        <v>228</v>
      </c>
      <c r="F87" s="12" t="s">
        <v>180</v>
      </c>
      <c r="G87" s="12" t="s">
        <v>229</v>
      </c>
      <c r="H87" s="12">
        <v>22</v>
      </c>
      <c r="I87" s="12" t="s">
        <v>46</v>
      </c>
      <c r="J87" s="12" t="s">
        <v>18</v>
      </c>
      <c r="L87" s="12" t="s">
        <v>69</v>
      </c>
      <c r="M87" s="12" t="str">
        <f t="shared" si="1"/>
        <v>Исполнен</v>
      </c>
      <c r="N87" s="12">
        <v>9339454</v>
      </c>
      <c r="S87" s="12" t="s">
        <v>100</v>
      </c>
      <c r="T87" s="12" t="s">
        <v>310</v>
      </c>
    </row>
    <row r="88" spans="1:20" x14ac:dyDescent="0.25">
      <c r="A88" s="12" t="s">
        <v>164</v>
      </c>
      <c r="B88" s="12">
        <v>2020</v>
      </c>
      <c r="E88" s="12" t="s">
        <v>230</v>
      </c>
      <c r="F88" s="12" t="s">
        <v>180</v>
      </c>
      <c r="G88" s="12" t="s">
        <v>231</v>
      </c>
      <c r="H88" s="12">
        <v>22</v>
      </c>
      <c r="I88" s="12" t="s">
        <v>46</v>
      </c>
      <c r="J88" s="12" t="s">
        <v>18</v>
      </c>
      <c r="L88" s="12" t="s">
        <v>111</v>
      </c>
      <c r="M88" s="12" t="str">
        <f t="shared" si="1"/>
        <v>Исполнен</v>
      </c>
      <c r="N88" s="12">
        <v>9692739</v>
      </c>
      <c r="S88" s="12" t="s">
        <v>105</v>
      </c>
      <c r="T88" s="12" t="s">
        <v>19</v>
      </c>
    </row>
    <row r="89" spans="1:20" x14ac:dyDescent="0.25">
      <c r="A89" s="12" t="s">
        <v>164</v>
      </c>
      <c r="B89" s="12">
        <v>2020</v>
      </c>
      <c r="E89" s="12" t="s">
        <v>232</v>
      </c>
      <c r="F89" s="12" t="s">
        <v>180</v>
      </c>
      <c r="G89" s="12" t="s">
        <v>97</v>
      </c>
      <c r="H89" s="12">
        <v>22</v>
      </c>
      <c r="I89" s="12" t="s">
        <v>46</v>
      </c>
      <c r="J89" s="12" t="s">
        <v>18</v>
      </c>
      <c r="L89" s="12" t="s">
        <v>69</v>
      </c>
      <c r="M89" s="12" t="str">
        <f t="shared" si="1"/>
        <v>Исполнен</v>
      </c>
      <c r="N89" s="12">
        <v>9340491</v>
      </c>
      <c r="S89" s="12" t="s">
        <v>114</v>
      </c>
      <c r="T89" s="12" t="s">
        <v>310</v>
      </c>
    </row>
    <row r="90" spans="1:20" x14ac:dyDescent="0.25">
      <c r="A90" s="12" t="s">
        <v>164</v>
      </c>
      <c r="B90" s="12">
        <v>2020</v>
      </c>
      <c r="E90" s="12" t="s">
        <v>233</v>
      </c>
      <c r="F90" s="12" t="s">
        <v>180</v>
      </c>
      <c r="G90" s="12" t="s">
        <v>77</v>
      </c>
      <c r="H90" s="12">
        <v>22</v>
      </c>
      <c r="I90" s="12" t="s">
        <v>46</v>
      </c>
      <c r="J90" s="12" t="s">
        <v>18</v>
      </c>
      <c r="L90" s="12" t="s">
        <v>78</v>
      </c>
      <c r="M90" s="12" t="str">
        <f t="shared" si="1"/>
        <v>Исполнен</v>
      </c>
      <c r="N90" s="12">
        <v>9077898</v>
      </c>
      <c r="O90" s="12" t="s">
        <v>19</v>
      </c>
      <c r="Q90" s="12" t="s">
        <v>157</v>
      </c>
      <c r="S90" s="12" t="s">
        <v>197</v>
      </c>
      <c r="T90" s="12" t="s">
        <v>212</v>
      </c>
    </row>
    <row r="91" spans="1:20" x14ac:dyDescent="0.25">
      <c r="A91" s="12" t="s">
        <v>164</v>
      </c>
      <c r="B91" s="12">
        <v>2020</v>
      </c>
      <c r="E91" s="12" t="s">
        <v>234</v>
      </c>
      <c r="F91" s="12" t="s">
        <v>186</v>
      </c>
      <c r="G91" s="12" t="s">
        <v>135</v>
      </c>
      <c r="H91" s="12">
        <v>22</v>
      </c>
      <c r="I91" s="12" t="s">
        <v>46</v>
      </c>
      <c r="J91" s="12" t="s">
        <v>18</v>
      </c>
      <c r="L91" s="12" t="s">
        <v>72</v>
      </c>
      <c r="M91" s="12" t="str">
        <f t="shared" si="1"/>
        <v>Исполнен</v>
      </c>
      <c r="N91" s="12">
        <v>9582960</v>
      </c>
      <c r="S91" s="12" t="s">
        <v>124</v>
      </c>
      <c r="T91" s="12" t="s">
        <v>19</v>
      </c>
    </row>
    <row r="92" spans="1:20" x14ac:dyDescent="0.25">
      <c r="A92" s="12" t="s">
        <v>164</v>
      </c>
      <c r="B92" s="12">
        <v>2020</v>
      </c>
      <c r="E92" s="12" t="s">
        <v>234</v>
      </c>
      <c r="F92" s="12" t="s">
        <v>186</v>
      </c>
      <c r="G92" s="12" t="s">
        <v>235</v>
      </c>
      <c r="H92" s="12">
        <v>22</v>
      </c>
      <c r="I92" s="12" t="s">
        <v>46</v>
      </c>
      <c r="J92" s="12" t="s">
        <v>18</v>
      </c>
      <c r="L92" s="12" t="s">
        <v>72</v>
      </c>
      <c r="M92" s="12" t="str">
        <f t="shared" si="1"/>
        <v>Исполнен</v>
      </c>
      <c r="N92" s="12">
        <v>9582960</v>
      </c>
      <c r="S92" s="12" t="s">
        <v>124</v>
      </c>
      <c r="T92" s="12" t="s">
        <v>19</v>
      </c>
    </row>
    <row r="93" spans="1:20" x14ac:dyDescent="0.25">
      <c r="A93" s="12" t="s">
        <v>164</v>
      </c>
      <c r="B93" s="12">
        <v>2020</v>
      </c>
      <c r="E93" s="12" t="s">
        <v>236</v>
      </c>
      <c r="F93" s="12" t="s">
        <v>180</v>
      </c>
      <c r="G93" s="12" t="s">
        <v>126</v>
      </c>
      <c r="H93" s="12">
        <v>22</v>
      </c>
      <c r="I93" s="12" t="s">
        <v>46</v>
      </c>
      <c r="J93" s="12" t="s">
        <v>18</v>
      </c>
      <c r="L93" s="12" t="s">
        <v>183</v>
      </c>
      <c r="M93" s="12" t="str">
        <f t="shared" si="1"/>
        <v>Исполнен</v>
      </c>
      <c r="N93" s="12">
        <v>9104421</v>
      </c>
      <c r="S93" s="12" t="s">
        <v>130</v>
      </c>
      <c r="T93" s="12" t="s">
        <v>19</v>
      </c>
    </row>
    <row r="94" spans="1:20" x14ac:dyDescent="0.25">
      <c r="A94" s="12" t="s">
        <v>164</v>
      </c>
      <c r="B94" s="12">
        <v>2020</v>
      </c>
      <c r="E94" s="12" t="s">
        <v>236</v>
      </c>
      <c r="F94" s="12" t="s">
        <v>180</v>
      </c>
      <c r="G94" s="12" t="s">
        <v>126</v>
      </c>
      <c r="H94" s="12">
        <v>22</v>
      </c>
      <c r="I94" s="12" t="s">
        <v>46</v>
      </c>
      <c r="J94" s="12" t="s">
        <v>18</v>
      </c>
      <c r="L94" s="12" t="s">
        <v>183</v>
      </c>
      <c r="M94" s="12" t="str">
        <f t="shared" si="1"/>
        <v>Исполнен</v>
      </c>
      <c r="N94" s="12">
        <v>9104421</v>
      </c>
      <c r="S94" s="12" t="s">
        <v>130</v>
      </c>
    </row>
    <row r="95" spans="1:20" x14ac:dyDescent="0.25">
      <c r="A95" s="12" t="s">
        <v>164</v>
      </c>
      <c r="B95" s="12">
        <v>2020</v>
      </c>
      <c r="E95" s="12" t="s">
        <v>237</v>
      </c>
      <c r="F95" s="12" t="s">
        <v>180</v>
      </c>
      <c r="G95" s="12" t="s">
        <v>238</v>
      </c>
      <c r="H95" s="12">
        <v>22</v>
      </c>
      <c r="I95" s="12" t="s">
        <v>46</v>
      </c>
      <c r="J95" s="12" t="s">
        <v>18</v>
      </c>
      <c r="L95" s="12" t="s">
        <v>220</v>
      </c>
      <c r="M95" s="12" t="str">
        <f t="shared" si="1"/>
        <v>Исполнен</v>
      </c>
      <c r="N95" s="12">
        <v>9174634</v>
      </c>
      <c r="S95" s="12" t="s">
        <v>217</v>
      </c>
      <c r="T95" s="12" t="s">
        <v>308</v>
      </c>
    </row>
    <row r="96" spans="1:20" x14ac:dyDescent="0.25">
      <c r="A96" s="12" t="s">
        <v>164</v>
      </c>
      <c r="B96" s="12">
        <v>2020</v>
      </c>
      <c r="E96" s="12" t="s">
        <v>239</v>
      </c>
      <c r="F96" s="12" t="s">
        <v>180</v>
      </c>
      <c r="G96" s="12" t="s">
        <v>77</v>
      </c>
      <c r="H96" s="12">
        <v>22</v>
      </c>
      <c r="I96" s="12" t="s">
        <v>46</v>
      </c>
      <c r="J96" s="12" t="s">
        <v>18</v>
      </c>
      <c r="L96" s="12" t="s">
        <v>78</v>
      </c>
      <c r="M96" s="12" t="str">
        <f t="shared" si="1"/>
        <v>Исполнен</v>
      </c>
      <c r="N96" s="12">
        <v>9127136</v>
      </c>
      <c r="S96" s="12" t="s">
        <v>146</v>
      </c>
      <c r="T96" s="12" t="s">
        <v>212</v>
      </c>
    </row>
    <row r="97" spans="1:20" x14ac:dyDescent="0.25">
      <c r="A97" s="12" t="s">
        <v>164</v>
      </c>
      <c r="B97" s="12">
        <v>2020</v>
      </c>
      <c r="E97" s="12" t="s">
        <v>206</v>
      </c>
      <c r="F97" s="12" t="s">
        <v>180</v>
      </c>
      <c r="G97" s="12" t="s">
        <v>240</v>
      </c>
      <c r="H97" s="12">
        <v>22</v>
      </c>
      <c r="I97" s="12" t="s">
        <v>46</v>
      </c>
      <c r="J97" s="12" t="s">
        <v>18</v>
      </c>
      <c r="L97" s="12" t="s">
        <v>19</v>
      </c>
      <c r="M97" s="12" t="str">
        <f t="shared" si="1"/>
        <v>Исполнен</v>
      </c>
      <c r="N97" s="12">
        <v>9572082</v>
      </c>
      <c r="S97" s="12" t="s">
        <v>81</v>
      </c>
    </row>
    <row r="98" spans="1:20" x14ac:dyDescent="0.25">
      <c r="A98" s="12" t="s">
        <v>164</v>
      </c>
      <c r="B98" s="12">
        <v>2020</v>
      </c>
      <c r="E98" s="12" t="s">
        <v>244</v>
      </c>
      <c r="F98" s="12" t="s">
        <v>186</v>
      </c>
      <c r="G98" s="12" t="s">
        <v>170</v>
      </c>
      <c r="J98" s="12" t="s">
        <v>102</v>
      </c>
      <c r="L98" s="12" t="s">
        <v>72</v>
      </c>
      <c r="M98" s="12" t="str">
        <f t="shared" si="1"/>
        <v>Исполнен</v>
      </c>
      <c r="N98" s="12">
        <v>9582518</v>
      </c>
      <c r="S98" s="12" t="s">
        <v>243</v>
      </c>
      <c r="T98" s="12" t="s">
        <v>311</v>
      </c>
    </row>
    <row r="99" spans="1:20" x14ac:dyDescent="0.25">
      <c r="A99" s="12" t="s">
        <v>164</v>
      </c>
      <c r="B99" s="12">
        <v>2020</v>
      </c>
      <c r="E99" s="12" t="s">
        <v>245</v>
      </c>
      <c r="F99" s="12" t="s">
        <v>180</v>
      </c>
      <c r="G99" s="12" t="s">
        <v>246</v>
      </c>
      <c r="J99" s="12" t="s">
        <v>102</v>
      </c>
      <c r="L99" s="12" t="s">
        <v>247</v>
      </c>
      <c r="M99" s="12" t="str">
        <f t="shared" si="1"/>
        <v>Исполнен</v>
      </c>
      <c r="N99" s="12">
        <v>9364784</v>
      </c>
      <c r="S99" s="12" t="s">
        <v>184</v>
      </c>
      <c r="T99" s="12" t="s">
        <v>19</v>
      </c>
    </row>
    <row r="100" spans="1:20" x14ac:dyDescent="0.25">
      <c r="A100" s="12" t="s">
        <v>164</v>
      </c>
      <c r="B100" s="12">
        <v>2020</v>
      </c>
      <c r="E100" s="12" t="s">
        <v>248</v>
      </c>
      <c r="F100" s="12" t="s">
        <v>180</v>
      </c>
      <c r="G100" s="12" t="s">
        <v>68</v>
      </c>
      <c r="J100" s="12" t="s">
        <v>102</v>
      </c>
      <c r="L100" s="12" t="s">
        <v>78</v>
      </c>
      <c r="M100" s="12" t="str">
        <f t="shared" si="1"/>
        <v>Исполнен</v>
      </c>
      <c r="N100" s="12">
        <v>9594705</v>
      </c>
      <c r="S100" s="12" t="s">
        <v>184</v>
      </c>
      <c r="T100" s="12" t="s">
        <v>312</v>
      </c>
    </row>
    <row r="101" spans="1:20" x14ac:dyDescent="0.25">
      <c r="A101" s="12" t="s">
        <v>164</v>
      </c>
      <c r="B101" s="12">
        <v>2020</v>
      </c>
      <c r="E101" s="12" t="s">
        <v>249</v>
      </c>
      <c r="F101" s="12" t="s">
        <v>180</v>
      </c>
      <c r="G101" s="12" t="s">
        <v>97</v>
      </c>
      <c r="J101" s="12" t="s">
        <v>102</v>
      </c>
      <c r="L101" s="12" t="s">
        <v>250</v>
      </c>
      <c r="M101" s="12" t="str">
        <f t="shared" si="1"/>
        <v>Исполнен</v>
      </c>
      <c r="N101" s="12">
        <v>9729348</v>
      </c>
      <c r="S101" s="12" t="s">
        <v>184</v>
      </c>
      <c r="T101" s="12" t="s">
        <v>313</v>
      </c>
    </row>
    <row r="102" spans="1:20" x14ac:dyDescent="0.25">
      <c r="A102" s="12" t="s">
        <v>164</v>
      </c>
      <c r="B102" s="12">
        <v>2020</v>
      </c>
      <c r="E102" s="12" t="s">
        <v>251</v>
      </c>
      <c r="F102" s="12" t="s">
        <v>180</v>
      </c>
      <c r="G102" s="12" t="s">
        <v>253</v>
      </c>
      <c r="J102" s="12" t="s">
        <v>102</v>
      </c>
      <c r="L102" s="12" t="s">
        <v>252</v>
      </c>
      <c r="M102" s="12" t="str">
        <f t="shared" si="1"/>
        <v>Исполнен</v>
      </c>
      <c r="N102" s="12">
        <v>9424613</v>
      </c>
      <c r="S102" s="12" t="s">
        <v>224</v>
      </c>
      <c r="T102" s="12" t="s">
        <v>314</v>
      </c>
    </row>
    <row r="103" spans="1:20" x14ac:dyDescent="0.25">
      <c r="A103" s="12" t="s">
        <v>164</v>
      </c>
      <c r="B103" s="12">
        <v>2020</v>
      </c>
      <c r="E103" s="12" t="s">
        <v>251</v>
      </c>
      <c r="F103" s="12" t="s">
        <v>180</v>
      </c>
      <c r="G103" s="12" t="s">
        <v>253</v>
      </c>
      <c r="J103" s="12" t="s">
        <v>102</v>
      </c>
      <c r="L103" s="12" t="s">
        <v>252</v>
      </c>
      <c r="M103" s="12" t="str">
        <f t="shared" si="1"/>
        <v>Исполнен</v>
      </c>
      <c r="N103" s="12">
        <v>9424613</v>
      </c>
      <c r="S103" s="12" t="s">
        <v>224</v>
      </c>
    </row>
    <row r="104" spans="1:20" x14ac:dyDescent="0.25">
      <c r="A104" s="12" t="s">
        <v>164</v>
      </c>
      <c r="B104" s="12">
        <v>2020</v>
      </c>
      <c r="E104" s="12" t="s">
        <v>254</v>
      </c>
      <c r="F104" s="12" t="s">
        <v>180</v>
      </c>
      <c r="G104" s="12" t="s">
        <v>259</v>
      </c>
      <c r="J104" s="12" t="s">
        <v>102</v>
      </c>
      <c r="L104" s="12" t="s">
        <v>65</v>
      </c>
      <c r="M104" s="12" t="str">
        <f t="shared" si="1"/>
        <v>Исполнен</v>
      </c>
      <c r="N104" s="12">
        <v>9324148</v>
      </c>
      <c r="S104" s="12" t="s">
        <v>100</v>
      </c>
      <c r="T104" s="12" t="s">
        <v>302</v>
      </c>
    </row>
    <row r="105" spans="1:20" x14ac:dyDescent="0.25">
      <c r="A105" s="12" t="s">
        <v>164</v>
      </c>
      <c r="B105" s="12">
        <v>2020</v>
      </c>
      <c r="E105" s="12" t="s">
        <v>255</v>
      </c>
      <c r="F105" s="12" t="s">
        <v>180</v>
      </c>
      <c r="G105" s="12" t="s">
        <v>256</v>
      </c>
      <c r="J105" s="12" t="s">
        <v>102</v>
      </c>
      <c r="L105" s="12" t="s">
        <v>257</v>
      </c>
      <c r="M105" s="12" t="str">
        <f t="shared" si="1"/>
        <v>Исполнен</v>
      </c>
      <c r="N105" s="12">
        <v>9326330</v>
      </c>
      <c r="S105" s="12" t="s">
        <v>100</v>
      </c>
      <c r="T105" s="12" t="s">
        <v>315</v>
      </c>
    </row>
    <row r="106" spans="1:20" x14ac:dyDescent="0.25">
      <c r="A106" s="12" t="s">
        <v>164</v>
      </c>
      <c r="B106" s="12">
        <v>2020</v>
      </c>
      <c r="E106" s="12" t="s">
        <v>254</v>
      </c>
      <c r="F106" s="12" t="s">
        <v>180</v>
      </c>
      <c r="G106" s="12" t="s">
        <v>258</v>
      </c>
      <c r="J106" s="12" t="s">
        <v>102</v>
      </c>
      <c r="L106" s="12" t="s">
        <v>65</v>
      </c>
      <c r="M106" s="12" t="str">
        <f t="shared" si="1"/>
        <v>Исполнен</v>
      </c>
      <c r="N106" s="12">
        <v>9324148</v>
      </c>
      <c r="S106" s="12" t="s">
        <v>100</v>
      </c>
    </row>
    <row r="107" spans="1:20" x14ac:dyDescent="0.25">
      <c r="A107" s="12" t="s">
        <v>164</v>
      </c>
      <c r="B107" s="12">
        <v>2020</v>
      </c>
      <c r="E107" s="12" t="s">
        <v>254</v>
      </c>
      <c r="F107" s="12" t="s">
        <v>180</v>
      </c>
      <c r="G107" s="12" t="s">
        <v>259</v>
      </c>
      <c r="J107" s="12" t="s">
        <v>102</v>
      </c>
      <c r="L107" s="12" t="s">
        <v>65</v>
      </c>
      <c r="M107" s="12" t="str">
        <f t="shared" si="1"/>
        <v>Исполнен</v>
      </c>
      <c r="N107" s="12">
        <v>9324148</v>
      </c>
      <c r="S107" s="12" t="s">
        <v>100</v>
      </c>
    </row>
    <row r="108" spans="1:20" x14ac:dyDescent="0.25">
      <c r="A108" s="12" t="s">
        <v>164</v>
      </c>
      <c r="B108" s="12">
        <v>2020</v>
      </c>
      <c r="E108" s="12" t="s">
        <v>260</v>
      </c>
      <c r="F108" s="12" t="s">
        <v>180</v>
      </c>
      <c r="G108" s="12" t="s">
        <v>261</v>
      </c>
      <c r="J108" s="12" t="s">
        <v>102</v>
      </c>
      <c r="L108" s="12" t="s">
        <v>69</v>
      </c>
      <c r="M108" s="12" t="str">
        <f t="shared" si="1"/>
        <v>Исполнен</v>
      </c>
      <c r="N108" s="12">
        <v>9801172</v>
      </c>
      <c r="S108" s="12" t="s">
        <v>100</v>
      </c>
      <c r="T108" s="12" t="s">
        <v>310</v>
      </c>
    </row>
    <row r="109" spans="1:20" x14ac:dyDescent="0.25">
      <c r="A109" s="12" t="s">
        <v>164</v>
      </c>
      <c r="B109" s="12">
        <v>2020</v>
      </c>
      <c r="E109" s="12" t="s">
        <v>262</v>
      </c>
      <c r="F109" s="12" t="s">
        <v>180</v>
      </c>
      <c r="G109" s="12" t="s">
        <v>129</v>
      </c>
      <c r="J109" s="12" t="s">
        <v>102</v>
      </c>
      <c r="L109" s="12" t="s">
        <v>263</v>
      </c>
      <c r="M109" s="12" t="str">
        <f t="shared" si="1"/>
        <v>Исполнен</v>
      </c>
      <c r="N109" s="12">
        <v>9125229</v>
      </c>
      <c r="S109" s="12" t="s">
        <v>100</v>
      </c>
      <c r="T109" s="12" t="s">
        <v>209</v>
      </c>
    </row>
    <row r="110" spans="1:20" x14ac:dyDescent="0.25">
      <c r="A110" s="12" t="s">
        <v>164</v>
      </c>
      <c r="B110" s="12">
        <v>2020</v>
      </c>
      <c r="E110" s="12" t="s">
        <v>265</v>
      </c>
      <c r="F110" s="12" t="s">
        <v>180</v>
      </c>
      <c r="G110" s="12" t="s">
        <v>266</v>
      </c>
      <c r="J110" s="12" t="s">
        <v>102</v>
      </c>
      <c r="L110" s="12" t="s">
        <v>247</v>
      </c>
      <c r="M110" s="12" t="str">
        <f t="shared" si="1"/>
        <v>Исполнен</v>
      </c>
      <c r="N110" s="12">
        <v>9142215</v>
      </c>
      <c r="S110" s="12" t="s">
        <v>264</v>
      </c>
      <c r="T110" s="12" t="s">
        <v>19</v>
      </c>
    </row>
    <row r="111" spans="1:20" x14ac:dyDescent="0.25">
      <c r="A111" s="12" t="s">
        <v>164</v>
      </c>
      <c r="B111" s="12">
        <v>2020</v>
      </c>
      <c r="E111" s="12" t="s">
        <v>267</v>
      </c>
      <c r="F111" s="12" t="s">
        <v>180</v>
      </c>
      <c r="G111" s="12" t="s">
        <v>268</v>
      </c>
      <c r="J111" s="12" t="s">
        <v>102</v>
      </c>
      <c r="L111" s="12" t="s">
        <v>196</v>
      </c>
      <c r="M111" s="12" t="str">
        <f t="shared" si="1"/>
        <v>Исполнен</v>
      </c>
      <c r="N111" s="12">
        <v>9781085</v>
      </c>
      <c r="S111" s="12" t="s">
        <v>264</v>
      </c>
      <c r="T111" s="12" t="s">
        <v>316</v>
      </c>
    </row>
    <row r="112" spans="1:20" x14ac:dyDescent="0.25">
      <c r="A112" s="12" t="s">
        <v>164</v>
      </c>
      <c r="B112" s="12">
        <v>2020</v>
      </c>
      <c r="E112" s="12" t="s">
        <v>269</v>
      </c>
      <c r="F112" s="12" t="s">
        <v>180</v>
      </c>
      <c r="G112" s="12" t="s">
        <v>270</v>
      </c>
      <c r="J112" s="12" t="s">
        <v>102</v>
      </c>
      <c r="L112" s="12" t="s">
        <v>252</v>
      </c>
      <c r="M112" s="12" t="str">
        <f t="shared" si="1"/>
        <v>Исполнен</v>
      </c>
      <c r="N112" s="12">
        <v>9122899</v>
      </c>
      <c r="S112" s="12" t="s">
        <v>114</v>
      </c>
      <c r="T112" s="12" t="s">
        <v>314</v>
      </c>
    </row>
    <row r="113" spans="1:20" x14ac:dyDescent="0.25">
      <c r="A113" s="12" t="s">
        <v>164</v>
      </c>
      <c r="B113" s="12">
        <v>2020</v>
      </c>
      <c r="E113" s="12" t="s">
        <v>271</v>
      </c>
      <c r="F113" s="12" t="s">
        <v>180</v>
      </c>
      <c r="G113" s="12" t="s">
        <v>273</v>
      </c>
      <c r="J113" s="12" t="s">
        <v>102</v>
      </c>
      <c r="L113" s="12" t="s">
        <v>272</v>
      </c>
      <c r="M113" s="12" t="str">
        <f t="shared" si="1"/>
        <v>Исполнен</v>
      </c>
      <c r="N113" s="12">
        <v>9446192</v>
      </c>
      <c r="S113" s="12" t="s">
        <v>118</v>
      </c>
      <c r="T113" s="12" t="s">
        <v>19</v>
      </c>
    </row>
    <row r="114" spans="1:20" x14ac:dyDescent="0.25">
      <c r="A114" s="12" t="s">
        <v>164</v>
      </c>
      <c r="B114" s="12">
        <v>2020</v>
      </c>
      <c r="E114" s="12" t="s">
        <v>271</v>
      </c>
      <c r="F114" s="12" t="s">
        <v>186</v>
      </c>
      <c r="G114" s="12" t="s">
        <v>273</v>
      </c>
      <c r="J114" s="12" t="s">
        <v>102</v>
      </c>
      <c r="L114" s="12" t="s">
        <v>272</v>
      </c>
      <c r="M114" s="12" t="str">
        <f t="shared" si="1"/>
        <v>Исполнен</v>
      </c>
      <c r="N114" s="12">
        <v>9446192</v>
      </c>
      <c r="S114" s="12" t="s">
        <v>118</v>
      </c>
    </row>
    <row r="115" spans="1:20" x14ac:dyDescent="0.25">
      <c r="A115" s="12" t="s">
        <v>164</v>
      </c>
      <c r="B115" s="12">
        <v>2020</v>
      </c>
      <c r="E115" s="12" t="s">
        <v>274</v>
      </c>
      <c r="F115" s="12" t="s">
        <v>180</v>
      </c>
      <c r="G115" s="12" t="s">
        <v>319</v>
      </c>
      <c r="L115" s="12" t="s">
        <v>78</v>
      </c>
      <c r="M115" s="12" t="str">
        <f t="shared" si="1"/>
        <v>Исполнен</v>
      </c>
      <c r="N115" s="12">
        <v>9452555</v>
      </c>
      <c r="S115" s="12" t="s">
        <v>197</v>
      </c>
      <c r="T115" s="12" t="s">
        <v>299</v>
      </c>
    </row>
    <row r="116" spans="1:20" x14ac:dyDescent="0.25">
      <c r="A116" s="12" t="s">
        <v>164</v>
      </c>
      <c r="B116" s="12">
        <v>2020</v>
      </c>
      <c r="E116" s="12" t="s">
        <v>284</v>
      </c>
      <c r="F116" s="12" t="s">
        <v>23</v>
      </c>
      <c r="G116" s="12" t="s">
        <v>285</v>
      </c>
      <c r="H116" s="12">
        <v>22</v>
      </c>
      <c r="I116" s="12" t="s">
        <v>46</v>
      </c>
      <c r="J116" s="12" t="s">
        <v>18</v>
      </c>
      <c r="L116" s="12" t="s">
        <v>19</v>
      </c>
      <c r="M116" s="12" t="str">
        <f t="shared" si="1"/>
        <v>На рейде</v>
      </c>
      <c r="N116" s="12">
        <v>9496276</v>
      </c>
      <c r="O116" s="12" t="s">
        <v>287</v>
      </c>
      <c r="P116" s="12" t="s">
        <v>75</v>
      </c>
      <c r="Q116" s="12" t="s">
        <v>35</v>
      </c>
    </row>
    <row r="117" spans="1:20" x14ac:dyDescent="0.25">
      <c r="A117" s="12" t="s">
        <v>164</v>
      </c>
      <c r="B117" s="12">
        <v>2020</v>
      </c>
      <c r="E117" s="12" t="s">
        <v>289</v>
      </c>
      <c r="F117" s="12" t="s">
        <v>23</v>
      </c>
      <c r="G117" s="12" t="s">
        <v>40</v>
      </c>
      <c r="H117" s="12" t="s">
        <v>93</v>
      </c>
      <c r="I117" s="12" t="s">
        <v>92</v>
      </c>
      <c r="J117" s="12" t="s">
        <v>90</v>
      </c>
      <c r="L117" s="12" t="s">
        <v>19</v>
      </c>
      <c r="M117" s="12" t="str">
        <f t="shared" si="1"/>
        <v>Под Погрузкой</v>
      </c>
      <c r="N117" s="12">
        <v>9711298</v>
      </c>
      <c r="O117" s="12" t="s">
        <v>276</v>
      </c>
      <c r="R117" s="12" t="s">
        <v>35</v>
      </c>
    </row>
    <row r="118" spans="1:20" x14ac:dyDescent="0.25">
      <c r="A118" s="12" t="s">
        <v>164</v>
      </c>
      <c r="B118" s="12">
        <v>2020</v>
      </c>
      <c r="E118" s="12" t="s">
        <v>291</v>
      </c>
      <c r="F118" s="12" t="s">
        <v>23</v>
      </c>
      <c r="G118" s="12" t="s">
        <v>135</v>
      </c>
      <c r="J118" s="12" t="s">
        <v>102</v>
      </c>
      <c r="L118" s="12" t="s">
        <v>19</v>
      </c>
      <c r="M118" s="12" t="str">
        <f t="shared" si="1"/>
        <v>Под Погрузкой</v>
      </c>
      <c r="N118" s="12">
        <v>9489211</v>
      </c>
      <c r="R118" s="12" t="s">
        <v>50</v>
      </c>
    </row>
    <row r="119" spans="1:20" x14ac:dyDescent="0.25">
      <c r="A119" s="12" t="s">
        <v>164</v>
      </c>
      <c r="B119" s="12">
        <v>2020</v>
      </c>
      <c r="E119" s="12" t="s">
        <v>294</v>
      </c>
      <c r="F119" s="12" t="s">
        <v>23</v>
      </c>
      <c r="G119" s="12" t="s">
        <v>140</v>
      </c>
      <c r="H119" s="12">
        <v>23</v>
      </c>
      <c r="I119" s="12" t="s">
        <v>38</v>
      </c>
      <c r="J119" s="12" t="s">
        <v>18</v>
      </c>
      <c r="L119" s="12" t="s">
        <v>19</v>
      </c>
      <c r="M119" s="12" t="str">
        <f t="shared" si="1"/>
        <v>На рейде</v>
      </c>
      <c r="N119" s="12">
        <v>9267170</v>
      </c>
      <c r="P119" s="12" t="s">
        <v>75</v>
      </c>
      <c r="Q119" s="12" t="s">
        <v>293</v>
      </c>
    </row>
    <row r="120" spans="1:20" x14ac:dyDescent="0.25">
      <c r="A120" s="12" t="s">
        <v>164</v>
      </c>
      <c r="B120" s="12">
        <v>2020</v>
      </c>
      <c r="E120" s="12" t="s">
        <v>297</v>
      </c>
      <c r="F120" s="12" t="s">
        <v>23</v>
      </c>
      <c r="G120" s="12" t="s">
        <v>71</v>
      </c>
      <c r="J120" s="12" t="s">
        <v>102</v>
      </c>
      <c r="L120" s="12" t="s">
        <v>19</v>
      </c>
      <c r="M120" s="12" t="str">
        <f t="shared" si="1"/>
        <v>Под Погрузкой</v>
      </c>
      <c r="N120" s="12">
        <v>9740081</v>
      </c>
      <c r="O120" s="12" t="s">
        <v>298</v>
      </c>
      <c r="R120" s="12" t="s">
        <v>75</v>
      </c>
    </row>
    <row r="121" spans="1:20" x14ac:dyDescent="0.25">
      <c r="A121" s="12" t="s">
        <v>164</v>
      </c>
      <c r="B121" s="12">
        <v>2020</v>
      </c>
      <c r="E121" s="12" t="s">
        <v>317</v>
      </c>
      <c r="F121" s="12" t="s">
        <v>180</v>
      </c>
      <c r="G121" s="12" t="s">
        <v>318</v>
      </c>
      <c r="J121" s="12" t="s">
        <v>102</v>
      </c>
      <c r="L121" s="12" t="s">
        <v>111</v>
      </c>
      <c r="M121" s="12" t="str">
        <f t="shared" si="1"/>
        <v>Исполнен</v>
      </c>
      <c r="N121" s="12">
        <v>9470818</v>
      </c>
      <c r="S121" s="12" t="s">
        <v>197</v>
      </c>
    </row>
    <row r="122" spans="1:20" x14ac:dyDescent="0.25">
      <c r="M122" s="12" t="str">
        <f t="shared" si="1"/>
        <v/>
      </c>
    </row>
    <row r="123" spans="1:20" x14ac:dyDescent="0.25">
      <c r="M123" s="12" t="str">
        <f t="shared" si="1"/>
        <v/>
      </c>
    </row>
    <row r="124" spans="1:20" x14ac:dyDescent="0.25">
      <c r="M124" s="12" t="str">
        <f t="shared" si="1"/>
        <v/>
      </c>
    </row>
    <row r="125" spans="1:20" x14ac:dyDescent="0.25">
      <c r="M125" s="12" t="str">
        <f t="shared" ref="M125:M188" si="2">IF(AND(Q125="",P125&lt;&gt;"",R125=""),"Проходит Босфор",IF(R125&lt;&gt;"","Под Погрузкой",IF(S125&lt;&gt;"","Исполнен",IF(Q125&lt;&gt;"","На рейде",""))))</f>
        <v/>
      </c>
    </row>
    <row r="126" spans="1:20" x14ac:dyDescent="0.25">
      <c r="M126" s="12" t="str">
        <f t="shared" si="2"/>
        <v/>
      </c>
    </row>
    <row r="127" spans="1:20" x14ac:dyDescent="0.25">
      <c r="M127" s="12" t="str">
        <f t="shared" si="2"/>
        <v/>
      </c>
    </row>
    <row r="128" spans="1:20" x14ac:dyDescent="0.25">
      <c r="M128" s="12" t="str">
        <f t="shared" si="2"/>
        <v/>
      </c>
    </row>
    <row r="129" spans="13:13" x14ac:dyDescent="0.25">
      <c r="M129" s="12" t="str">
        <f t="shared" si="2"/>
        <v/>
      </c>
    </row>
    <row r="130" spans="13:13" x14ac:dyDescent="0.25">
      <c r="M130" s="12" t="str">
        <f t="shared" si="2"/>
        <v/>
      </c>
    </row>
    <row r="131" spans="13:13" x14ac:dyDescent="0.25">
      <c r="M131" s="12" t="str">
        <f t="shared" si="2"/>
        <v/>
      </c>
    </row>
    <row r="132" spans="13:13" x14ac:dyDescent="0.25">
      <c r="M132" s="12" t="str">
        <f t="shared" si="2"/>
        <v/>
      </c>
    </row>
    <row r="133" spans="13:13" x14ac:dyDescent="0.25">
      <c r="M133" s="12" t="str">
        <f t="shared" si="2"/>
        <v/>
      </c>
    </row>
    <row r="134" spans="13:13" x14ac:dyDescent="0.25">
      <c r="M134" s="12" t="str">
        <f t="shared" si="2"/>
        <v/>
      </c>
    </row>
    <row r="135" spans="13:13" x14ac:dyDescent="0.25">
      <c r="M135" s="12" t="str">
        <f t="shared" si="2"/>
        <v/>
      </c>
    </row>
    <row r="136" spans="13:13" x14ac:dyDescent="0.25">
      <c r="M136" s="12" t="str">
        <f t="shared" si="2"/>
        <v/>
      </c>
    </row>
    <row r="137" spans="13:13" x14ac:dyDescent="0.25">
      <c r="M137" s="12" t="str">
        <f t="shared" si="2"/>
        <v/>
      </c>
    </row>
    <row r="138" spans="13:13" x14ac:dyDescent="0.25">
      <c r="M138" s="12" t="str">
        <f t="shared" si="2"/>
        <v/>
      </c>
    </row>
    <row r="139" spans="13:13" x14ac:dyDescent="0.25">
      <c r="M139" s="12" t="str">
        <f t="shared" si="2"/>
        <v/>
      </c>
    </row>
    <row r="140" spans="13:13" x14ac:dyDescent="0.25">
      <c r="M140" s="12" t="str">
        <f t="shared" si="2"/>
        <v/>
      </c>
    </row>
    <row r="141" spans="13:13" x14ac:dyDescent="0.25">
      <c r="M141" s="12" t="str">
        <f t="shared" si="2"/>
        <v/>
      </c>
    </row>
    <row r="142" spans="13:13" x14ac:dyDescent="0.25">
      <c r="M142" s="12" t="str">
        <f t="shared" si="2"/>
        <v/>
      </c>
    </row>
    <row r="143" spans="13:13" x14ac:dyDescent="0.25">
      <c r="M143" s="12" t="str">
        <f t="shared" si="2"/>
        <v/>
      </c>
    </row>
    <row r="144" spans="13:13" x14ac:dyDescent="0.25">
      <c r="M144" s="12" t="str">
        <f t="shared" si="2"/>
        <v/>
      </c>
    </row>
    <row r="145" spans="13:13" x14ac:dyDescent="0.25">
      <c r="M145" s="12" t="str">
        <f t="shared" si="2"/>
        <v/>
      </c>
    </row>
    <row r="146" spans="13:13" x14ac:dyDescent="0.25">
      <c r="M146" s="12" t="str">
        <f t="shared" si="2"/>
        <v/>
      </c>
    </row>
    <row r="147" spans="13:13" x14ac:dyDescent="0.25">
      <c r="M147" s="12" t="str">
        <f t="shared" si="2"/>
        <v/>
      </c>
    </row>
    <row r="148" spans="13:13" x14ac:dyDescent="0.25">
      <c r="M148" s="12" t="str">
        <f t="shared" si="2"/>
        <v/>
      </c>
    </row>
    <row r="149" spans="13:13" x14ac:dyDescent="0.25">
      <c r="M149" s="12" t="str">
        <f t="shared" si="2"/>
        <v/>
      </c>
    </row>
    <row r="150" spans="13:13" x14ac:dyDescent="0.25">
      <c r="M150" s="12" t="str">
        <f t="shared" si="2"/>
        <v/>
      </c>
    </row>
    <row r="151" spans="13:13" x14ac:dyDescent="0.25">
      <c r="M151" s="12" t="str">
        <f t="shared" si="2"/>
        <v/>
      </c>
    </row>
    <row r="152" spans="13:13" x14ac:dyDescent="0.25">
      <c r="M152" s="12" t="str">
        <f t="shared" si="2"/>
        <v/>
      </c>
    </row>
    <row r="153" spans="13:13" x14ac:dyDescent="0.25">
      <c r="M153" s="12" t="str">
        <f t="shared" si="2"/>
        <v/>
      </c>
    </row>
    <row r="154" spans="13:13" x14ac:dyDescent="0.25">
      <c r="M154" s="12" t="str">
        <f t="shared" si="2"/>
        <v/>
      </c>
    </row>
    <row r="155" spans="13:13" x14ac:dyDescent="0.25">
      <c r="M155" s="12" t="str">
        <f t="shared" si="2"/>
        <v/>
      </c>
    </row>
    <row r="156" spans="13:13" x14ac:dyDescent="0.25">
      <c r="M156" s="12" t="str">
        <f t="shared" si="2"/>
        <v/>
      </c>
    </row>
    <row r="157" spans="13:13" x14ac:dyDescent="0.25">
      <c r="M157" s="12" t="str">
        <f t="shared" si="2"/>
        <v/>
      </c>
    </row>
    <row r="158" spans="13:13" x14ac:dyDescent="0.25">
      <c r="M158" s="12" t="str">
        <f t="shared" si="2"/>
        <v/>
      </c>
    </row>
    <row r="159" spans="13:13" x14ac:dyDescent="0.25">
      <c r="M159" s="12" t="str">
        <f t="shared" si="2"/>
        <v/>
      </c>
    </row>
    <row r="160" spans="13:13" x14ac:dyDescent="0.25">
      <c r="M160" s="12" t="str">
        <f t="shared" si="2"/>
        <v/>
      </c>
    </row>
    <row r="161" spans="13:13" x14ac:dyDescent="0.25">
      <c r="M161" s="12" t="str">
        <f t="shared" si="2"/>
        <v/>
      </c>
    </row>
    <row r="162" spans="13:13" x14ac:dyDescent="0.25">
      <c r="M162" s="12" t="str">
        <f t="shared" si="2"/>
        <v/>
      </c>
    </row>
    <row r="163" spans="13:13" x14ac:dyDescent="0.25">
      <c r="M163" s="12" t="str">
        <f t="shared" si="2"/>
        <v/>
      </c>
    </row>
    <row r="164" spans="13:13" x14ac:dyDescent="0.25">
      <c r="M164" s="12" t="str">
        <f t="shared" si="2"/>
        <v/>
      </c>
    </row>
    <row r="165" spans="13:13" x14ac:dyDescent="0.25">
      <c r="M165" s="12" t="str">
        <f t="shared" si="2"/>
        <v/>
      </c>
    </row>
    <row r="166" spans="13:13" x14ac:dyDescent="0.25">
      <c r="M166" s="12" t="str">
        <f t="shared" si="2"/>
        <v/>
      </c>
    </row>
    <row r="167" spans="13:13" x14ac:dyDescent="0.25">
      <c r="M167" s="12" t="str">
        <f t="shared" si="2"/>
        <v/>
      </c>
    </row>
    <row r="168" spans="13:13" x14ac:dyDescent="0.25">
      <c r="M168" s="12" t="str">
        <f t="shared" si="2"/>
        <v/>
      </c>
    </row>
    <row r="169" spans="13:13" x14ac:dyDescent="0.25">
      <c r="M169" s="12" t="str">
        <f t="shared" si="2"/>
        <v/>
      </c>
    </row>
    <row r="170" spans="13:13" x14ac:dyDescent="0.25">
      <c r="M170" s="12" t="str">
        <f t="shared" si="2"/>
        <v/>
      </c>
    </row>
    <row r="171" spans="13:13" x14ac:dyDescent="0.25">
      <c r="M171" s="12" t="str">
        <f t="shared" si="2"/>
        <v/>
      </c>
    </row>
    <row r="172" spans="13:13" x14ac:dyDescent="0.25">
      <c r="M172" s="12" t="str">
        <f t="shared" si="2"/>
        <v/>
      </c>
    </row>
    <row r="173" spans="13:13" x14ac:dyDescent="0.25">
      <c r="M173" s="12" t="str">
        <f t="shared" si="2"/>
        <v/>
      </c>
    </row>
    <row r="174" spans="13:13" x14ac:dyDescent="0.25">
      <c r="M174" s="12" t="str">
        <f t="shared" si="2"/>
        <v/>
      </c>
    </row>
    <row r="175" spans="13:13" x14ac:dyDescent="0.25">
      <c r="M175" s="12" t="str">
        <f t="shared" si="2"/>
        <v/>
      </c>
    </row>
    <row r="176" spans="13:13" x14ac:dyDescent="0.25">
      <c r="M176" s="12" t="str">
        <f t="shared" si="2"/>
        <v/>
      </c>
    </row>
    <row r="177" spans="13:13" x14ac:dyDescent="0.25">
      <c r="M177" s="12" t="str">
        <f t="shared" si="2"/>
        <v/>
      </c>
    </row>
    <row r="178" spans="13:13" x14ac:dyDescent="0.25">
      <c r="M178" s="12" t="str">
        <f t="shared" si="2"/>
        <v/>
      </c>
    </row>
    <row r="179" spans="13:13" x14ac:dyDescent="0.25">
      <c r="M179" s="12" t="str">
        <f t="shared" si="2"/>
        <v/>
      </c>
    </row>
    <row r="180" spans="13:13" x14ac:dyDescent="0.25">
      <c r="M180" s="12" t="str">
        <f t="shared" si="2"/>
        <v/>
      </c>
    </row>
    <row r="181" spans="13:13" x14ac:dyDescent="0.25">
      <c r="M181" s="12" t="str">
        <f t="shared" si="2"/>
        <v/>
      </c>
    </row>
    <row r="182" spans="13:13" x14ac:dyDescent="0.25">
      <c r="M182" s="12" t="str">
        <f t="shared" si="2"/>
        <v/>
      </c>
    </row>
    <row r="183" spans="13:13" x14ac:dyDescent="0.25">
      <c r="M183" s="12" t="str">
        <f t="shared" si="2"/>
        <v/>
      </c>
    </row>
    <row r="184" spans="13:13" x14ac:dyDescent="0.25">
      <c r="M184" s="12" t="str">
        <f t="shared" si="2"/>
        <v/>
      </c>
    </row>
    <row r="185" spans="13:13" x14ac:dyDescent="0.25">
      <c r="M185" s="12" t="str">
        <f t="shared" si="2"/>
        <v/>
      </c>
    </row>
    <row r="186" spans="13:13" x14ac:dyDescent="0.25">
      <c r="M186" s="12" t="str">
        <f t="shared" si="2"/>
        <v/>
      </c>
    </row>
    <row r="187" spans="13:13" x14ac:dyDescent="0.25">
      <c r="M187" s="12" t="str">
        <f t="shared" si="2"/>
        <v/>
      </c>
    </row>
    <row r="188" spans="13:13" x14ac:dyDescent="0.25">
      <c r="M188" s="12" t="str">
        <f t="shared" si="2"/>
        <v/>
      </c>
    </row>
    <row r="189" spans="13:13" x14ac:dyDescent="0.25">
      <c r="M189" s="12" t="str">
        <f t="shared" ref="M189:M252" si="3">IF(AND(Q189="",P189&lt;&gt;"",R189=""),"Проходит Босфор",IF(R189&lt;&gt;"","Под Погрузкой",IF(S189&lt;&gt;"","Исполнен",IF(Q189&lt;&gt;"","На рейде",""))))</f>
        <v/>
      </c>
    </row>
    <row r="190" spans="13:13" x14ac:dyDescent="0.25">
      <c r="M190" s="12" t="str">
        <f t="shared" si="3"/>
        <v/>
      </c>
    </row>
    <row r="191" spans="13:13" x14ac:dyDescent="0.25">
      <c r="M191" s="12" t="str">
        <f t="shared" si="3"/>
        <v/>
      </c>
    </row>
    <row r="192" spans="13:13" x14ac:dyDescent="0.25">
      <c r="M192" s="12" t="str">
        <f t="shared" si="3"/>
        <v/>
      </c>
    </row>
    <row r="193" spans="13:13" x14ac:dyDescent="0.25">
      <c r="M193" s="12" t="str">
        <f t="shared" si="3"/>
        <v/>
      </c>
    </row>
    <row r="194" spans="13:13" x14ac:dyDescent="0.25">
      <c r="M194" s="12" t="str">
        <f t="shared" si="3"/>
        <v/>
      </c>
    </row>
    <row r="195" spans="13:13" x14ac:dyDescent="0.25">
      <c r="M195" s="12" t="str">
        <f t="shared" si="3"/>
        <v/>
      </c>
    </row>
    <row r="196" spans="13:13" x14ac:dyDescent="0.25">
      <c r="M196" s="12" t="str">
        <f t="shared" si="3"/>
        <v/>
      </c>
    </row>
    <row r="197" spans="13:13" x14ac:dyDescent="0.25">
      <c r="M197" s="12" t="str">
        <f t="shared" si="3"/>
        <v/>
      </c>
    </row>
    <row r="198" spans="13:13" x14ac:dyDescent="0.25">
      <c r="M198" s="12" t="str">
        <f t="shared" si="3"/>
        <v/>
      </c>
    </row>
    <row r="199" spans="13:13" x14ac:dyDescent="0.25">
      <c r="M199" s="12" t="str">
        <f t="shared" si="3"/>
        <v/>
      </c>
    </row>
    <row r="200" spans="13:13" x14ac:dyDescent="0.25">
      <c r="M200" s="12" t="str">
        <f t="shared" si="3"/>
        <v/>
      </c>
    </row>
    <row r="201" spans="13:13" x14ac:dyDescent="0.25">
      <c r="M201" s="12" t="str">
        <f t="shared" si="3"/>
        <v/>
      </c>
    </row>
    <row r="202" spans="13:13" x14ac:dyDescent="0.25">
      <c r="M202" s="12" t="str">
        <f t="shared" si="3"/>
        <v/>
      </c>
    </row>
    <row r="203" spans="13:13" x14ac:dyDescent="0.25">
      <c r="M203" s="12" t="str">
        <f t="shared" si="3"/>
        <v/>
      </c>
    </row>
    <row r="204" spans="13:13" x14ac:dyDescent="0.25">
      <c r="M204" s="12" t="str">
        <f t="shared" si="3"/>
        <v/>
      </c>
    </row>
    <row r="205" spans="13:13" x14ac:dyDescent="0.25">
      <c r="M205" s="12" t="str">
        <f t="shared" si="3"/>
        <v/>
      </c>
    </row>
    <row r="206" spans="13:13" x14ac:dyDescent="0.25">
      <c r="M206" s="12" t="str">
        <f t="shared" si="3"/>
        <v/>
      </c>
    </row>
    <row r="207" spans="13:13" x14ac:dyDescent="0.25">
      <c r="M207" s="12" t="str">
        <f t="shared" si="3"/>
        <v/>
      </c>
    </row>
    <row r="208" spans="13:13" x14ac:dyDescent="0.25">
      <c r="M208" s="12" t="str">
        <f t="shared" si="3"/>
        <v/>
      </c>
    </row>
    <row r="209" spans="13:13" x14ac:dyDescent="0.25">
      <c r="M209" s="12" t="str">
        <f t="shared" si="3"/>
        <v/>
      </c>
    </row>
    <row r="210" spans="13:13" x14ac:dyDescent="0.25">
      <c r="M210" s="12" t="str">
        <f t="shared" si="3"/>
        <v/>
      </c>
    </row>
    <row r="211" spans="13:13" x14ac:dyDescent="0.25">
      <c r="M211" s="12" t="str">
        <f t="shared" si="3"/>
        <v/>
      </c>
    </row>
    <row r="212" spans="13:13" x14ac:dyDescent="0.25">
      <c r="M212" s="12" t="str">
        <f t="shared" si="3"/>
        <v/>
      </c>
    </row>
    <row r="213" spans="13:13" x14ac:dyDescent="0.25">
      <c r="M213" s="12" t="str">
        <f t="shared" si="3"/>
        <v/>
      </c>
    </row>
    <row r="214" spans="13:13" x14ac:dyDescent="0.25">
      <c r="M214" s="12" t="str">
        <f t="shared" si="3"/>
        <v/>
      </c>
    </row>
    <row r="215" spans="13:13" x14ac:dyDescent="0.25">
      <c r="M215" s="12" t="str">
        <f t="shared" si="3"/>
        <v/>
      </c>
    </row>
    <row r="216" spans="13:13" x14ac:dyDescent="0.25">
      <c r="M216" s="12" t="str">
        <f t="shared" si="3"/>
        <v/>
      </c>
    </row>
    <row r="217" spans="13:13" x14ac:dyDescent="0.25">
      <c r="M217" s="12" t="str">
        <f t="shared" si="3"/>
        <v/>
      </c>
    </row>
    <row r="218" spans="13:13" x14ac:dyDescent="0.25">
      <c r="M218" s="12" t="str">
        <f t="shared" si="3"/>
        <v/>
      </c>
    </row>
    <row r="219" spans="13:13" x14ac:dyDescent="0.25">
      <c r="M219" s="12" t="str">
        <f t="shared" si="3"/>
        <v/>
      </c>
    </row>
    <row r="220" spans="13:13" x14ac:dyDescent="0.25">
      <c r="M220" s="12" t="str">
        <f t="shared" si="3"/>
        <v/>
      </c>
    </row>
    <row r="221" spans="13:13" x14ac:dyDescent="0.25">
      <c r="M221" s="12" t="str">
        <f t="shared" si="3"/>
        <v/>
      </c>
    </row>
    <row r="222" spans="13:13" x14ac:dyDescent="0.25">
      <c r="M222" s="12" t="str">
        <f t="shared" si="3"/>
        <v/>
      </c>
    </row>
    <row r="223" spans="13:13" x14ac:dyDescent="0.25">
      <c r="M223" s="12" t="str">
        <f t="shared" si="3"/>
        <v/>
      </c>
    </row>
    <row r="224" spans="13:13" x14ac:dyDescent="0.25">
      <c r="M224" s="12" t="str">
        <f t="shared" si="3"/>
        <v/>
      </c>
    </row>
    <row r="225" spans="13:13" x14ac:dyDescent="0.25">
      <c r="M225" s="12" t="str">
        <f t="shared" si="3"/>
        <v/>
      </c>
    </row>
    <row r="226" spans="13:13" x14ac:dyDescent="0.25">
      <c r="M226" s="12" t="str">
        <f t="shared" si="3"/>
        <v/>
      </c>
    </row>
    <row r="227" spans="13:13" x14ac:dyDescent="0.25">
      <c r="M227" s="12" t="str">
        <f t="shared" si="3"/>
        <v/>
      </c>
    </row>
    <row r="228" spans="13:13" x14ac:dyDescent="0.25">
      <c r="M228" s="12" t="str">
        <f t="shared" si="3"/>
        <v/>
      </c>
    </row>
    <row r="229" spans="13:13" x14ac:dyDescent="0.25">
      <c r="M229" s="12" t="str">
        <f t="shared" si="3"/>
        <v/>
      </c>
    </row>
    <row r="230" spans="13:13" x14ac:dyDescent="0.25">
      <c r="M230" s="12" t="str">
        <f t="shared" si="3"/>
        <v/>
      </c>
    </row>
    <row r="231" spans="13:13" x14ac:dyDescent="0.25">
      <c r="M231" s="12" t="str">
        <f t="shared" si="3"/>
        <v/>
      </c>
    </row>
    <row r="232" spans="13:13" x14ac:dyDescent="0.25">
      <c r="M232" s="12" t="str">
        <f t="shared" si="3"/>
        <v/>
      </c>
    </row>
    <row r="233" spans="13:13" x14ac:dyDescent="0.25">
      <c r="M233" s="12" t="str">
        <f t="shared" si="3"/>
        <v/>
      </c>
    </row>
    <row r="234" spans="13:13" x14ac:dyDescent="0.25">
      <c r="M234" s="12" t="str">
        <f t="shared" si="3"/>
        <v/>
      </c>
    </row>
    <row r="235" spans="13:13" x14ac:dyDescent="0.25">
      <c r="M235" s="12" t="str">
        <f t="shared" si="3"/>
        <v/>
      </c>
    </row>
    <row r="236" spans="13:13" x14ac:dyDescent="0.25">
      <c r="M236" s="12" t="str">
        <f t="shared" si="3"/>
        <v/>
      </c>
    </row>
    <row r="237" spans="13:13" x14ac:dyDescent="0.25">
      <c r="M237" s="12" t="str">
        <f t="shared" si="3"/>
        <v/>
      </c>
    </row>
    <row r="238" spans="13:13" x14ac:dyDescent="0.25">
      <c r="M238" s="12" t="str">
        <f t="shared" si="3"/>
        <v/>
      </c>
    </row>
    <row r="239" spans="13:13" x14ac:dyDescent="0.25">
      <c r="M239" s="12" t="str">
        <f t="shared" si="3"/>
        <v/>
      </c>
    </row>
    <row r="240" spans="13:13" x14ac:dyDescent="0.25">
      <c r="M240" s="12" t="str">
        <f t="shared" si="3"/>
        <v/>
      </c>
    </row>
    <row r="241" spans="13:13" x14ac:dyDescent="0.25">
      <c r="M241" s="12" t="str">
        <f t="shared" si="3"/>
        <v/>
      </c>
    </row>
    <row r="242" spans="13:13" x14ac:dyDescent="0.25">
      <c r="M242" s="12" t="str">
        <f t="shared" si="3"/>
        <v/>
      </c>
    </row>
    <row r="243" spans="13:13" x14ac:dyDescent="0.25">
      <c r="M243" s="12" t="str">
        <f t="shared" si="3"/>
        <v/>
      </c>
    </row>
    <row r="244" spans="13:13" x14ac:dyDescent="0.25">
      <c r="M244" s="12" t="str">
        <f t="shared" si="3"/>
        <v/>
      </c>
    </row>
    <row r="245" spans="13:13" x14ac:dyDescent="0.25">
      <c r="M245" s="12" t="str">
        <f t="shared" si="3"/>
        <v/>
      </c>
    </row>
    <row r="246" spans="13:13" x14ac:dyDescent="0.25">
      <c r="M246" s="12" t="str">
        <f t="shared" si="3"/>
        <v/>
      </c>
    </row>
    <row r="247" spans="13:13" x14ac:dyDescent="0.25">
      <c r="M247" s="12" t="str">
        <f t="shared" si="3"/>
        <v/>
      </c>
    </row>
    <row r="248" spans="13:13" x14ac:dyDescent="0.25">
      <c r="M248" s="12" t="str">
        <f t="shared" si="3"/>
        <v/>
      </c>
    </row>
    <row r="249" spans="13:13" x14ac:dyDescent="0.25">
      <c r="M249" s="12" t="str">
        <f t="shared" si="3"/>
        <v/>
      </c>
    </row>
    <row r="250" spans="13:13" x14ac:dyDescent="0.25">
      <c r="M250" s="12" t="str">
        <f t="shared" si="3"/>
        <v/>
      </c>
    </row>
    <row r="251" spans="13:13" x14ac:dyDescent="0.25">
      <c r="M251" s="12" t="str">
        <f t="shared" si="3"/>
        <v/>
      </c>
    </row>
    <row r="252" spans="13:13" x14ac:dyDescent="0.25">
      <c r="M252" s="12" t="str">
        <f t="shared" si="3"/>
        <v/>
      </c>
    </row>
    <row r="253" spans="13:13" x14ac:dyDescent="0.25">
      <c r="M253" s="12" t="str">
        <f t="shared" ref="M253:M316" si="4">IF(AND(Q253="",P253&lt;&gt;"",R253=""),"Проходит Босфор",IF(R253&lt;&gt;"","Под Погрузкой",IF(S253&lt;&gt;"","Исполнен",IF(Q253&lt;&gt;"","На рейде",""))))</f>
        <v/>
      </c>
    </row>
    <row r="254" spans="13:13" x14ac:dyDescent="0.25">
      <c r="M254" s="12" t="str">
        <f t="shared" si="4"/>
        <v/>
      </c>
    </row>
    <row r="255" spans="13:13" x14ac:dyDescent="0.25">
      <c r="M255" s="12" t="str">
        <f t="shared" si="4"/>
        <v/>
      </c>
    </row>
    <row r="256" spans="13:13" x14ac:dyDescent="0.25">
      <c r="M256" s="12" t="str">
        <f t="shared" si="4"/>
        <v/>
      </c>
    </row>
    <row r="257" spans="13:13" x14ac:dyDescent="0.25">
      <c r="M257" s="12" t="str">
        <f t="shared" si="4"/>
        <v/>
      </c>
    </row>
    <row r="258" spans="13:13" x14ac:dyDescent="0.25">
      <c r="M258" s="12" t="str">
        <f t="shared" si="4"/>
        <v/>
      </c>
    </row>
    <row r="259" spans="13:13" x14ac:dyDescent="0.25">
      <c r="M259" s="12" t="str">
        <f t="shared" si="4"/>
        <v/>
      </c>
    </row>
    <row r="260" spans="13:13" x14ac:dyDescent="0.25">
      <c r="M260" s="12" t="str">
        <f t="shared" si="4"/>
        <v/>
      </c>
    </row>
    <row r="261" spans="13:13" x14ac:dyDescent="0.25">
      <c r="M261" s="12" t="str">
        <f t="shared" si="4"/>
        <v/>
      </c>
    </row>
    <row r="262" spans="13:13" x14ac:dyDescent="0.25">
      <c r="M262" s="12" t="str">
        <f t="shared" si="4"/>
        <v/>
      </c>
    </row>
    <row r="263" spans="13:13" x14ac:dyDescent="0.25">
      <c r="M263" s="12" t="str">
        <f t="shared" si="4"/>
        <v/>
      </c>
    </row>
    <row r="264" spans="13:13" x14ac:dyDescent="0.25">
      <c r="M264" s="12" t="str">
        <f t="shared" si="4"/>
        <v/>
      </c>
    </row>
    <row r="265" spans="13:13" x14ac:dyDescent="0.25">
      <c r="M265" s="12" t="str">
        <f t="shared" si="4"/>
        <v/>
      </c>
    </row>
    <row r="266" spans="13:13" x14ac:dyDescent="0.25">
      <c r="M266" s="12" t="str">
        <f t="shared" si="4"/>
        <v/>
      </c>
    </row>
    <row r="267" spans="13:13" x14ac:dyDescent="0.25">
      <c r="M267" s="12" t="str">
        <f t="shared" si="4"/>
        <v/>
      </c>
    </row>
    <row r="268" spans="13:13" x14ac:dyDescent="0.25">
      <c r="M268" s="12" t="str">
        <f t="shared" si="4"/>
        <v/>
      </c>
    </row>
    <row r="269" spans="13:13" x14ac:dyDescent="0.25">
      <c r="M269" s="12" t="str">
        <f t="shared" si="4"/>
        <v/>
      </c>
    </row>
    <row r="270" spans="13:13" x14ac:dyDescent="0.25">
      <c r="M270" s="12" t="str">
        <f t="shared" si="4"/>
        <v/>
      </c>
    </row>
    <row r="271" spans="13:13" x14ac:dyDescent="0.25">
      <c r="M271" s="12" t="str">
        <f t="shared" si="4"/>
        <v/>
      </c>
    </row>
    <row r="272" spans="13:13" x14ac:dyDescent="0.25">
      <c r="M272" s="12" t="str">
        <f t="shared" si="4"/>
        <v/>
      </c>
    </row>
    <row r="273" spans="13:13" x14ac:dyDescent="0.25">
      <c r="M273" s="12" t="str">
        <f t="shared" si="4"/>
        <v/>
      </c>
    </row>
    <row r="274" spans="13:13" x14ac:dyDescent="0.25">
      <c r="M274" s="12" t="str">
        <f t="shared" si="4"/>
        <v/>
      </c>
    </row>
    <row r="275" spans="13:13" x14ac:dyDescent="0.25">
      <c r="M275" s="12" t="str">
        <f t="shared" si="4"/>
        <v/>
      </c>
    </row>
    <row r="276" spans="13:13" x14ac:dyDescent="0.25">
      <c r="M276" s="12" t="str">
        <f t="shared" si="4"/>
        <v/>
      </c>
    </row>
    <row r="277" spans="13:13" x14ac:dyDescent="0.25">
      <c r="M277" s="12" t="str">
        <f t="shared" si="4"/>
        <v/>
      </c>
    </row>
    <row r="278" spans="13:13" x14ac:dyDescent="0.25">
      <c r="M278" s="12" t="str">
        <f t="shared" si="4"/>
        <v/>
      </c>
    </row>
    <row r="279" spans="13:13" x14ac:dyDescent="0.25">
      <c r="M279" s="12" t="str">
        <f t="shared" si="4"/>
        <v/>
      </c>
    </row>
    <row r="280" spans="13:13" x14ac:dyDescent="0.25">
      <c r="M280" s="12" t="str">
        <f t="shared" si="4"/>
        <v/>
      </c>
    </row>
    <row r="281" spans="13:13" x14ac:dyDescent="0.25">
      <c r="M281" s="12" t="str">
        <f t="shared" si="4"/>
        <v/>
      </c>
    </row>
    <row r="282" spans="13:13" x14ac:dyDescent="0.25">
      <c r="M282" s="12" t="str">
        <f t="shared" si="4"/>
        <v/>
      </c>
    </row>
    <row r="283" spans="13:13" x14ac:dyDescent="0.25">
      <c r="M283" s="12" t="str">
        <f t="shared" si="4"/>
        <v/>
      </c>
    </row>
    <row r="284" spans="13:13" x14ac:dyDescent="0.25">
      <c r="M284" s="12" t="str">
        <f t="shared" si="4"/>
        <v/>
      </c>
    </row>
    <row r="285" spans="13:13" x14ac:dyDescent="0.25">
      <c r="M285" s="12" t="str">
        <f t="shared" si="4"/>
        <v/>
      </c>
    </row>
    <row r="286" spans="13:13" x14ac:dyDescent="0.25">
      <c r="M286" s="12" t="str">
        <f t="shared" si="4"/>
        <v/>
      </c>
    </row>
    <row r="287" spans="13:13" x14ac:dyDescent="0.25">
      <c r="M287" s="12" t="str">
        <f t="shared" si="4"/>
        <v/>
      </c>
    </row>
    <row r="288" spans="13:13" x14ac:dyDescent="0.25">
      <c r="M288" s="12" t="str">
        <f t="shared" si="4"/>
        <v/>
      </c>
    </row>
    <row r="289" spans="13:13" x14ac:dyDescent="0.25">
      <c r="M289" s="12" t="str">
        <f t="shared" si="4"/>
        <v/>
      </c>
    </row>
    <row r="290" spans="13:13" x14ac:dyDescent="0.25">
      <c r="M290" s="12" t="str">
        <f t="shared" si="4"/>
        <v/>
      </c>
    </row>
    <row r="291" spans="13:13" x14ac:dyDescent="0.25">
      <c r="M291" s="12" t="str">
        <f t="shared" si="4"/>
        <v/>
      </c>
    </row>
    <row r="292" spans="13:13" x14ac:dyDescent="0.25">
      <c r="M292" s="12" t="str">
        <f t="shared" si="4"/>
        <v/>
      </c>
    </row>
    <row r="293" spans="13:13" x14ac:dyDescent="0.25">
      <c r="M293" s="12" t="str">
        <f t="shared" si="4"/>
        <v/>
      </c>
    </row>
    <row r="294" spans="13:13" x14ac:dyDescent="0.25">
      <c r="M294" s="12" t="str">
        <f t="shared" si="4"/>
        <v/>
      </c>
    </row>
    <row r="295" spans="13:13" x14ac:dyDescent="0.25">
      <c r="M295" s="12" t="str">
        <f t="shared" si="4"/>
        <v/>
      </c>
    </row>
    <row r="296" spans="13:13" x14ac:dyDescent="0.25">
      <c r="M296" s="12" t="str">
        <f t="shared" si="4"/>
        <v/>
      </c>
    </row>
    <row r="297" spans="13:13" x14ac:dyDescent="0.25">
      <c r="M297" s="12" t="str">
        <f t="shared" si="4"/>
        <v/>
      </c>
    </row>
    <row r="298" spans="13:13" x14ac:dyDescent="0.25">
      <c r="M298" s="12" t="str">
        <f t="shared" si="4"/>
        <v/>
      </c>
    </row>
    <row r="299" spans="13:13" x14ac:dyDescent="0.25">
      <c r="M299" s="12" t="str">
        <f t="shared" si="4"/>
        <v/>
      </c>
    </row>
    <row r="300" spans="13:13" x14ac:dyDescent="0.25">
      <c r="M300" s="12" t="str">
        <f t="shared" si="4"/>
        <v/>
      </c>
    </row>
    <row r="301" spans="13:13" x14ac:dyDescent="0.25">
      <c r="M301" s="12" t="str">
        <f t="shared" si="4"/>
        <v/>
      </c>
    </row>
    <row r="302" spans="13:13" x14ac:dyDescent="0.25">
      <c r="M302" s="12" t="str">
        <f t="shared" si="4"/>
        <v/>
      </c>
    </row>
    <row r="303" spans="13:13" x14ac:dyDescent="0.25">
      <c r="M303" s="12" t="str">
        <f t="shared" si="4"/>
        <v/>
      </c>
    </row>
    <row r="304" spans="13:13" x14ac:dyDescent="0.25">
      <c r="M304" s="12" t="str">
        <f t="shared" si="4"/>
        <v/>
      </c>
    </row>
    <row r="305" spans="13:13" x14ac:dyDescent="0.25">
      <c r="M305" s="12" t="str">
        <f t="shared" si="4"/>
        <v/>
      </c>
    </row>
    <row r="306" spans="13:13" x14ac:dyDescent="0.25">
      <c r="M306" s="12" t="str">
        <f t="shared" si="4"/>
        <v/>
      </c>
    </row>
    <row r="307" spans="13:13" x14ac:dyDescent="0.25">
      <c r="M307" s="12" t="str">
        <f t="shared" si="4"/>
        <v/>
      </c>
    </row>
    <row r="308" spans="13:13" x14ac:dyDescent="0.25">
      <c r="M308" s="12" t="str">
        <f t="shared" si="4"/>
        <v/>
      </c>
    </row>
    <row r="309" spans="13:13" x14ac:dyDescent="0.25">
      <c r="M309" s="12" t="str">
        <f t="shared" si="4"/>
        <v/>
      </c>
    </row>
    <row r="310" spans="13:13" x14ac:dyDescent="0.25">
      <c r="M310" s="12" t="str">
        <f t="shared" si="4"/>
        <v/>
      </c>
    </row>
    <row r="311" spans="13:13" x14ac:dyDescent="0.25">
      <c r="M311" s="12" t="str">
        <f t="shared" si="4"/>
        <v/>
      </c>
    </row>
    <row r="312" spans="13:13" x14ac:dyDescent="0.25">
      <c r="M312" s="12" t="str">
        <f t="shared" si="4"/>
        <v/>
      </c>
    </row>
    <row r="313" spans="13:13" x14ac:dyDescent="0.25">
      <c r="M313" s="12" t="str">
        <f t="shared" si="4"/>
        <v/>
      </c>
    </row>
    <row r="314" spans="13:13" x14ac:dyDescent="0.25">
      <c r="M314" s="12" t="str">
        <f t="shared" si="4"/>
        <v/>
      </c>
    </row>
    <row r="315" spans="13:13" x14ac:dyDescent="0.25">
      <c r="M315" s="12" t="str">
        <f t="shared" si="4"/>
        <v/>
      </c>
    </row>
    <row r="316" spans="13:13" x14ac:dyDescent="0.25">
      <c r="M316" s="12" t="str">
        <f t="shared" si="4"/>
        <v/>
      </c>
    </row>
    <row r="317" spans="13:13" x14ac:dyDescent="0.25">
      <c r="M317" s="12" t="str">
        <f t="shared" ref="M317:M318" si="5">IF(AND(Q317="",P317&lt;&gt;"",R317=""),"Проходит Босфор",IF(R317&lt;&gt;"","Под Погрузкой",IF(S317&lt;&gt;"","Исполнен",IF(Q317&lt;&gt;"","На рейде",""))))</f>
        <v/>
      </c>
    </row>
    <row r="318" spans="13:13" x14ac:dyDescent="0.25">
      <c r="M318" s="12" t="str">
        <f t="shared" si="5"/>
        <v/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2020-09-01T12:51:23Z</dcterms:modified>
</cp:coreProperties>
</file>