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1" i="1"/>
  <c r="M66" i="1"/>
  <c r="M64" i="1"/>
  <c r="M63" i="1"/>
  <c r="M67" i="1"/>
  <c r="M59" i="1"/>
  <c r="M58" i="1"/>
  <c r="M65" i="1"/>
  <c r="M60" i="1"/>
  <c r="M62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<sst xmlns="http://schemas.openxmlformats.org/spreadsheetml/2006/main" count="1348" uniqueCount="356">
  <si>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</si>
  <si>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</si>
  <si>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</si>
  <si>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</si>
  <si>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</si>
  <si>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</si>
  <si>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</si>
  <si>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</si>
  <si>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</si>
  <si>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</si>
  <si>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</si>
  <si>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</si>
  <si>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</si>
  <si>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</si>
  <si>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</si>
  <si>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</si>
  <si>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</si>
  <si>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</si>
  <si>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</si>
  <si>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</si>
  <si>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</si>
  <si>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</si>
  <si>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</si>
  <si>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</si>
  <si>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</si>
  <si>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</si>
  <si>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</si>
  <si>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</si>
  <si>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</si>
  <si>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</si>
  <si>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</si>
  <si>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</si>
  <si>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</si>
  <si>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</si>
  <si>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</si>
  <si>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</si>
  <si>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</si>
  <si>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</si>
  <si>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</si>
  <si>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</si>
  <si>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</si>
  <si>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</si>
  <si>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</si>
  <si>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</si>
  <si>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</si>
  <si>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</si>
  <si>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</si>
  <si>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</si>
  <si>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</si>
  <si>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</si>
  <si>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</si>
  <si>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</si>
  <si>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</si>
  <si>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</si>
  <si>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</si>
  <si>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</si>
  <si>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</si>
  <si>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</si>
  <si>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</si>
  <si>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</si>
  <si>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</si>
  <si>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</si>
  <si>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</si>
  <si>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</si>
  <si>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</si>
  <si>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</si>
  <si>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</si>
  <si>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</si>
  <si>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</si>
  <si>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</si>
  <si>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</si>
  <si>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</si>
  <si>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</si>
  <si>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</si>
  <si>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</si>
  <si>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</si>
  <si>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</si>
  <si>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</si>
  <si>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</si>
  <si>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</si>
  <si>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</si>
  <si>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</si>
  <si>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</si>
  <si>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</si>
  <si>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</si>
  <si>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</si>
  <si>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</si>
  <si>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</si>
  <si>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</si>
  <si>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</si>
  <si>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</si>
  <si>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</si>
  <si>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</si>
  <si>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</si>
  <si>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</si>
  <si>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</si>
  <si>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</si>
  <si>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</si>
  <si>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</si>
  <si>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</si>
  <si>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</si>
  <si>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</si>
  <si>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</si>
  <si>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</si>
  <si>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</si>
  <si>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</si>
  <si>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</si>
  <si>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</si>
  <si>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</si>
  <si>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</si>
  <si>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</si>
  <si>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</si>
  <si>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</si>
  <si>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</si>
  <si>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</si>
  <si>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</si>
  <si>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</si>
  <si>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</si>
  <si>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</si>
  <si>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</si>
  <si>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</si>
  <si>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</si>
  <si>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</si>
  <si>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</si>
  <si>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</si>
  <si>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</si>
  <si>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</si>
  <si>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</si>
  <si>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</si>
  <si>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</si>
  <si>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</si>
  <si>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</si>
  <si>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</si>
  <si>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</si>
  <si>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</si>
  <si>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</si>
  <si>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</si>
  <si>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</si>
  <si>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</si>
  <si>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</si>
  <si>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</si>
  <si>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</si>
  <si>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</si>
  <si>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</si>
  <si>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</si>
  <si>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</si>
  <si>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</si>
  <si>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</si>
  <si>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</si>
  <si>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</si>
  <si>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</si>
  <si>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</si>
  <si>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</si>
  <si>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</si>
  <si>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</si>
  <si>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</si>
  <si>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</si>
  <si>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</si>
  <si>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</si>
  <si>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</si>
  <si>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</si>
  <si>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</si>
  <si>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</si>
  <si>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</si>
  <si>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</si>
  <si>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</si>
  <si>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</si>
  <si>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</si>
  <si>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</si>
  <si>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</si>
  <si>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</si>
  <si>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</si>
  <si>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</si>
  <si>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</si>
  <si>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</si>
  <si>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</si>
  <si>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</si>
  <si>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</si>
  <si>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</si>
  <si>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</si>
  <si>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</si>
  <si>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</si>
  <si>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</si>
  <si>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</si>
  <si>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</si>
  <si>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</si>
  <si>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</si>
  <si>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</si>
  <si>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</si>
  <si>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</si>
  <si>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</si>
  <si>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</si>
  <si>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</si>
  <si>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</si>
  <si>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</si>
  <si>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</si>
  <si>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</si>
  <si>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</si>
  <si>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</si>
  <si>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</si>
  <si>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</si>
  <si>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</si>
  <si>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</si>
  <si>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</si>
  <si>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</si>
  <si>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43 250,000</t>
  </si>
  <si>
    <t>45 440,000</t>
  </si>
  <si>
    <t>NARDIS</t>
  </si>
  <si>
    <t>corn</t>
  </si>
  <si>
    <t>3 000,000</t>
  </si>
  <si>
    <t>ASTRAKHAN</t>
  </si>
  <si>
    <t>IRAN</t>
  </si>
  <si>
    <t>ASTRAKHAN PORT / SOLYANKA</t>
  </si>
  <si>
    <t>RIVER GRACE</t>
  </si>
  <si>
    <t>wheat</t>
  </si>
  <si>
    <t>4 951,188</t>
  </si>
  <si>
    <t>AZOV</t>
  </si>
  <si>
    <t>AGROPORT USTIE DONA</t>
  </si>
  <si>
    <t>35A</t>
  </si>
  <si>
    <t>VIKTOR TARATIN</t>
  </si>
  <si>
    <t>5 250,188</t>
  </si>
  <si>
    <t>POLKOVNIK FESENKO VK</t>
  </si>
  <si>
    <t>3 115,120</t>
  </si>
  <si>
    <t>35B</t>
  </si>
  <si>
    <t>NEVA LEADER 3</t>
  </si>
  <si>
    <t>4 591,563</t>
  </si>
  <si>
    <t>PETR HAMITOV</t>
  </si>
  <si>
    <t>35B,35A</t>
  </si>
  <si>
    <t>YAROPOLK</t>
  </si>
  <si>
    <t>3 299,907</t>
  </si>
  <si>
    <t>AZOV GRAIN TERMINAL</t>
  </si>
  <si>
    <t>POLA FIVA</t>
  </si>
  <si>
    <t>5 501,000</t>
  </si>
  <si>
    <t>POLA SOFIA</t>
  </si>
  <si>
    <t>5 600,067</t>
  </si>
  <si>
    <t>POLA ANFISA</t>
  </si>
  <si>
    <t>5 457,092</t>
  </si>
  <si>
    <t>VOLODYMYR VOROBYOV</t>
  </si>
  <si>
    <t>DIANA MARIA</t>
  </si>
  <si>
    <t>5 424,000</t>
  </si>
  <si>
    <t>AZOV PORT SILO</t>
  </si>
  <si>
    <t>SIBERIN 3</t>
  </si>
  <si>
    <t>4 086,150</t>
  </si>
  <si>
    <t>VOLGO BALT 241</t>
  </si>
  <si>
    <t>2 950,010</t>
  </si>
  <si>
    <t>VOLGO DON 238</t>
  </si>
  <si>
    <t>4 225,670</t>
  </si>
  <si>
    <t>SORMOVSKIY 48</t>
  </si>
  <si>
    <t>2 900,883</t>
  </si>
  <si>
    <t>VAN GOGH</t>
  </si>
  <si>
    <t>2 701,154</t>
  </si>
  <si>
    <t>CAPTAIN IVAN VIKULOV</t>
  </si>
  <si>
    <t>4 500,000</t>
  </si>
  <si>
    <t>ERNA</t>
  </si>
  <si>
    <t>2 700,000</t>
  </si>
  <si>
    <t>CHUPA</t>
  </si>
  <si>
    <t>1 100,000</t>
  </si>
  <si>
    <t>VOLGO DON 5065</t>
  </si>
  <si>
    <t>4 357,840</t>
  </si>
  <si>
    <t>AZOV SEA PORT</t>
  </si>
  <si>
    <t>EVGENIY MATVEEV</t>
  </si>
  <si>
    <t>2 374,880</t>
  </si>
  <si>
    <t>2 406,240</t>
  </si>
  <si>
    <t>NADEZHDA / RU</t>
  </si>
  <si>
    <t>2 122,470</t>
  </si>
  <si>
    <t>VOLGOGRAD</t>
  </si>
  <si>
    <t>4 387,940</t>
  </si>
  <si>
    <t>KONOSHA</t>
  </si>
  <si>
    <t>4 304,340</t>
  </si>
  <si>
    <t>VOLGO BALT 232</t>
  </si>
  <si>
    <t>3 012,780</t>
  </si>
  <si>
    <t>BLUE WAVE</t>
  </si>
  <si>
    <t>ZERNOGRAD</t>
  </si>
  <si>
    <t>4 635,500</t>
  </si>
  <si>
    <t>PROMEXPEDITION</t>
  </si>
  <si>
    <t>TSIMLYANSK</t>
  </si>
  <si>
    <t>3 303,100</t>
  </si>
  <si>
    <t>BATAYSK</t>
  </si>
  <si>
    <t>4 050,500</t>
  </si>
  <si>
    <t>ST CONSTANTINE</t>
  </si>
  <si>
    <t>4 950,000</t>
  </si>
  <si>
    <t>CHALTYR</t>
  </si>
  <si>
    <t>3 230,100</t>
  </si>
  <si>
    <t>PROLETARSK</t>
  </si>
  <si>
    <t>3 066,430</t>
  </si>
  <si>
    <t>AKSAY</t>
  </si>
  <si>
    <t>3 130,100</t>
  </si>
  <si>
    <t>SHAKHTY</t>
  </si>
  <si>
    <t>4 055,520</t>
  </si>
  <si>
    <t>SALSK</t>
  </si>
  <si>
    <t>4 345,200</t>
  </si>
  <si>
    <t>PAVLOVSK</t>
  </si>
  <si>
    <t>5 350,000</t>
  </si>
  <si>
    <t>KAPITAN GUDOVICH</t>
  </si>
  <si>
    <t>5 230,300</t>
  </si>
  <si>
    <t>ROSTOV ON DON</t>
  </si>
  <si>
    <t>5 100,100</t>
  </si>
  <si>
    <t>VOLGO BALT 203</t>
  </si>
  <si>
    <t>2 642,385</t>
  </si>
  <si>
    <t>3 067,330</t>
  </si>
  <si>
    <t>NOVOCHERKASSK</t>
  </si>
  <si>
    <t>3 132,360</t>
  </si>
  <si>
    <t>MUSE</t>
  </si>
  <si>
    <t>3 452,159</t>
  </si>
  <si>
    <t>SOVETSKAYA RODINA</t>
  </si>
  <si>
    <t>2 724,000</t>
  </si>
  <si>
    <t>4 020,930</t>
  </si>
  <si>
    <t>4 500,250</t>
  </si>
  <si>
    <t>VOLGODONSK</t>
  </si>
  <si>
    <t>3 601,550</t>
  </si>
  <si>
    <t>3 300,250</t>
  </si>
  <si>
    <t>AMUR 2506</t>
  </si>
  <si>
    <t>2 949,500</t>
  </si>
  <si>
    <t>SOUTH SEA PORT</t>
  </si>
  <si>
    <t>LAVRION</t>
  </si>
  <si>
    <t>VOLGO DON 5051</t>
  </si>
  <si>
    <t>4 871,899</t>
  </si>
  <si>
    <t>BAGAEVSKAYA</t>
  </si>
  <si>
    <t>BVT ROSAGRAIN</t>
  </si>
  <si>
    <t>RUBY / RU</t>
  </si>
  <si>
    <t>2 951,430</t>
  </si>
  <si>
    <t>GRANIT</t>
  </si>
  <si>
    <t>ANDREY PERVOZVANNIY</t>
  </si>
  <si>
    <t>3 300,000</t>
  </si>
  <si>
    <t>PHOBUS</t>
  </si>
  <si>
    <t>2 878,070</t>
  </si>
  <si>
    <t>2 000,000</t>
  </si>
  <si>
    <t>BOLGARSKIY HPP</t>
  </si>
  <si>
    <t>KAZAK</t>
  </si>
  <si>
    <t>CHISTOPOL</t>
  </si>
  <si>
    <t>CHISTOPOLSKIY SILO</t>
  </si>
  <si>
    <t>OMSKIY 130</t>
  </si>
  <si>
    <t>2 500,000</t>
  </si>
  <si>
    <t>DUKHOVNITSKOE</t>
  </si>
  <si>
    <t>ZERNO DUKHOVNITSKA</t>
  </si>
  <si>
    <t>VLADIMIR KIRILLOV</t>
  </si>
  <si>
    <t>EKATERINOVKA</t>
  </si>
  <si>
    <t>EUROTEL</t>
  </si>
  <si>
    <t>OMSKIY 129</t>
  </si>
  <si>
    <t>OREL 4</t>
  </si>
  <si>
    <t>ILOVATKA</t>
  </si>
  <si>
    <t>ILOVATSKOE HPP</t>
  </si>
  <si>
    <t>VOLGO BALT 225</t>
  </si>
  <si>
    <t>2 820,000</t>
  </si>
  <si>
    <t>KAMYSHIN</t>
  </si>
  <si>
    <t>KAMYSHIN GRAIN COMPANY</t>
  </si>
  <si>
    <t>VERA</t>
  </si>
  <si>
    <t>2 571,759</t>
  </si>
  <si>
    <t>KERCH</t>
  </si>
  <si>
    <t>TRADING PORT</t>
  </si>
  <si>
    <t>KASRA 1</t>
  </si>
  <si>
    <t>MAKHACHKALA</t>
  </si>
  <si>
    <t>MGT</t>
  </si>
  <si>
    <t>3 310,177</t>
  </si>
  <si>
    <t>NIKOLAEVSKAYA</t>
  </si>
  <si>
    <t>NIKOLAEVSKOE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</si>
</sst>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0EE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2" width="9.140625" style="9"/>
    <col min="3" max="3" width="9.140625" style="7"/>
    <col min="4" max="4" width="12.42578125" style="9" bestFit="1" customWidth="1"/>
    <col min="5" max="5" width="17.85546875" style="7" bestFit="1" customWidth="1"/>
    <col min="6" max="6" width="14.5703125" style="9" bestFit="1" customWidth="1"/>
    <col min="7" max="7" width="14.42578125" style="7" bestFit="1" customWidth="1"/>
    <col min="8" max="9" width="9.140625" style="7"/>
    <col min="10" max="10" width="15" style="9" bestFit="1" customWidth="1"/>
    <col min="11" max="11" width="9.140625" style="7"/>
    <col min="12" max="12" width="16.28515625" style="9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14.7109375" style="9" bestFit="1" customWidth="1"/>
    <col min="21" max="16384" width="9.140625" style="7"/>
  </cols>
  <sheetData>
    <row r="1" spans="1:21" ht="12.75" customHeight="1" x14ac:dyDescent="0.25">
      <c r="A1" s="1" t="s">
        <v>167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108</v>
      </c>
      <c r="B2" s="8">
        <v>2020</v>
      </c>
      <c r="C2" s="8"/>
      <c r="D2" s="8" t="str">
        <f>IF(S2&lt;&gt;"",S2,"")</f>
        <v>01.09.2020</v>
      </c>
      <c r="E2" s="8" t="s">
        <v>111</v>
      </c>
      <c r="F2" s="8" t="s">
        <v>23</v>
      </c>
      <c r="G2" s="8" t="s">
        <v>112</v>
      </c>
      <c r="H2" s="8">
        <v>22</v>
      </c>
      <c r="I2" s="8" t="s">
        <v>60</v>
      </c>
      <c r="J2" s="8" t="s">
        <v>25</v>
      </c>
      <c r="K2" s="8"/>
      <c r="L2" s="8" t="s">
        <v>96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8" t="s">
        <v>64</v>
      </c>
      <c r="P2" s="8" t="s">
        <v>114</v>
      </c>
      <c r="Q2" s="8" t="s">
        <v>75</v>
      </c>
      <c r="R2" s="8" t="s">
        <v>75</v>
      </c>
      <c r="S2" s="8" t="s">
        <v>70</v>
      </c>
      <c r="T2" s="8" t="s">
        <v>159</v>
      </c>
    </row>
    <row r="3" spans="1:21" x14ac:dyDescent="0.25">
      <c r="A3" s="8" t="s">
        <v>108</v>
      </c>
      <c r="B3" s="8">
        <v>2020</v>
      </c>
      <c r="C3" s="8"/>
      <c r="D3" s="8" t="str">
        <f>IF(S3&lt;&gt;"",S3,"")</f>
        <v>01.09.2020</v>
      </c>
      <c r="E3" s="8" t="s">
        <v>109</v>
      </c>
      <c r="F3" s="8" t="s">
        <v>23</v>
      </c>
      <c r="G3" s="8" t="s">
        <v>155</v>
      </c>
      <c r="H3" s="8">
        <v>40</v>
      </c>
      <c r="I3" s="8" t="s">
        <v>27</v>
      </c>
      <c r="J3" s="8" t="s">
        <v>25</v>
      </c>
      <c r="K3" s="8"/>
      <c r="L3" s="8" t="s">
        <v>157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8" t="s">
        <v>158</v>
      </c>
      <c r="P3" s="8" t="s">
        <v>114</v>
      </c>
      <c r="Q3" s="8" t="s">
        <v>75</v>
      </c>
      <c r="R3" s="8" t="s">
        <v>82</v>
      </c>
      <c r="S3" s="8" t="s">
        <v>70</v>
      </c>
      <c r="T3" s="8" t="s">
        <v>156</v>
      </c>
    </row>
    <row r="4" spans="1:21" x14ac:dyDescent="0.25">
      <c r="A4" s="8" t="s">
        <v>108</v>
      </c>
      <c r="B4" s="8">
        <v>2020</v>
      </c>
      <c r="C4" s="8"/>
      <c r="D4" s="8" t="str">
        <f>IF(S4&lt;&gt;"",S4,"")</f>
        <v>01.09.2020</v>
      </c>
      <c r="E4" s="8" t="s">
        <v>95</v>
      </c>
      <c r="F4" s="8" t="s">
        <v>23</v>
      </c>
      <c r="G4" s="10" t="s">
        <v>206</v>
      </c>
      <c r="H4" s="10">
        <v>4</v>
      </c>
      <c r="I4" s="10" t="s">
        <v>69</v>
      </c>
      <c r="J4" s="8" t="s">
        <v>68</v>
      </c>
      <c r="K4" s="8"/>
      <c r="L4" s="8" t="s">
        <v>96</v>
      </c>
      <c r="M4" s="8" t="str">
        <f t="shared" si="0"/>
        <v>Под Погрузкой</v>
      </c>
      <c r="N4" s="8">
        <v>9541837</v>
      </c>
      <c r="O4" s="8" t="s">
        <v>53</v>
      </c>
      <c r="P4" s="8" t="s">
        <v>114</v>
      </c>
      <c r="Q4" s="8" t="s">
        <v>82</v>
      </c>
      <c r="R4" s="8" t="s">
        <v>73</v>
      </c>
      <c r="S4" s="8" t="s">
        <v>70</v>
      </c>
      <c r="T4" s="8" t="s">
        <v>156</v>
      </c>
    </row>
    <row r="5" spans="1:21" x14ac:dyDescent="0.25">
      <c r="A5" s="8" t="s">
        <v>108</v>
      </c>
      <c r="B5" s="8">
        <v>2020</v>
      </c>
      <c r="C5" s="8"/>
      <c r="D5" s="8" t="str">
        <f>IF(S5&lt;&gt;"",S5,"")</f>
        <v>01.09.2020</v>
      </c>
      <c r="E5" s="8" t="s">
        <v>113</v>
      </c>
      <c r="F5" s="8" t="s">
        <v>23</v>
      </c>
      <c r="G5" s="8" t="s">
        <v>169</v>
      </c>
      <c r="H5" s="8"/>
      <c r="I5" s="8"/>
      <c r="J5" s="8" t="s">
        <v>66</v>
      </c>
      <c r="K5" s="8"/>
      <c r="L5" s="8" t="s">
        <v>166</v>
      </c>
      <c r="M5" s="8" t="str">
        <f t="shared" si="0"/>
        <v>Под Погрузкой</v>
      </c>
      <c r="N5" s="8">
        <v>9125566</v>
      </c>
      <c r="O5" s="8" t="s">
        <v>28</v>
      </c>
      <c r="P5" s="8"/>
      <c r="Q5" s="8"/>
      <c r="R5" s="8" t="s">
        <v>101</v>
      </c>
      <c r="S5" s="8" t="s">
        <v>70</v>
      </c>
      <c r="T5" s="8" t="s">
        <v>165</v>
      </c>
    </row>
    <row r="6" spans="1:21" x14ac:dyDescent="0.25">
      <c r="A6" s="9" t="s">
        <v>108</v>
      </c>
      <c r="B6" s="9">
        <v>2020</v>
      </c>
      <c r="D6" s="9" t="s">
        <v>70</v>
      </c>
      <c r="E6" s="7" t="s">
        <v>160</v>
      </c>
      <c r="F6" s="9" t="s">
        <v>161</v>
      </c>
      <c r="G6" s="7" t="s">
        <v>162</v>
      </c>
      <c r="J6" s="9" t="s">
        <v>66</v>
      </c>
      <c r="L6" s="9" t="s">
        <v>163</v>
      </c>
      <c r="M6" s="8" t="str">
        <f t="shared" si="0"/>
        <v>Исполнен</v>
      </c>
      <c r="N6" s="7">
        <v>9218387</v>
      </c>
      <c r="O6" s="7" t="s">
        <v>28</v>
      </c>
      <c r="S6" s="7" t="s">
        <v>70</v>
      </c>
      <c r="T6" s="9" t="s">
        <v>164</v>
      </c>
      <c r="U6" s="7" t="s">
        <v>19</v>
      </c>
    </row>
    <row r="7" spans="1:21" x14ac:dyDescent="0.25">
      <c r="A7" s="8" t="s">
        <v>108</v>
      </c>
      <c r="B7" s="8">
        <v>2020</v>
      </c>
      <c r="C7" s="8"/>
      <c r="D7" s="8" t="str">
        <f t="shared" ref="D7:D33" si="1">IF(S7&lt;&gt;"",S7,"")</f>
        <v>02.09.2020</v>
      </c>
      <c r="E7" s="8" t="s">
        <v>110</v>
      </c>
      <c r="F7" s="8" t="s">
        <v>23</v>
      </c>
      <c r="G7" s="8" t="s">
        <v>171</v>
      </c>
      <c r="H7" s="8">
        <v>40</v>
      </c>
      <c r="I7" s="8" t="s">
        <v>27</v>
      </c>
      <c r="J7" s="8" t="s">
        <v>25</v>
      </c>
      <c r="K7" s="8"/>
      <c r="L7" s="8" t="s">
        <v>139</v>
      </c>
      <c r="M7" s="8" t="str">
        <f t="shared" si="0"/>
        <v>Исполнен</v>
      </c>
      <c r="N7" s="8">
        <v>9295567</v>
      </c>
      <c r="O7" s="8" t="s">
        <v>117</v>
      </c>
      <c r="P7" s="8" t="s">
        <v>114</v>
      </c>
      <c r="Q7" s="8" t="s">
        <v>82</v>
      </c>
      <c r="R7" s="8"/>
      <c r="S7" s="8" t="s">
        <v>73</v>
      </c>
      <c r="T7" s="8" t="s">
        <v>156</v>
      </c>
    </row>
    <row r="8" spans="1:21" x14ac:dyDescent="0.25">
      <c r="A8" s="8" t="s">
        <v>108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114</v>
      </c>
      <c r="Q8" s="8" t="s">
        <v>21</v>
      </c>
      <c r="R8" s="8"/>
      <c r="S8" s="8"/>
      <c r="T8" s="8"/>
    </row>
    <row r="9" spans="1:21" x14ac:dyDescent="0.25">
      <c r="A9" s="8" t="s">
        <v>108</v>
      </c>
      <c r="B9" s="8">
        <v>2020</v>
      </c>
      <c r="C9" s="8"/>
      <c r="D9" s="8" t="str">
        <f t="shared" si="1"/>
        <v>03.09.2020</v>
      </c>
      <c r="E9" s="8" t="s">
        <v>91</v>
      </c>
      <c r="F9" s="8" t="s">
        <v>23</v>
      </c>
      <c r="G9" s="8" t="s">
        <v>144</v>
      </c>
      <c r="H9" s="8">
        <v>23</v>
      </c>
      <c r="I9" s="8" t="s">
        <v>52</v>
      </c>
      <c r="J9" s="8" t="s">
        <v>25</v>
      </c>
      <c r="K9" s="8"/>
      <c r="L9" s="8" t="s">
        <v>172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114</v>
      </c>
      <c r="Q9" s="8" t="s">
        <v>115</v>
      </c>
      <c r="R9" s="8" t="s">
        <v>70</v>
      </c>
      <c r="S9" s="8" t="s">
        <v>21</v>
      </c>
      <c r="T9" s="8" t="s">
        <v>156</v>
      </c>
    </row>
    <row r="10" spans="1:21" x14ac:dyDescent="0.25">
      <c r="A10" s="8" t="s">
        <v>108</v>
      </c>
      <c r="B10" s="8">
        <v>2020</v>
      </c>
      <c r="C10" s="8"/>
      <c r="D10" s="8" t="str">
        <f t="shared" si="1"/>
        <v>02.09.2020</v>
      </c>
      <c r="E10" s="8" t="s">
        <v>116</v>
      </c>
      <c r="F10" s="8" t="s">
        <v>23</v>
      </c>
      <c r="G10" s="10" t="s">
        <v>326</v>
      </c>
      <c r="H10" s="10"/>
      <c r="I10" s="10" t="s">
        <v>327</v>
      </c>
      <c r="J10" s="8" t="s">
        <v>25</v>
      </c>
      <c r="K10" s="8"/>
      <c r="L10" s="8" t="s">
        <v>26</v>
      </c>
      <c r="M10" s="8" t="str">
        <f t="shared" si="0"/>
        <v>Исполнен</v>
      </c>
      <c r="N10" s="8"/>
      <c r="O10" s="10" t="s">
        <v>26</v>
      </c>
      <c r="P10" s="8" t="s">
        <v>114</v>
      </c>
      <c r="Q10" s="8" t="s">
        <v>82</v>
      </c>
      <c r="R10" s="8"/>
      <c r="S10" s="10" t="s">
        <v>73</v>
      </c>
      <c r="T10" s="10" t="s">
        <v>156</v>
      </c>
    </row>
    <row r="11" spans="1:21" x14ac:dyDescent="0.25">
      <c r="A11" s="8" t="s">
        <v>108</v>
      </c>
      <c r="B11" s="8">
        <v>2020</v>
      </c>
      <c r="C11" s="8"/>
      <c r="D11" s="8" t="str">
        <f t="shared" si="1"/>
        <v>04.09.2020</v>
      </c>
      <c r="E11" s="8" t="s">
        <v>90</v>
      </c>
      <c r="F11" s="8" t="s">
        <v>43</v>
      </c>
      <c r="G11" s="10" t="s">
        <v>205</v>
      </c>
      <c r="H11" s="10">
        <v>40</v>
      </c>
      <c r="I11" s="10" t="s">
        <v>27</v>
      </c>
      <c r="J11" s="8" t="s">
        <v>25</v>
      </c>
      <c r="K11" s="8"/>
      <c r="L11" s="8" t="s">
        <v>163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114</v>
      </c>
      <c r="Q11" s="8" t="s">
        <v>70</v>
      </c>
      <c r="R11" s="8" t="s">
        <v>34</v>
      </c>
      <c r="S11" s="8" t="s">
        <v>29</v>
      </c>
      <c r="T11" s="8" t="s">
        <v>156</v>
      </c>
    </row>
    <row r="12" spans="1:21" x14ac:dyDescent="0.25">
      <c r="A12" s="8" t="s">
        <v>108</v>
      </c>
      <c r="B12" s="8">
        <v>2020</v>
      </c>
      <c r="C12" s="8"/>
      <c r="D12" s="8" t="str">
        <f t="shared" si="1"/>
        <v/>
      </c>
      <c r="E12" s="8" t="s">
        <v>102</v>
      </c>
      <c r="F12" s="8" t="s">
        <v>23</v>
      </c>
      <c r="G12" s="8" t="s">
        <v>103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101</v>
      </c>
      <c r="Q12" s="8" t="s">
        <v>101</v>
      </c>
      <c r="R12" s="8" t="s">
        <v>101</v>
      </c>
      <c r="S12" s="8"/>
      <c r="T12" s="8"/>
    </row>
    <row r="13" spans="1:21" x14ac:dyDescent="0.25">
      <c r="A13" s="8" t="s">
        <v>108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114</v>
      </c>
      <c r="Q13" s="8" t="s">
        <v>79</v>
      </c>
      <c r="R13" s="8"/>
      <c r="S13" s="8"/>
      <c r="T13" s="8"/>
    </row>
    <row r="14" spans="1:21" x14ac:dyDescent="0.25">
      <c r="A14" s="8" t="s">
        <v>108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118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101</v>
      </c>
      <c r="Q14" s="8" t="s">
        <v>56</v>
      </c>
      <c r="R14" s="8"/>
      <c r="S14" s="8"/>
      <c r="T14" s="8"/>
    </row>
    <row r="15" spans="1:21" x14ac:dyDescent="0.25">
      <c r="A15" s="8" t="s">
        <v>108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114</v>
      </c>
      <c r="Q15" s="8" t="s">
        <v>41</v>
      </c>
      <c r="R15" s="8"/>
      <c r="S15" s="8"/>
      <c r="T15" s="8"/>
    </row>
    <row r="16" spans="1:21" x14ac:dyDescent="0.25">
      <c r="A16" s="8" t="s">
        <v>108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101</v>
      </c>
      <c r="Q16" s="8" t="s">
        <v>29</v>
      </c>
      <c r="R16" s="8"/>
      <c r="S16" s="8"/>
      <c r="T16" s="8"/>
    </row>
    <row r="17" spans="1:20" x14ac:dyDescent="0.25">
      <c r="A17" s="8" t="s">
        <v>108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98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101</v>
      </c>
      <c r="Q17" s="8" t="s">
        <v>21</v>
      </c>
      <c r="R17" s="8"/>
      <c r="S17" s="8"/>
      <c r="T17" s="8"/>
    </row>
    <row r="18" spans="1:20" x14ac:dyDescent="0.25">
      <c r="A18" s="8" t="s">
        <v>108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101</v>
      </c>
      <c r="Q18" s="8" t="s">
        <v>122</v>
      </c>
      <c r="R18" s="8"/>
      <c r="S18" s="8"/>
      <c r="T18" s="8"/>
    </row>
    <row r="19" spans="1:20" x14ac:dyDescent="0.25">
      <c r="A19" s="8" t="s">
        <v>108</v>
      </c>
      <c r="B19" s="8">
        <v>2020</v>
      </c>
      <c r="C19" s="8"/>
      <c r="D19" s="8" t="str">
        <f t="shared" si="1"/>
        <v>03.09.2020</v>
      </c>
      <c r="E19" s="8" t="s">
        <v>91</v>
      </c>
      <c r="F19" s="8" t="s">
        <v>23</v>
      </c>
      <c r="G19" s="10" t="s">
        <v>144</v>
      </c>
      <c r="H19" s="10">
        <v>23</v>
      </c>
      <c r="I19" s="10" t="s">
        <v>52</v>
      </c>
      <c r="J19" s="8" t="s">
        <v>25</v>
      </c>
      <c r="K19" s="8"/>
      <c r="L19" s="10" t="s">
        <v>172</v>
      </c>
      <c r="M19" s="8" t="str">
        <f t="shared" si="0"/>
        <v>Исполнен</v>
      </c>
      <c r="N19" s="8">
        <v>9597111</v>
      </c>
      <c r="O19" s="10" t="s">
        <v>38</v>
      </c>
      <c r="P19" s="8" t="s">
        <v>114</v>
      </c>
      <c r="Q19" s="8" t="s">
        <v>21</v>
      </c>
      <c r="R19" s="8"/>
      <c r="S19" s="10" t="s">
        <v>21</v>
      </c>
      <c r="T19" s="10" t="s">
        <v>156</v>
      </c>
    </row>
    <row r="20" spans="1:20" x14ac:dyDescent="0.25">
      <c r="A20" s="8" t="s">
        <v>108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114</v>
      </c>
      <c r="Q20" s="8" t="s">
        <v>70</v>
      </c>
      <c r="R20" s="8"/>
      <c r="S20" s="8"/>
      <c r="T20" s="8"/>
    </row>
    <row r="21" spans="1:20" x14ac:dyDescent="0.25">
      <c r="A21" s="8" t="s">
        <v>108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114</v>
      </c>
      <c r="Q21" s="8" t="s">
        <v>133</v>
      </c>
      <c r="R21" s="8"/>
      <c r="S21" s="8"/>
      <c r="T21" s="8"/>
    </row>
    <row r="22" spans="1:20" x14ac:dyDescent="0.25">
      <c r="A22" s="8" t="s">
        <v>108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114</v>
      </c>
      <c r="Q22" s="8" t="s">
        <v>73</v>
      </c>
      <c r="R22" s="8"/>
      <c r="S22" s="8"/>
      <c r="T22" s="8"/>
    </row>
    <row r="23" spans="1:20" x14ac:dyDescent="0.25">
      <c r="A23" s="8" t="s">
        <v>108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114</v>
      </c>
      <c r="Q23" s="8" t="s">
        <v>73</v>
      </c>
      <c r="R23" s="8"/>
      <c r="S23" s="8"/>
      <c r="T23" s="8"/>
    </row>
    <row r="24" spans="1:20" x14ac:dyDescent="0.25">
      <c r="A24" s="8" t="s">
        <v>108</v>
      </c>
      <c r="B24" s="8">
        <v>2020</v>
      </c>
      <c r="C24" s="8"/>
      <c r="D24" s="8" t="str">
        <f t="shared" si="1"/>
        <v/>
      </c>
      <c r="E24" s="8" t="s">
        <v>84</v>
      </c>
      <c r="F24" s="8" t="s">
        <v>23</v>
      </c>
      <c r="G24" s="8" t="s">
        <v>180</v>
      </c>
      <c r="H24" s="8">
        <v>3</v>
      </c>
      <c r="I24" s="8" t="s">
        <v>69</v>
      </c>
      <c r="J24" s="8" t="s">
        <v>68</v>
      </c>
      <c r="K24" s="8"/>
      <c r="L24" s="8" t="s">
        <v>85</v>
      </c>
      <c r="M24" s="8" t="str">
        <f t="shared" si="0"/>
        <v>Под Погрузкой</v>
      </c>
      <c r="N24" s="8">
        <v>9261970</v>
      </c>
      <c r="O24" s="8" t="s">
        <v>61</v>
      </c>
      <c r="P24" s="8" t="s">
        <v>114</v>
      </c>
      <c r="Q24" s="8" t="s">
        <v>70</v>
      </c>
      <c r="R24" s="8" t="s">
        <v>29</v>
      </c>
      <c r="S24" s="8"/>
      <c r="T24" s="8"/>
    </row>
    <row r="25" spans="1:20" x14ac:dyDescent="0.25">
      <c r="A25" s="8" t="s">
        <v>108</v>
      </c>
      <c r="B25" s="8">
        <v>2020</v>
      </c>
      <c r="C25" s="8"/>
      <c r="D25" s="8" t="str">
        <f t="shared" si="1"/>
        <v/>
      </c>
      <c r="E25" s="8" t="s">
        <v>119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101</v>
      </c>
      <c r="Q25" s="8" t="s">
        <v>70</v>
      </c>
      <c r="R25" s="8"/>
      <c r="S25" s="8"/>
      <c r="T25" s="8"/>
    </row>
    <row r="26" spans="1:20" x14ac:dyDescent="0.25">
      <c r="A26" s="8" t="s">
        <v>108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Под Погрузкой</v>
      </c>
      <c r="N26" s="8">
        <v>9460760</v>
      </c>
      <c r="O26" s="8" t="s">
        <v>78</v>
      </c>
      <c r="P26" s="8" t="s">
        <v>101</v>
      </c>
      <c r="Q26" s="8" t="s">
        <v>70</v>
      </c>
      <c r="R26" s="8" t="s">
        <v>29</v>
      </c>
      <c r="S26" s="8"/>
      <c r="T26" s="8"/>
    </row>
    <row r="27" spans="1:20" x14ac:dyDescent="0.25">
      <c r="A27" s="8" t="s">
        <v>108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177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Под Погрузкой</v>
      </c>
      <c r="N27" s="8">
        <v>9698941</v>
      </c>
      <c r="O27" s="8" t="s">
        <v>170</v>
      </c>
      <c r="P27" s="8" t="s">
        <v>101</v>
      </c>
      <c r="Q27" s="8" t="s">
        <v>75</v>
      </c>
      <c r="R27" s="8" t="s">
        <v>29</v>
      </c>
      <c r="S27" s="8"/>
      <c r="T27" s="8"/>
    </row>
    <row r="28" spans="1:20" x14ac:dyDescent="0.25">
      <c r="A28" s="8" t="s">
        <v>108</v>
      </c>
      <c r="B28" s="8">
        <v>2020</v>
      </c>
      <c r="C28" s="8"/>
      <c r="D28" s="8" t="str">
        <f t="shared" si="1"/>
        <v>03.09.2020</v>
      </c>
      <c r="E28" s="8" t="s">
        <v>92</v>
      </c>
      <c r="F28" s="8" t="s">
        <v>23</v>
      </c>
      <c r="G28" s="8" t="s">
        <v>145</v>
      </c>
      <c r="H28" s="8">
        <v>22</v>
      </c>
      <c r="I28" s="8" t="s">
        <v>60</v>
      </c>
      <c r="J28" s="8" t="s">
        <v>25</v>
      </c>
      <c r="K28" s="8"/>
      <c r="L28" s="8" t="s">
        <v>174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8" t="s">
        <v>73</v>
      </c>
      <c r="S28" s="8" t="s">
        <v>21</v>
      </c>
      <c r="T28" s="8" t="s">
        <v>173</v>
      </c>
    </row>
    <row r="29" spans="1:20" x14ac:dyDescent="0.25">
      <c r="A29" s="8" t="s">
        <v>108</v>
      </c>
      <c r="B29" s="8">
        <v>2020</v>
      </c>
      <c r="C29" s="8"/>
      <c r="D29" s="8" t="str">
        <f t="shared" si="1"/>
        <v/>
      </c>
      <c r="E29" s="8" t="s">
        <v>120</v>
      </c>
      <c r="F29" s="8" t="s">
        <v>23</v>
      </c>
      <c r="G29" s="8" t="s">
        <v>103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108</v>
      </c>
      <c r="B30" s="8">
        <v>2020</v>
      </c>
      <c r="C30" s="8"/>
      <c r="D30" s="8" t="str">
        <f t="shared" si="1"/>
        <v>05.09.2020</v>
      </c>
      <c r="E30" s="8" t="s">
        <v>99</v>
      </c>
      <c r="F30" s="8" t="s">
        <v>23</v>
      </c>
      <c r="G30" s="8" t="s">
        <v>97</v>
      </c>
      <c r="H30" s="8"/>
      <c r="I30" s="8"/>
      <c r="J30" s="8" t="s">
        <v>66</v>
      </c>
      <c r="K30" s="8"/>
      <c r="L30" s="8" t="s">
        <v>172</v>
      </c>
      <c r="M30" s="8" t="str">
        <f t="shared" si="0"/>
        <v>Под Погрузкой</v>
      </c>
      <c r="N30" s="8">
        <v>9866706</v>
      </c>
      <c r="O30" s="8" t="s">
        <v>28</v>
      </c>
      <c r="P30" s="8"/>
      <c r="Q30" s="8"/>
      <c r="R30" s="8" t="s">
        <v>79</v>
      </c>
      <c r="S30" s="8" t="s">
        <v>34</v>
      </c>
      <c r="T30" s="8" t="s">
        <v>156</v>
      </c>
    </row>
    <row r="31" spans="1:20" x14ac:dyDescent="0.25">
      <c r="A31" s="8" t="s">
        <v>108</v>
      </c>
      <c r="B31" s="8">
        <v>2020</v>
      </c>
      <c r="C31" s="8"/>
      <c r="D31" s="8" t="str">
        <f t="shared" si="1"/>
        <v>05.09.2020</v>
      </c>
      <c r="E31" s="8" t="s">
        <v>100</v>
      </c>
      <c r="F31" s="8" t="s">
        <v>23</v>
      </c>
      <c r="G31" s="8" t="s">
        <v>183</v>
      </c>
      <c r="H31" s="8"/>
      <c r="I31" s="8"/>
      <c r="J31" s="8" t="s">
        <v>66</v>
      </c>
      <c r="K31" s="8"/>
      <c r="L31" s="8" t="s">
        <v>185</v>
      </c>
      <c r="M31" s="8" t="str">
        <f t="shared" si="0"/>
        <v>Под Погрузкой</v>
      </c>
      <c r="N31" s="8">
        <v>9492397</v>
      </c>
      <c r="O31" s="8" t="s">
        <v>147</v>
      </c>
      <c r="P31" s="8"/>
      <c r="Q31" s="8"/>
      <c r="R31" s="8" t="s">
        <v>79</v>
      </c>
      <c r="S31" s="8" t="s">
        <v>34</v>
      </c>
      <c r="T31" s="8" t="s">
        <v>184</v>
      </c>
    </row>
    <row r="32" spans="1:20" x14ac:dyDescent="0.25">
      <c r="A32" s="8" t="s">
        <v>108</v>
      </c>
      <c r="B32" s="8">
        <v>2020</v>
      </c>
      <c r="C32" s="8"/>
      <c r="D32" s="8" t="str">
        <f t="shared" si="1"/>
        <v>03.09.2020</v>
      </c>
      <c r="E32" s="8" t="s">
        <v>104</v>
      </c>
      <c r="F32" s="8" t="s">
        <v>23</v>
      </c>
      <c r="G32" s="8" t="s">
        <v>202</v>
      </c>
      <c r="H32" s="8"/>
      <c r="I32" s="8"/>
      <c r="J32" s="8" t="s">
        <v>66</v>
      </c>
      <c r="K32" s="8"/>
      <c r="L32" s="8" t="s">
        <v>204</v>
      </c>
      <c r="M32" s="8" t="str">
        <f t="shared" si="0"/>
        <v>Под Погрузкой</v>
      </c>
      <c r="N32" s="8">
        <v>9311153</v>
      </c>
      <c r="O32" s="8" t="s">
        <v>28</v>
      </c>
      <c r="P32" s="8"/>
      <c r="Q32" s="8"/>
      <c r="R32" s="8" t="s">
        <v>101</v>
      </c>
      <c r="S32" s="8" t="s">
        <v>21</v>
      </c>
      <c r="T32" s="8" t="s">
        <v>203</v>
      </c>
    </row>
    <row r="33" spans="1:21" x14ac:dyDescent="0.25">
      <c r="A33" s="8" t="s">
        <v>108</v>
      </c>
      <c r="B33" s="8">
        <v>2020</v>
      </c>
      <c r="C33" s="8"/>
      <c r="D33" s="8" t="str">
        <f t="shared" si="1"/>
        <v/>
      </c>
      <c r="E33" s="8" t="s">
        <v>106</v>
      </c>
      <c r="F33" s="8" t="s">
        <v>23</v>
      </c>
      <c r="G33" s="8" t="s">
        <v>94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8" t="s">
        <v>105</v>
      </c>
      <c r="S33" s="8"/>
      <c r="T33" s="8"/>
    </row>
    <row r="34" spans="1:21" x14ac:dyDescent="0.25">
      <c r="A34" s="8" t="s">
        <v>108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108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8" t="s">
        <v>133</v>
      </c>
      <c r="R35" s="8"/>
      <c r="S35" s="8"/>
      <c r="T35" s="8"/>
    </row>
    <row r="36" spans="1:21" x14ac:dyDescent="0.25">
      <c r="A36" s="8" t="s">
        <v>108</v>
      </c>
      <c r="B36" s="8">
        <v>2020</v>
      </c>
      <c r="C36" s="8"/>
      <c r="D36" s="8"/>
      <c r="E36" s="8" t="s">
        <v>121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108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181</v>
      </c>
      <c r="H37" s="8">
        <v>22</v>
      </c>
      <c r="I37" s="8" t="s">
        <v>60</v>
      </c>
      <c r="J37" s="8" t="s">
        <v>25</v>
      </c>
      <c r="K37" s="8"/>
      <c r="L37" s="8" t="s">
        <v>51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21</v>
      </c>
      <c r="S37" s="8" t="s">
        <v>29</v>
      </c>
      <c r="T37" s="8" t="s">
        <v>182</v>
      </c>
    </row>
    <row r="38" spans="1:21" x14ac:dyDescent="0.25">
      <c r="A38" s="8" t="s">
        <v>108</v>
      </c>
      <c r="B38" s="8">
        <v>2020</v>
      </c>
      <c r="C38" s="8"/>
      <c r="D38" s="8"/>
      <c r="E38" s="8" t="s">
        <v>86</v>
      </c>
      <c r="F38" s="8" t="s">
        <v>23</v>
      </c>
      <c r="G38" s="8" t="s">
        <v>143</v>
      </c>
      <c r="H38" s="8" t="s">
        <v>89</v>
      </c>
      <c r="I38" s="8" t="s">
        <v>88</v>
      </c>
      <c r="J38" s="8" t="s">
        <v>87</v>
      </c>
      <c r="K38" s="8"/>
      <c r="L38" s="8" t="s">
        <v>166</v>
      </c>
      <c r="M38" s="8" t="str">
        <f t="shared" si="0"/>
        <v>Под Погрузкой</v>
      </c>
      <c r="N38" s="8">
        <v>9711298</v>
      </c>
      <c r="O38" s="8" t="s">
        <v>26</v>
      </c>
      <c r="P38" s="8"/>
      <c r="Q38" s="8"/>
      <c r="R38" s="8" t="s">
        <v>82</v>
      </c>
      <c r="S38" s="8" t="s">
        <v>21</v>
      </c>
      <c r="T38" s="8" t="s">
        <v>165</v>
      </c>
    </row>
    <row r="39" spans="1:21" x14ac:dyDescent="0.25">
      <c r="A39" s="8" t="s">
        <v>108</v>
      </c>
      <c r="B39" s="8">
        <v>2020</v>
      </c>
      <c r="C39" s="8"/>
      <c r="D39" s="8"/>
      <c r="E39" s="8" t="s">
        <v>93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8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107</v>
      </c>
      <c r="F40" s="8" t="s">
        <v>23</v>
      </c>
      <c r="G40" s="8" t="s">
        <v>98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8" t="s">
        <v>75</v>
      </c>
      <c r="S40" s="8"/>
      <c r="T40" s="8"/>
    </row>
    <row r="41" spans="1:21" x14ac:dyDescent="0.25">
      <c r="A41" s="9" t="s">
        <v>20</v>
      </c>
      <c r="E41" s="7" t="s">
        <v>123</v>
      </c>
      <c r="F41" s="9" t="s">
        <v>23</v>
      </c>
      <c r="G41" s="7" t="s">
        <v>124</v>
      </c>
      <c r="H41" s="7">
        <v>40</v>
      </c>
      <c r="I41" s="7" t="s">
        <v>27</v>
      </c>
      <c r="J41" s="9" t="s">
        <v>25</v>
      </c>
      <c r="L41" s="9" t="s">
        <v>26</v>
      </c>
      <c r="M41" s="8" t="str">
        <f t="shared" si="0"/>
        <v>На рейде</v>
      </c>
      <c r="N41" s="7">
        <v>9197882</v>
      </c>
      <c r="O41" s="7" t="s">
        <v>28</v>
      </c>
      <c r="P41" s="7" t="s">
        <v>21</v>
      </c>
      <c r="Q41" s="7" t="s">
        <v>122</v>
      </c>
      <c r="U41" s="7" t="s">
        <v>19</v>
      </c>
    </row>
    <row r="42" spans="1:21" x14ac:dyDescent="0.25">
      <c r="A42" s="9" t="s">
        <v>20</v>
      </c>
      <c r="E42" s="7" t="s">
        <v>125</v>
      </c>
      <c r="F42" s="9" t="s">
        <v>23</v>
      </c>
      <c r="G42" s="7" t="s">
        <v>40</v>
      </c>
      <c r="H42" s="7">
        <v>40</v>
      </c>
      <c r="I42" s="7" t="s">
        <v>27</v>
      </c>
      <c r="J42" s="9" t="s">
        <v>25</v>
      </c>
      <c r="L42" s="9" t="s">
        <v>26</v>
      </c>
      <c r="M42" s="8" t="str">
        <f t="shared" si="0"/>
        <v>На рейде</v>
      </c>
      <c r="N42" s="7">
        <v>9552367</v>
      </c>
      <c r="O42" s="7" t="s">
        <v>28</v>
      </c>
      <c r="P42" s="7" t="s">
        <v>21</v>
      </c>
      <c r="Q42" s="7" t="s">
        <v>39</v>
      </c>
      <c r="U42" s="7" t="s">
        <v>19</v>
      </c>
    </row>
    <row r="43" spans="1:21" x14ac:dyDescent="0.25">
      <c r="A43" s="9" t="s">
        <v>20</v>
      </c>
      <c r="E43" s="7" t="s">
        <v>127</v>
      </c>
      <c r="F43" s="9" t="s">
        <v>23</v>
      </c>
      <c r="G43" s="7" t="s">
        <v>45</v>
      </c>
      <c r="H43" s="7">
        <v>40</v>
      </c>
      <c r="I43" s="7" t="s">
        <v>27</v>
      </c>
      <c r="J43" s="9" t="s">
        <v>25</v>
      </c>
      <c r="L43" s="9" t="s">
        <v>26</v>
      </c>
      <c r="M43" s="8" t="str">
        <f t="shared" si="0"/>
        <v>На рейде</v>
      </c>
      <c r="N43" s="7">
        <v>9460722</v>
      </c>
      <c r="O43" s="7" t="s">
        <v>46</v>
      </c>
      <c r="P43" s="7" t="s">
        <v>21</v>
      </c>
      <c r="Q43" s="7" t="s">
        <v>126</v>
      </c>
      <c r="U43" s="7" t="s">
        <v>19</v>
      </c>
    </row>
    <row r="44" spans="1:21" x14ac:dyDescent="0.25">
      <c r="A44" s="9" t="s">
        <v>20</v>
      </c>
      <c r="E44" s="7" t="s">
        <v>129</v>
      </c>
      <c r="F44" s="9" t="s">
        <v>23</v>
      </c>
      <c r="G44" s="7" t="s">
        <v>50</v>
      </c>
      <c r="H44" s="7">
        <v>23</v>
      </c>
      <c r="I44" s="7" t="s">
        <v>52</v>
      </c>
      <c r="J44" s="9" t="s">
        <v>25</v>
      </c>
      <c r="L44" s="9" t="s">
        <v>51</v>
      </c>
      <c r="M44" s="8" t="str">
        <f t="shared" si="0"/>
        <v>На рейде</v>
      </c>
      <c r="N44" s="7">
        <v>9077903</v>
      </c>
      <c r="O44" s="7" t="s">
        <v>53</v>
      </c>
      <c r="P44" s="7" t="s">
        <v>21</v>
      </c>
      <c r="Q44" s="7" t="s">
        <v>128</v>
      </c>
      <c r="U44" s="7" t="s">
        <v>19</v>
      </c>
    </row>
    <row r="45" spans="1:21" x14ac:dyDescent="0.25">
      <c r="A45" s="9" t="s">
        <v>20</v>
      </c>
      <c r="E45" s="7" t="s">
        <v>130</v>
      </c>
      <c r="F45" s="9" t="s">
        <v>23</v>
      </c>
      <c r="G45" s="7" t="s">
        <v>50</v>
      </c>
      <c r="H45" s="7">
        <v>23</v>
      </c>
      <c r="I45" s="7" t="s">
        <v>52</v>
      </c>
      <c r="J45" s="9" t="s">
        <v>25</v>
      </c>
      <c r="L45" s="9" t="s">
        <v>26</v>
      </c>
      <c r="M45" s="8" t="str">
        <f t="shared" si="0"/>
        <v>На рейде</v>
      </c>
      <c r="N45" s="7">
        <v>9527233</v>
      </c>
      <c r="O45" s="7" t="s">
        <v>53</v>
      </c>
      <c r="P45" s="7" t="s">
        <v>21</v>
      </c>
      <c r="Q45" s="7" t="s">
        <v>56</v>
      </c>
      <c r="U45" s="7" t="s">
        <v>19</v>
      </c>
    </row>
    <row r="46" spans="1:21" x14ac:dyDescent="0.25">
      <c r="A46" s="9" t="s">
        <v>20</v>
      </c>
      <c r="E46" s="7" t="s">
        <v>131</v>
      </c>
      <c r="F46" s="9" t="s">
        <v>23</v>
      </c>
      <c r="G46" s="7" t="s">
        <v>132</v>
      </c>
      <c r="H46" s="7">
        <v>22</v>
      </c>
      <c r="I46" s="7" t="s">
        <v>60</v>
      </c>
      <c r="J46" s="9" t="s">
        <v>25</v>
      </c>
      <c r="L46" s="9" t="s">
        <v>26</v>
      </c>
      <c r="M46" s="8" t="str">
        <f t="shared" si="0"/>
        <v>На рейде</v>
      </c>
      <c r="N46" s="7">
        <v>9159062</v>
      </c>
      <c r="O46" s="7" t="s">
        <v>63</v>
      </c>
      <c r="P46" s="7" t="s">
        <v>21</v>
      </c>
      <c r="Q46" s="7" t="s">
        <v>128</v>
      </c>
      <c r="U46" s="7" t="s">
        <v>19</v>
      </c>
    </row>
    <row r="47" spans="1:21" x14ac:dyDescent="0.25">
      <c r="A47" s="9" t="s">
        <v>20</v>
      </c>
      <c r="E47" s="7" t="s">
        <v>134</v>
      </c>
      <c r="F47" s="9" t="s">
        <v>23</v>
      </c>
      <c r="G47" s="7" t="s">
        <v>135</v>
      </c>
      <c r="H47" s="7">
        <v>22</v>
      </c>
      <c r="I47" s="7" t="s">
        <v>60</v>
      </c>
      <c r="J47" s="9" t="s">
        <v>25</v>
      </c>
      <c r="L47" s="9" t="s">
        <v>26</v>
      </c>
      <c r="M47" s="8" t="str">
        <f t="shared" si="0"/>
        <v>На рейде</v>
      </c>
      <c r="N47" s="7">
        <v>9399557</v>
      </c>
      <c r="O47" s="7" t="s">
        <v>64</v>
      </c>
      <c r="P47" s="7" t="s">
        <v>21</v>
      </c>
      <c r="Q47" s="7" t="s">
        <v>133</v>
      </c>
      <c r="U47" s="7" t="s">
        <v>19</v>
      </c>
    </row>
    <row r="48" spans="1:21" x14ac:dyDescent="0.25">
      <c r="A48" s="9" t="s">
        <v>20</v>
      </c>
      <c r="E48" s="7" t="s">
        <v>136</v>
      </c>
      <c r="F48" s="9" t="s">
        <v>23</v>
      </c>
      <c r="G48" s="7" t="s">
        <v>50</v>
      </c>
      <c r="H48" s="7">
        <v>22</v>
      </c>
      <c r="I48" s="7" t="s">
        <v>60</v>
      </c>
      <c r="J48" s="9" t="s">
        <v>25</v>
      </c>
      <c r="L48" s="9" t="s">
        <v>51</v>
      </c>
      <c r="M48" s="8" t="str">
        <f t="shared" si="0"/>
        <v>На рейде</v>
      </c>
      <c r="N48" s="7">
        <v>9077898</v>
      </c>
      <c r="O48" s="7" t="s">
        <v>53</v>
      </c>
      <c r="P48" s="7" t="s">
        <v>21</v>
      </c>
      <c r="Q48" s="7" t="s">
        <v>133</v>
      </c>
      <c r="U48" s="7" t="s">
        <v>19</v>
      </c>
    </row>
    <row r="49" spans="1:21" x14ac:dyDescent="0.25">
      <c r="A49" s="9" t="s">
        <v>20</v>
      </c>
      <c r="E49" s="7" t="s">
        <v>138</v>
      </c>
      <c r="F49" s="9" t="s">
        <v>23</v>
      </c>
      <c r="G49" s="7" t="s">
        <v>65</v>
      </c>
      <c r="J49" s="9" t="s">
        <v>66</v>
      </c>
      <c r="L49" s="9" t="s">
        <v>139</v>
      </c>
      <c r="M49" s="8" t="str">
        <f t="shared" si="0"/>
        <v>На рейде</v>
      </c>
      <c r="N49" s="7">
        <v>9727467</v>
      </c>
      <c r="O49" s="7" t="s">
        <v>67</v>
      </c>
      <c r="P49" s="7" t="s">
        <v>21</v>
      </c>
      <c r="Q49" s="7" t="s">
        <v>137</v>
      </c>
      <c r="U49" s="7" t="s">
        <v>19</v>
      </c>
    </row>
    <row r="50" spans="1:21" x14ac:dyDescent="0.25">
      <c r="E50" s="7" t="s">
        <v>140</v>
      </c>
      <c r="F50" s="9" t="s">
        <v>23</v>
      </c>
      <c r="G50" s="7" t="s">
        <v>196</v>
      </c>
      <c r="H50" s="7">
        <v>4</v>
      </c>
      <c r="I50" s="7" t="s">
        <v>69</v>
      </c>
      <c r="J50" s="9" t="s">
        <v>68</v>
      </c>
      <c r="L50" s="9" t="s">
        <v>141</v>
      </c>
      <c r="M50" s="8" t="str">
        <f t="shared" si="0"/>
        <v>Под Погрузкой</v>
      </c>
      <c r="N50" s="7">
        <v>9500584</v>
      </c>
      <c r="O50" s="7" t="s">
        <v>67</v>
      </c>
      <c r="P50" s="7" t="s">
        <v>21</v>
      </c>
      <c r="Q50" s="7" t="s">
        <v>34</v>
      </c>
      <c r="R50" s="7" t="s">
        <v>122</v>
      </c>
      <c r="U50" s="7" t="s">
        <v>19</v>
      </c>
    </row>
    <row r="51" spans="1:21" x14ac:dyDescent="0.25">
      <c r="A51" s="9" t="s">
        <v>20</v>
      </c>
      <c r="B51" s="9">
        <v>2020</v>
      </c>
      <c r="E51" s="7" t="s">
        <v>142</v>
      </c>
      <c r="F51" s="9" t="s">
        <v>23</v>
      </c>
      <c r="G51" s="7" t="s">
        <v>176</v>
      </c>
      <c r="H51" s="7">
        <v>40</v>
      </c>
      <c r="I51" s="7" t="s">
        <v>27</v>
      </c>
      <c r="J51" s="9" t="s">
        <v>25</v>
      </c>
      <c r="L51" s="9" t="s">
        <v>26</v>
      </c>
      <c r="M51" s="8" t="str">
        <f t="shared" si="0"/>
        <v>Под Погрузкой</v>
      </c>
      <c r="N51" s="7">
        <v>9460772</v>
      </c>
      <c r="O51" s="7" t="s">
        <v>28</v>
      </c>
      <c r="Q51" s="7" t="s">
        <v>73</v>
      </c>
      <c r="R51" s="7" t="s">
        <v>29</v>
      </c>
      <c r="U51" s="7" t="s">
        <v>19</v>
      </c>
    </row>
    <row r="52" spans="1:21" x14ac:dyDescent="0.25">
      <c r="A52" s="9" t="s">
        <v>20</v>
      </c>
      <c r="B52" s="9">
        <v>2020</v>
      </c>
      <c r="E52" s="7" t="s">
        <v>146</v>
      </c>
      <c r="F52" s="9" t="s">
        <v>23</v>
      </c>
      <c r="G52" s="7" t="s">
        <v>45</v>
      </c>
      <c r="J52" s="9" t="s">
        <v>66</v>
      </c>
      <c r="L52" s="9" t="s">
        <v>26</v>
      </c>
      <c r="M52" s="8" t="str">
        <f t="shared" si="0"/>
        <v>Под Погрузкой</v>
      </c>
      <c r="N52" s="7">
        <v>9316816</v>
      </c>
      <c r="O52" s="7" t="s">
        <v>147</v>
      </c>
      <c r="R52" s="7" t="s">
        <v>70</v>
      </c>
      <c r="U52" s="7" t="s">
        <v>19</v>
      </c>
    </row>
    <row r="53" spans="1:21" x14ac:dyDescent="0.25">
      <c r="A53" s="9" t="s">
        <v>20</v>
      </c>
      <c r="B53" s="9">
        <v>2020</v>
      </c>
      <c r="E53" s="7" t="s">
        <v>148</v>
      </c>
      <c r="F53" s="9" t="s">
        <v>23</v>
      </c>
      <c r="G53" s="7" t="s">
        <v>65</v>
      </c>
      <c r="J53" s="9" t="s">
        <v>66</v>
      </c>
      <c r="L53" s="9" t="s">
        <v>26</v>
      </c>
      <c r="M53" s="8" t="str">
        <f t="shared" si="0"/>
        <v>Под Погрузкой</v>
      </c>
      <c r="N53" s="7">
        <v>9746102</v>
      </c>
      <c r="O53" s="7" t="s">
        <v>28</v>
      </c>
      <c r="R53" s="7" t="s">
        <v>70</v>
      </c>
      <c r="U53" s="7" t="s">
        <v>19</v>
      </c>
    </row>
    <row r="54" spans="1:21" x14ac:dyDescent="0.25">
      <c r="A54" s="9" t="s">
        <v>20</v>
      </c>
      <c r="B54" s="9">
        <v>2020</v>
      </c>
      <c r="E54" s="7" t="s">
        <v>149</v>
      </c>
      <c r="F54" s="9" t="s">
        <v>23</v>
      </c>
      <c r="G54" s="7" t="s">
        <v>94</v>
      </c>
      <c r="J54" s="9" t="s">
        <v>66</v>
      </c>
      <c r="L54" s="9" t="s">
        <v>26</v>
      </c>
      <c r="M54" s="8" t="str">
        <f t="shared" si="0"/>
        <v>Под Погрузкой</v>
      </c>
      <c r="N54" s="7">
        <v>9316907</v>
      </c>
      <c r="O54" s="7" t="s">
        <v>147</v>
      </c>
      <c r="R54" s="7" t="s">
        <v>70</v>
      </c>
      <c r="U54" s="7" t="s">
        <v>19</v>
      </c>
    </row>
    <row r="55" spans="1:21" x14ac:dyDescent="0.25">
      <c r="A55" s="9" t="s">
        <v>20</v>
      </c>
      <c r="B55" s="9">
        <v>2020</v>
      </c>
      <c r="E55" s="7" t="s">
        <v>150</v>
      </c>
      <c r="F55" s="9" t="s">
        <v>23</v>
      </c>
      <c r="G55" s="7" t="s">
        <v>94</v>
      </c>
      <c r="J55" s="9" t="s">
        <v>66</v>
      </c>
      <c r="L55" s="9" t="s">
        <v>26</v>
      </c>
      <c r="M55" s="8" t="str">
        <f t="shared" si="0"/>
        <v>Под Погрузкой</v>
      </c>
      <c r="N55" s="7">
        <v>9604005</v>
      </c>
      <c r="O55" s="7" t="s">
        <v>28</v>
      </c>
      <c r="R55" s="7" t="s">
        <v>73</v>
      </c>
      <c r="U55" s="7" t="s">
        <v>19</v>
      </c>
    </row>
    <row r="56" spans="1:21" x14ac:dyDescent="0.25">
      <c r="A56" s="9" t="s">
        <v>20</v>
      </c>
      <c r="B56" s="9">
        <v>2020</v>
      </c>
      <c r="E56" s="7" t="s">
        <v>151</v>
      </c>
      <c r="F56" s="9" t="s">
        <v>23</v>
      </c>
      <c r="G56" s="7" t="s">
        <v>97</v>
      </c>
      <c r="J56" s="9" t="s">
        <v>66</v>
      </c>
      <c r="L56" s="9" t="s">
        <v>26</v>
      </c>
      <c r="M56" s="8" t="str">
        <f t="shared" si="0"/>
        <v>Под Погрузкой</v>
      </c>
      <c r="N56" s="7">
        <v>9738923</v>
      </c>
      <c r="O56" s="7" t="s">
        <v>28</v>
      </c>
      <c r="R56" s="7" t="s">
        <v>21</v>
      </c>
      <c r="U56" s="7" t="s">
        <v>19</v>
      </c>
    </row>
    <row r="57" spans="1:21" x14ac:dyDescent="0.25">
      <c r="A57" s="9" t="s">
        <v>20</v>
      </c>
      <c r="B57" s="9">
        <v>2020</v>
      </c>
      <c r="E57" s="7" t="s">
        <v>153</v>
      </c>
      <c r="F57" s="9" t="s">
        <v>23</v>
      </c>
      <c r="G57" s="7" t="s">
        <v>97</v>
      </c>
      <c r="J57" s="9" t="s">
        <v>66</v>
      </c>
      <c r="L57" s="9" t="s">
        <v>154</v>
      </c>
      <c r="M57" s="8" t="str">
        <f t="shared" si="0"/>
        <v>Под Погрузкой</v>
      </c>
      <c r="N57" s="7">
        <v>9757929</v>
      </c>
      <c r="O57" s="7" t="s">
        <v>147</v>
      </c>
      <c r="R57" s="7" t="s">
        <v>152</v>
      </c>
      <c r="S57" s="7" t="s">
        <v>34</v>
      </c>
      <c r="T57" s="9" t="s">
        <v>156</v>
      </c>
      <c r="U57" s="7" t="s">
        <v>19</v>
      </c>
    </row>
    <row r="58" spans="1:21" x14ac:dyDescent="0.25">
      <c r="B58" s="9">
        <v>2020</v>
      </c>
      <c r="E58" s="7" t="s">
        <v>168</v>
      </c>
      <c r="F58" s="9" t="s">
        <v>23</v>
      </c>
      <c r="G58" s="7" t="s">
        <v>55</v>
      </c>
      <c r="J58" s="9" t="s">
        <v>66</v>
      </c>
      <c r="L58" s="9" t="s">
        <v>26</v>
      </c>
      <c r="M58" s="7" t="e">
        <f ca="1">ЕСЛИ(И(Q58="",P58&lt;&gt;""),"Проходит Босфор","на Рейде")</f>
        <v>#NAME?</v>
      </c>
      <c r="N58" s="7">
        <v>9149677</v>
      </c>
      <c r="O58" s="7" t="s">
        <v>78</v>
      </c>
      <c r="R58" s="7" t="s">
        <v>105</v>
      </c>
      <c r="U58" s="7" t="s">
        <v>19</v>
      </c>
    </row>
    <row r="59" spans="1:21" x14ac:dyDescent="0.25">
      <c r="A59" s="9" t="s">
        <v>20</v>
      </c>
      <c r="B59" s="9">
        <v>2020</v>
      </c>
      <c r="E59" s="7" t="s">
        <v>175</v>
      </c>
      <c r="F59" s="9" t="s">
        <v>23</v>
      </c>
      <c r="G59" s="7" t="s">
        <v>176</v>
      </c>
      <c r="I59" s="7" t="s">
        <v>69</v>
      </c>
      <c r="J59" s="9" t="s">
        <v>68</v>
      </c>
      <c r="L59" s="9" t="s">
        <v>51</v>
      </c>
      <c r="M59" s="7" t="e">
        <f ca="1">ЕСЛИ(И(Q59="",P59&lt;&gt;""),"Проходит Босфор","на Рейде")</f>
        <v>#NAME?</v>
      </c>
      <c r="N59" s="7">
        <v>9139268</v>
      </c>
      <c r="O59" s="7" t="s">
        <v>53</v>
      </c>
      <c r="Q59" s="7" t="s">
        <v>29</v>
      </c>
      <c r="R59" s="7" t="s">
        <v>29</v>
      </c>
      <c r="U59" s="7" t="s">
        <v>19</v>
      </c>
    </row>
    <row r="60" spans="1:21" x14ac:dyDescent="0.25">
      <c r="A60" s="9" t="s">
        <v>20</v>
      </c>
      <c r="B60" s="9">
        <v>2020</v>
      </c>
      <c r="E60" s="7" t="s">
        <v>178</v>
      </c>
      <c r="F60" s="9" t="s">
        <v>23</v>
      </c>
      <c r="G60" s="7" t="s">
        <v>97</v>
      </c>
      <c r="J60" s="9" t="s">
        <v>66</v>
      </c>
      <c r="L60" s="9" t="s">
        <v>26</v>
      </c>
      <c r="M60" s="7" t="e">
        <f ca="1">ЕСЛИ(И(Q60="",P60&lt;&gt;""),"Проходит Босфор","на Рейде")</f>
        <v>#NAME?</v>
      </c>
      <c r="N60" s="7">
        <v>9801299</v>
      </c>
      <c r="O60" s="7" t="s">
        <v>28</v>
      </c>
      <c r="R60" s="7" t="s">
        <v>29</v>
      </c>
      <c r="U60" s="7" t="s">
        <v>19</v>
      </c>
    </row>
    <row r="61" spans="1:21" x14ac:dyDescent="0.25">
      <c r="A61" s="9" t="s">
        <v>20</v>
      </c>
      <c r="B61" s="9">
        <v>2020</v>
      </c>
      <c r="E61" s="7" t="s">
        <v>179</v>
      </c>
      <c r="F61" s="9" t="s">
        <v>23</v>
      </c>
      <c r="G61" s="7" t="s">
        <v>98</v>
      </c>
      <c r="J61" s="9" t="s">
        <v>66</v>
      </c>
      <c r="L61" s="9" t="s">
        <v>26</v>
      </c>
      <c r="M61" s="7" t="e">
        <f ca="1">ЕСЛИ(И(Q61="",P61&lt;&gt;""),"Проходит Босфор","на Рейде")</f>
        <v>#NAME?</v>
      </c>
      <c r="N61" s="7">
        <v>9656864</v>
      </c>
      <c r="O61" s="7" t="s">
        <v>147</v>
      </c>
      <c r="R61" s="7" t="s">
        <v>34</v>
      </c>
      <c r="U61" s="7" t="s">
        <v>19</v>
      </c>
    </row>
    <row r="62" spans="1:21" x14ac:dyDescent="0.25">
      <c r="A62" s="9" t="s">
        <v>20</v>
      </c>
      <c r="E62" s="7" t="s">
        <v>186</v>
      </c>
      <c r="F62" s="9" t="s">
        <v>23</v>
      </c>
      <c r="G62" s="7" t="s">
        <v>98</v>
      </c>
      <c r="H62" s="7">
        <v>40</v>
      </c>
      <c r="I62" s="7" t="s">
        <v>27</v>
      </c>
      <c r="J62" s="9" t="s">
        <v>25</v>
      </c>
      <c r="L62" s="9" t="s">
        <v>26</v>
      </c>
      <c r="M62" s="7" t="e">
        <f ca="1">ЕСЛИ(И(Q62="",P62&lt;&gt;"","Проходит Босфор","на Рейде"))</f>
        <v>#NAME?</v>
      </c>
      <c r="N62" s="7">
        <v>9378008</v>
      </c>
      <c r="O62" s="7" t="s">
        <v>170</v>
      </c>
      <c r="P62" s="7" t="s">
        <v>122</v>
      </c>
      <c r="Q62" s="7" t="s">
        <v>39</v>
      </c>
      <c r="U62" s="7" t="s">
        <v>19</v>
      </c>
    </row>
    <row r="63" spans="1:21" x14ac:dyDescent="0.25">
      <c r="A63" s="9" t="s">
        <v>20</v>
      </c>
      <c r="E63" s="7" t="s">
        <v>188</v>
      </c>
      <c r="F63" s="9" t="s">
        <v>23</v>
      </c>
      <c r="G63" s="7" t="s">
        <v>189</v>
      </c>
      <c r="H63" s="7">
        <v>23</v>
      </c>
      <c r="I63" s="7" t="s">
        <v>52</v>
      </c>
      <c r="J63" s="9" t="s">
        <v>25</v>
      </c>
      <c r="L63" s="9" t="s">
        <v>26</v>
      </c>
      <c r="M63" s="7" t="e">
        <f ca="1">ЕСЛИ(И(Q63="",P63&lt;&gt;"","Проходит Босфор","на Рейде"))</f>
        <v>#NAME?</v>
      </c>
      <c r="N63" s="7">
        <v>9291779</v>
      </c>
      <c r="O63" s="7" t="s">
        <v>53</v>
      </c>
      <c r="P63" s="7" t="s">
        <v>122</v>
      </c>
      <c r="Q63" s="7" t="s">
        <v>187</v>
      </c>
      <c r="U63" s="7" t="s">
        <v>19</v>
      </c>
    </row>
    <row r="64" spans="1:21" x14ac:dyDescent="0.25">
      <c r="A64" s="9" t="s">
        <v>20</v>
      </c>
      <c r="E64" s="7" t="s">
        <v>191</v>
      </c>
      <c r="F64" s="9" t="s">
        <v>43</v>
      </c>
      <c r="G64" s="7" t="s">
        <v>65</v>
      </c>
      <c r="H64" s="7">
        <v>22</v>
      </c>
      <c r="I64" s="7" t="s">
        <v>60</v>
      </c>
      <c r="J64" s="9" t="s">
        <v>25</v>
      </c>
      <c r="L64" s="9" t="s">
        <v>26</v>
      </c>
      <c r="M64" s="7" t="e">
        <f ca="1">ЕСЛИ(И(Q64="",P64&lt;&gt;"","Проходит Босфор","на Рейде"))</f>
        <v>#NAME?</v>
      </c>
      <c r="N64" s="7">
        <v>9582506</v>
      </c>
      <c r="O64" s="7" t="s">
        <v>26</v>
      </c>
      <c r="P64" s="7" t="s">
        <v>122</v>
      </c>
      <c r="Q64" s="7" t="s">
        <v>190</v>
      </c>
      <c r="U64" s="7" t="s">
        <v>19</v>
      </c>
    </row>
    <row r="65" spans="1:21" x14ac:dyDescent="0.25">
      <c r="A65" s="9" t="s">
        <v>20</v>
      </c>
      <c r="B65" s="9">
        <v>2020</v>
      </c>
      <c r="E65" s="7" t="s">
        <v>192</v>
      </c>
      <c r="F65" s="9" t="s">
        <v>23</v>
      </c>
      <c r="G65" s="7" t="s">
        <v>45</v>
      </c>
      <c r="J65" s="9" t="s">
        <v>66</v>
      </c>
      <c r="L65" s="9" t="s">
        <v>26</v>
      </c>
      <c r="M65" s="7" t="e">
        <f ca="1">ЕСЛИ(И(Q65="",P65&lt;&gt;""),"Проходит Босфор","на Рейде")</f>
        <v>#NAME?</v>
      </c>
      <c r="N65" s="7">
        <v>9452555</v>
      </c>
      <c r="O65" s="7" t="s">
        <v>147</v>
      </c>
      <c r="R65" s="7" t="s">
        <v>34</v>
      </c>
      <c r="U65" s="7" t="s">
        <v>19</v>
      </c>
    </row>
    <row r="66" spans="1:21" x14ac:dyDescent="0.25">
      <c r="A66" s="9" t="s">
        <v>20</v>
      </c>
      <c r="B66" s="9">
        <v>2020</v>
      </c>
      <c r="E66" s="7" t="s">
        <v>193</v>
      </c>
      <c r="F66" s="9" t="s">
        <v>23</v>
      </c>
      <c r="G66" s="7" t="s">
        <v>194</v>
      </c>
      <c r="J66" s="9" t="s">
        <v>66</v>
      </c>
      <c r="L66" s="9" t="s">
        <v>26</v>
      </c>
      <c r="M66" s="7" t="e">
        <f ca="1">ЕСЛИ(И(Q66="",P66&lt;&gt;""),"Проходит Босфор","на Рейде")</f>
        <v>#NAME?</v>
      </c>
      <c r="N66" s="7">
        <v>9649861</v>
      </c>
      <c r="O66" s="7" t="s">
        <v>195</v>
      </c>
      <c r="R66" s="7" t="s">
        <v>34</v>
      </c>
      <c r="U66" s="7" t="s">
        <v>19</v>
      </c>
    </row>
    <row r="67" spans="1:21" x14ac:dyDescent="0.25">
      <c r="B67" s="9">
        <v>2020</v>
      </c>
      <c r="E67" s="7" t="s">
        <v>197</v>
      </c>
      <c r="F67" s="9" t="s">
        <v>23</v>
      </c>
      <c r="G67" s="7" t="s">
        <v>198</v>
      </c>
      <c r="H67" s="7">
        <v>8</v>
      </c>
      <c r="I67" s="7" t="s">
        <v>201</v>
      </c>
      <c r="J67" s="9" t="s">
        <v>199</v>
      </c>
      <c r="L67" s="9" t="s">
        <v>26</v>
      </c>
      <c r="M67" s="7" t="e">
        <f ca="1">ЕСЛИ(И(Q67="",P67&lt;&gt;""),"Проходит Босфор","на Рейде")</f>
        <v>#NAME?</v>
      </c>
      <c r="N67" s="7">
        <v>9763693</v>
      </c>
      <c r="O67" s="7" t="s">
        <v>200</v>
      </c>
      <c r="R67" s="7" t="s">
        <v>29</v>
      </c>
      <c r="U67" s="7" t="s">
        <v>19</v>
      </c>
    </row>
    <row r="68" spans="1:21" x14ac:dyDescent="0.25">
      <c r="A68" s="9" t="s">
        <v>108</v>
      </c>
      <c r="B68" s="9">
        <v>2020</v>
      </c>
      <c r="D68" s="9" t="s">
        <v>70</v>
      </c>
      <c r="E68" s="7" t="s">
        <v>207</v>
      </c>
      <c r="F68" s="9" t="s">
        <v>208</v>
      </c>
      <c r="G68" s="7" t="s">
        <v>209</v>
      </c>
      <c r="H68" s="7">
        <v>5</v>
      </c>
      <c r="I68" s="7" t="s">
        <v>212</v>
      </c>
      <c r="J68" s="9" t="s">
        <v>210</v>
      </c>
      <c r="L68" s="9" t="s">
        <v>211</v>
      </c>
      <c r="N68" s="7">
        <v>9137246</v>
      </c>
      <c r="O68" s="7" t="s">
        <v>147</v>
      </c>
      <c r="S68" s="7" t="s">
        <v>70</v>
      </c>
      <c r="T68" s="9" t="s">
        <v>156</v>
      </c>
      <c r="U68" s="11" t="s">
        <v>19</v>
      </c>
    </row>
    <row r="69" spans="1:21" x14ac:dyDescent="0.25">
      <c r="A69" s="9" t="s">
        <v>108</v>
      </c>
      <c r="B69" s="9">
        <v>2020</v>
      </c>
      <c r="D69" s="9" t="s">
        <v>70</v>
      </c>
      <c r="E69" s="7" t="s">
        <v>213</v>
      </c>
      <c r="F69" s="9" t="s">
        <v>214</v>
      </c>
      <c r="G69" s="7" t="s">
        <v>215</v>
      </c>
      <c r="H69" s="7" t="s">
        <v>218</v>
      </c>
      <c r="I69" s="7" t="s">
        <v>217</v>
      </c>
      <c r="J69" s="9" t="s">
        <v>216</v>
      </c>
      <c r="L69" s="9" t="s">
        <v>157</v>
      </c>
      <c r="N69" s="7">
        <v>8865963</v>
      </c>
      <c r="S69" s="7" t="s">
        <v>70</v>
      </c>
      <c r="U69" s="11" t="s">
        <v>19</v>
      </c>
    </row>
    <row r="70" spans="1:21" x14ac:dyDescent="0.25">
      <c r="A70" s="9" t="s">
        <v>108</v>
      </c>
      <c r="B70" s="9">
        <v>2020</v>
      </c>
      <c r="D70" s="9" t="s">
        <v>73</v>
      </c>
      <c r="E70" s="7" t="s">
        <v>219</v>
      </c>
      <c r="F70" s="9" t="s">
        <v>214</v>
      </c>
      <c r="G70" s="7" t="s">
        <v>220</v>
      </c>
      <c r="H70" s="7" t="s">
        <v>218</v>
      </c>
      <c r="I70" s="7" t="s">
        <v>217</v>
      </c>
      <c r="J70" s="9" t="s">
        <v>216</v>
      </c>
      <c r="L70" s="9" t="s">
        <v>157</v>
      </c>
      <c r="N70" s="7">
        <v>8872538</v>
      </c>
      <c r="S70" s="7" t="s">
        <v>73</v>
      </c>
      <c r="U70" s="11" t="s">
        <v>19</v>
      </c>
    </row>
    <row r="71" spans="1:21" x14ac:dyDescent="0.25">
      <c r="A71" s="9" t="s">
        <v>108</v>
      </c>
      <c r="B71" s="9">
        <v>2020</v>
      </c>
      <c r="D71" s="9" t="s">
        <v>29</v>
      </c>
      <c r="E71" s="7" t="s">
        <v>221</v>
      </c>
      <c r="F71" s="9" t="s">
        <v>214</v>
      </c>
      <c r="G71" s="7" t="s">
        <v>222</v>
      </c>
      <c r="H71" s="7" t="s">
        <v>223</v>
      </c>
      <c r="I71" s="7" t="s">
        <v>217</v>
      </c>
      <c r="J71" s="9" t="s">
        <v>216</v>
      </c>
      <c r="L71" s="9" t="s">
        <v>157</v>
      </c>
      <c r="N71" s="7">
        <v>7740491</v>
      </c>
      <c r="S71" s="7" t="s">
        <v>29</v>
      </c>
      <c r="U71" s="11" t="s">
        <v>19</v>
      </c>
    </row>
    <row r="72" spans="1:21" x14ac:dyDescent="0.25">
      <c r="A72" s="9" t="s">
        <v>108</v>
      </c>
      <c r="B72" s="9">
        <v>2020</v>
      </c>
      <c r="D72" s="9" t="s">
        <v>29</v>
      </c>
      <c r="E72" s="7" t="s">
        <v>224</v>
      </c>
      <c r="F72" s="9" t="s">
        <v>214</v>
      </c>
      <c r="G72" s="7" t="s">
        <v>225</v>
      </c>
      <c r="H72" s="7" t="s">
        <v>218</v>
      </c>
      <c r="I72" s="7" t="s">
        <v>217</v>
      </c>
      <c r="J72" s="9" t="s">
        <v>216</v>
      </c>
      <c r="L72" s="9" t="s">
        <v>26</v>
      </c>
      <c r="N72" s="7">
        <v>9598830</v>
      </c>
      <c r="S72" s="7" t="s">
        <v>29</v>
      </c>
      <c r="U72" s="11" t="s">
        <v>19</v>
      </c>
    </row>
    <row r="73" spans="1:21" x14ac:dyDescent="0.25">
      <c r="A73" s="9" t="s">
        <v>108</v>
      </c>
      <c r="B73" s="9">
        <v>2020</v>
      </c>
      <c r="D73" s="9" t="s">
        <v>128</v>
      </c>
      <c r="E73" s="7" t="s">
        <v>226</v>
      </c>
      <c r="F73" s="9" t="s">
        <v>214</v>
      </c>
      <c r="G73" s="7" t="s">
        <v>37</v>
      </c>
      <c r="H73" s="7" t="s">
        <v>227</v>
      </c>
      <c r="I73" s="7" t="s">
        <v>217</v>
      </c>
      <c r="J73" s="9" t="s">
        <v>216</v>
      </c>
      <c r="L73" s="9" t="s">
        <v>26</v>
      </c>
      <c r="N73" s="7">
        <v>8989214</v>
      </c>
      <c r="S73" s="7" t="s">
        <v>128</v>
      </c>
      <c r="U73" s="11" t="s">
        <v>19</v>
      </c>
    </row>
    <row r="74" spans="1:21" x14ac:dyDescent="0.25">
      <c r="A74" s="9" t="s">
        <v>108</v>
      </c>
      <c r="B74" s="9">
        <v>2020</v>
      </c>
      <c r="D74" s="9" t="s">
        <v>70</v>
      </c>
      <c r="E74" s="7" t="s">
        <v>228</v>
      </c>
      <c r="F74" s="9" t="s">
        <v>214</v>
      </c>
      <c r="G74" s="7" t="s">
        <v>229</v>
      </c>
      <c r="H74" s="7">
        <v>15</v>
      </c>
      <c r="I74" s="7" t="s">
        <v>230</v>
      </c>
      <c r="J74" s="9" t="s">
        <v>216</v>
      </c>
      <c r="L74" s="9" t="s">
        <v>157</v>
      </c>
      <c r="N74" s="7">
        <v>8871572</v>
      </c>
      <c r="S74" s="7" t="s">
        <v>70</v>
      </c>
      <c r="U74" s="11" t="s">
        <v>19</v>
      </c>
    </row>
    <row r="75" spans="1:21" x14ac:dyDescent="0.25">
      <c r="A75" s="9" t="s">
        <v>108</v>
      </c>
      <c r="B75" s="9">
        <v>2020</v>
      </c>
      <c r="D75" s="9" t="s">
        <v>73</v>
      </c>
      <c r="E75" s="7" t="s">
        <v>231</v>
      </c>
      <c r="F75" s="9" t="s">
        <v>214</v>
      </c>
      <c r="G75" s="7" t="s">
        <v>232</v>
      </c>
      <c r="H75" s="7">
        <v>15</v>
      </c>
      <c r="I75" s="7" t="s">
        <v>230</v>
      </c>
      <c r="J75" s="9" t="s">
        <v>216</v>
      </c>
      <c r="L75" s="9" t="s">
        <v>157</v>
      </c>
      <c r="N75" s="7">
        <v>9849473</v>
      </c>
      <c r="S75" s="7" t="s">
        <v>73</v>
      </c>
      <c r="U75" s="11" t="s">
        <v>19</v>
      </c>
    </row>
    <row r="76" spans="1:21" x14ac:dyDescent="0.25">
      <c r="A76" s="9" t="s">
        <v>108</v>
      </c>
      <c r="B76" s="9">
        <v>2020</v>
      </c>
      <c r="D76" s="9" t="s">
        <v>29</v>
      </c>
      <c r="E76" s="7" t="s">
        <v>233</v>
      </c>
      <c r="F76" s="9" t="s">
        <v>214</v>
      </c>
      <c r="G76" s="7" t="s">
        <v>234</v>
      </c>
      <c r="H76" s="7">
        <v>15</v>
      </c>
      <c r="I76" s="7" t="s">
        <v>230</v>
      </c>
      <c r="J76" s="9" t="s">
        <v>216</v>
      </c>
      <c r="L76" s="9" t="s">
        <v>157</v>
      </c>
      <c r="N76" s="7">
        <v>9849459</v>
      </c>
      <c r="S76" s="7" t="s">
        <v>29</v>
      </c>
      <c r="U76" s="11" t="s">
        <v>19</v>
      </c>
    </row>
    <row r="77" spans="1:21" x14ac:dyDescent="0.25">
      <c r="A77" s="9" t="s">
        <v>108</v>
      </c>
      <c r="B77" s="9">
        <v>2020</v>
      </c>
      <c r="D77" s="9" t="s">
        <v>34</v>
      </c>
      <c r="E77" s="7" t="s">
        <v>235</v>
      </c>
      <c r="F77" s="9" t="s">
        <v>214</v>
      </c>
      <c r="G77" s="7" t="s">
        <v>236</v>
      </c>
      <c r="H77" s="7">
        <v>15</v>
      </c>
      <c r="I77" s="7" t="s">
        <v>230</v>
      </c>
      <c r="J77" s="9" t="s">
        <v>216</v>
      </c>
      <c r="L77" s="9" t="s">
        <v>157</v>
      </c>
      <c r="N77" s="7">
        <v>9851115</v>
      </c>
      <c r="S77" s="7" t="s">
        <v>34</v>
      </c>
      <c r="U77" s="11" t="s">
        <v>19</v>
      </c>
    </row>
    <row r="78" spans="1:21" x14ac:dyDescent="0.25">
      <c r="A78" s="9" t="s">
        <v>108</v>
      </c>
      <c r="B78" s="9">
        <v>2020</v>
      </c>
      <c r="D78" s="9" t="s">
        <v>128</v>
      </c>
      <c r="E78" s="7" t="s">
        <v>237</v>
      </c>
      <c r="F78" s="9" t="s">
        <v>214</v>
      </c>
      <c r="G78" s="7" t="s">
        <v>209</v>
      </c>
      <c r="H78" s="7">
        <v>15</v>
      </c>
      <c r="I78" s="7" t="s">
        <v>230</v>
      </c>
      <c r="J78" s="9" t="s">
        <v>216</v>
      </c>
      <c r="L78" s="9" t="s">
        <v>26</v>
      </c>
      <c r="N78" s="7">
        <v>7945857</v>
      </c>
      <c r="S78" s="7" t="s">
        <v>128</v>
      </c>
      <c r="U78" s="11" t="s">
        <v>19</v>
      </c>
    </row>
    <row r="79" spans="1:21" x14ac:dyDescent="0.25">
      <c r="A79" s="9" t="s">
        <v>108</v>
      </c>
      <c r="B79" s="9">
        <v>2020</v>
      </c>
      <c r="D79" s="9" t="s">
        <v>70</v>
      </c>
      <c r="E79" s="7" t="s">
        <v>238</v>
      </c>
      <c r="F79" s="9" t="s">
        <v>214</v>
      </c>
      <c r="G79" s="7" t="s">
        <v>239</v>
      </c>
      <c r="H79" s="7">
        <v>25</v>
      </c>
      <c r="I79" s="7" t="s">
        <v>240</v>
      </c>
      <c r="J79" s="9" t="s">
        <v>216</v>
      </c>
      <c r="L79" s="9" t="s">
        <v>26</v>
      </c>
      <c r="N79" s="7">
        <v>9874789</v>
      </c>
      <c r="S79" s="7" t="s">
        <v>70</v>
      </c>
      <c r="U79" s="11" t="s">
        <v>19</v>
      </c>
    </row>
    <row r="80" spans="1:21" x14ac:dyDescent="0.25">
      <c r="A80" s="9" t="s">
        <v>108</v>
      </c>
      <c r="B80" s="9">
        <v>2020</v>
      </c>
      <c r="D80" s="9" t="s">
        <v>70</v>
      </c>
      <c r="E80" s="7" t="s">
        <v>241</v>
      </c>
      <c r="F80" s="9" t="s">
        <v>214</v>
      </c>
      <c r="G80" s="7" t="s">
        <v>242</v>
      </c>
      <c r="H80" s="7">
        <v>24</v>
      </c>
      <c r="I80" s="7" t="s">
        <v>240</v>
      </c>
      <c r="J80" s="9" t="s">
        <v>216</v>
      </c>
      <c r="L80" s="9" t="s">
        <v>26</v>
      </c>
      <c r="N80" s="7">
        <v>8104175</v>
      </c>
      <c r="S80" s="7" t="s">
        <v>70</v>
      </c>
      <c r="U80" s="11" t="s">
        <v>19</v>
      </c>
    </row>
    <row r="81" spans="1:21" x14ac:dyDescent="0.25">
      <c r="A81" s="9" t="s">
        <v>108</v>
      </c>
      <c r="B81" s="9">
        <v>2020</v>
      </c>
      <c r="D81" s="9" t="s">
        <v>21</v>
      </c>
      <c r="E81" s="7" t="s">
        <v>243</v>
      </c>
      <c r="F81" s="9" t="s">
        <v>214</v>
      </c>
      <c r="G81" s="7" t="s">
        <v>244</v>
      </c>
      <c r="H81" s="7">
        <v>24</v>
      </c>
      <c r="I81" s="7" t="s">
        <v>240</v>
      </c>
      <c r="J81" s="9" t="s">
        <v>216</v>
      </c>
      <c r="L81" s="9" t="s">
        <v>26</v>
      </c>
      <c r="N81" s="7">
        <v>8230558</v>
      </c>
      <c r="S81" s="7" t="s">
        <v>21</v>
      </c>
      <c r="U81" s="11" t="s">
        <v>19</v>
      </c>
    </row>
    <row r="82" spans="1:21" x14ac:dyDescent="0.25">
      <c r="A82" s="9" t="s">
        <v>108</v>
      </c>
      <c r="B82" s="9">
        <v>2020</v>
      </c>
      <c r="D82" s="9" t="s">
        <v>21</v>
      </c>
      <c r="E82" s="7" t="s">
        <v>245</v>
      </c>
      <c r="F82" s="9" t="s">
        <v>214</v>
      </c>
      <c r="G82" s="7" t="s">
        <v>246</v>
      </c>
      <c r="H82" s="7">
        <v>25</v>
      </c>
      <c r="I82" s="7" t="s">
        <v>240</v>
      </c>
      <c r="J82" s="9" t="s">
        <v>216</v>
      </c>
      <c r="L82" s="9" t="s">
        <v>26</v>
      </c>
      <c r="N82" s="7">
        <v>8899031</v>
      </c>
      <c r="S82" s="7" t="s">
        <v>21</v>
      </c>
      <c r="U82" s="11" t="s">
        <v>19</v>
      </c>
    </row>
    <row r="83" spans="1:21" x14ac:dyDescent="0.25">
      <c r="A83" s="9" t="s">
        <v>108</v>
      </c>
      <c r="B83" s="9">
        <v>2020</v>
      </c>
      <c r="D83" s="9" t="s">
        <v>29</v>
      </c>
      <c r="E83" s="7" t="s">
        <v>247</v>
      </c>
      <c r="F83" s="9" t="s">
        <v>214</v>
      </c>
      <c r="G83" s="7" t="s">
        <v>248</v>
      </c>
      <c r="H83" s="7">
        <v>24</v>
      </c>
      <c r="I83" s="7" t="s">
        <v>240</v>
      </c>
      <c r="J83" s="9" t="s">
        <v>216</v>
      </c>
      <c r="L83" s="9" t="s">
        <v>26</v>
      </c>
      <c r="N83" s="7">
        <v>8226428</v>
      </c>
      <c r="S83" s="7" t="s">
        <v>29</v>
      </c>
      <c r="U83" s="11" t="s">
        <v>19</v>
      </c>
    </row>
    <row r="84" spans="1:21" x14ac:dyDescent="0.25">
      <c r="A84" s="9" t="s">
        <v>108</v>
      </c>
      <c r="B84" s="9">
        <v>2020</v>
      </c>
      <c r="D84" s="9" t="s">
        <v>29</v>
      </c>
      <c r="E84" s="7" t="s">
        <v>249</v>
      </c>
      <c r="F84" s="9" t="s">
        <v>214</v>
      </c>
      <c r="G84" s="7" t="s">
        <v>250</v>
      </c>
      <c r="H84" s="7">
        <v>25</v>
      </c>
      <c r="I84" s="7" t="s">
        <v>240</v>
      </c>
      <c r="J84" s="9" t="s">
        <v>216</v>
      </c>
      <c r="L84" s="9" t="s">
        <v>26</v>
      </c>
      <c r="N84" s="7">
        <v>8101410</v>
      </c>
      <c r="S84" s="7" t="s">
        <v>29</v>
      </c>
      <c r="U84" s="11" t="s">
        <v>19</v>
      </c>
    </row>
    <row r="85" spans="1:21" x14ac:dyDescent="0.25">
      <c r="A85" s="9" t="s">
        <v>108</v>
      </c>
      <c r="B85" s="9">
        <v>2020</v>
      </c>
      <c r="D85" s="9" t="s">
        <v>128</v>
      </c>
      <c r="E85" s="7" t="s">
        <v>251</v>
      </c>
      <c r="F85" s="9" t="s">
        <v>214</v>
      </c>
      <c r="G85" s="7" t="s">
        <v>252</v>
      </c>
      <c r="H85" s="7">
        <v>25</v>
      </c>
      <c r="I85" s="7" t="s">
        <v>240</v>
      </c>
      <c r="J85" s="9" t="s">
        <v>216</v>
      </c>
      <c r="L85" s="9" t="s">
        <v>26</v>
      </c>
      <c r="N85" s="7">
        <v>8862038</v>
      </c>
      <c r="S85" s="7" t="s">
        <v>128</v>
      </c>
      <c r="U85" s="11" t="s">
        <v>19</v>
      </c>
    </row>
    <row r="86" spans="1:21" x14ac:dyDescent="0.25">
      <c r="A86" s="9" t="s">
        <v>108</v>
      </c>
      <c r="B86" s="9">
        <v>2020</v>
      </c>
      <c r="D86" s="9" t="s">
        <v>128</v>
      </c>
      <c r="E86" s="7" t="s">
        <v>253</v>
      </c>
      <c r="F86" s="9" t="s">
        <v>214</v>
      </c>
      <c r="G86" s="7" t="s">
        <v>254</v>
      </c>
      <c r="H86" s="7">
        <v>24</v>
      </c>
      <c r="I86" s="7" t="s">
        <v>240</v>
      </c>
      <c r="J86" s="9" t="s">
        <v>216</v>
      </c>
      <c r="L86" s="9" t="s">
        <v>26</v>
      </c>
      <c r="N86" s="7">
        <v>8038259</v>
      </c>
      <c r="S86" s="7" t="s">
        <v>128</v>
      </c>
      <c r="U86" s="11" t="s">
        <v>19</v>
      </c>
    </row>
    <row r="87" spans="1:21" x14ac:dyDescent="0.25">
      <c r="A87" s="9" t="s">
        <v>108</v>
      </c>
      <c r="B87" s="9">
        <v>2020</v>
      </c>
      <c r="D87" s="9" t="s">
        <v>122</v>
      </c>
      <c r="E87" s="7" t="s">
        <v>255</v>
      </c>
      <c r="F87" s="9" t="s">
        <v>214</v>
      </c>
      <c r="G87" s="7" t="s">
        <v>256</v>
      </c>
      <c r="H87" s="7">
        <v>25</v>
      </c>
      <c r="I87" s="7" t="s">
        <v>240</v>
      </c>
      <c r="J87" s="9" t="s">
        <v>216</v>
      </c>
      <c r="L87" s="9" t="s">
        <v>26</v>
      </c>
      <c r="N87" s="7">
        <v>8863422</v>
      </c>
      <c r="S87" s="7" t="s">
        <v>122</v>
      </c>
      <c r="U87" s="11" t="s">
        <v>19</v>
      </c>
    </row>
    <row r="88" spans="1:21" x14ac:dyDescent="0.25">
      <c r="A88" s="9" t="s">
        <v>108</v>
      </c>
      <c r="B88" s="9">
        <v>2020</v>
      </c>
      <c r="D88" s="9" t="s">
        <v>70</v>
      </c>
      <c r="E88" s="7" t="s">
        <v>257</v>
      </c>
      <c r="F88" s="9" t="s">
        <v>214</v>
      </c>
      <c r="G88" s="7" t="s">
        <v>258</v>
      </c>
      <c r="H88" s="7">
        <v>1</v>
      </c>
      <c r="I88" s="7" t="s">
        <v>259</v>
      </c>
      <c r="J88" s="9" t="s">
        <v>216</v>
      </c>
      <c r="L88" s="9" t="s">
        <v>26</v>
      </c>
      <c r="N88" s="7">
        <v>8872734</v>
      </c>
      <c r="S88" s="7" t="s">
        <v>70</v>
      </c>
      <c r="U88" s="11" t="s">
        <v>19</v>
      </c>
    </row>
    <row r="89" spans="1:21" x14ac:dyDescent="0.25">
      <c r="A89" s="9" t="s">
        <v>108</v>
      </c>
      <c r="B89" s="9">
        <v>2020</v>
      </c>
      <c r="D89" s="9" t="s">
        <v>70</v>
      </c>
      <c r="E89" s="7" t="s">
        <v>260</v>
      </c>
      <c r="F89" s="9" t="s">
        <v>214</v>
      </c>
      <c r="G89" s="7" t="s">
        <v>261</v>
      </c>
      <c r="H89" s="7">
        <v>6</v>
      </c>
      <c r="I89" s="7" t="s">
        <v>259</v>
      </c>
      <c r="J89" s="9" t="s">
        <v>216</v>
      </c>
      <c r="L89" s="9" t="s">
        <v>26</v>
      </c>
      <c r="N89" s="7">
        <v>8745072</v>
      </c>
      <c r="S89" s="7" t="s">
        <v>70</v>
      </c>
      <c r="U89" s="11" t="s">
        <v>19</v>
      </c>
    </row>
    <row r="90" spans="1:21" x14ac:dyDescent="0.25">
      <c r="A90" s="9" t="s">
        <v>108</v>
      </c>
      <c r="B90" s="9">
        <v>2020</v>
      </c>
      <c r="D90" s="9" t="s">
        <v>70</v>
      </c>
      <c r="E90" s="7" t="s">
        <v>260</v>
      </c>
      <c r="F90" s="9" t="s">
        <v>214</v>
      </c>
      <c r="G90" s="7" t="s">
        <v>262</v>
      </c>
      <c r="H90" s="7">
        <v>6</v>
      </c>
      <c r="I90" s="7" t="s">
        <v>259</v>
      </c>
      <c r="J90" s="9" t="s">
        <v>216</v>
      </c>
      <c r="L90" s="9" t="s">
        <v>26</v>
      </c>
      <c r="N90" s="7">
        <v>8745072</v>
      </c>
      <c r="S90" s="7" t="s">
        <v>70</v>
      </c>
      <c r="U90" s="11" t="s">
        <v>19</v>
      </c>
    </row>
    <row r="91" spans="1:21" x14ac:dyDescent="0.25">
      <c r="A91" s="9" t="s">
        <v>108</v>
      </c>
      <c r="B91" s="9">
        <v>2020</v>
      </c>
      <c r="D91" s="9" t="s">
        <v>73</v>
      </c>
      <c r="E91" s="7" t="s">
        <v>263</v>
      </c>
      <c r="F91" s="9" t="s">
        <v>214</v>
      </c>
      <c r="G91" s="7" t="s">
        <v>264</v>
      </c>
      <c r="H91" s="7">
        <v>4</v>
      </c>
      <c r="I91" s="7" t="s">
        <v>259</v>
      </c>
      <c r="J91" s="9" t="s">
        <v>216</v>
      </c>
      <c r="L91" s="9" t="s">
        <v>26</v>
      </c>
      <c r="N91" s="7">
        <v>8611221</v>
      </c>
      <c r="S91" s="7" t="s">
        <v>73</v>
      </c>
      <c r="U91" s="11" t="s">
        <v>19</v>
      </c>
    </row>
    <row r="92" spans="1:21" x14ac:dyDescent="0.25">
      <c r="A92" s="9" t="s">
        <v>108</v>
      </c>
      <c r="B92" s="9">
        <v>2020</v>
      </c>
      <c r="D92" s="9" t="s">
        <v>21</v>
      </c>
      <c r="E92" s="7" t="s">
        <v>265</v>
      </c>
      <c r="F92" s="9" t="s">
        <v>214</v>
      </c>
      <c r="G92" s="7" t="s">
        <v>266</v>
      </c>
      <c r="H92" s="7">
        <v>10</v>
      </c>
      <c r="I92" s="7" t="s">
        <v>259</v>
      </c>
      <c r="J92" s="9" t="s">
        <v>216</v>
      </c>
      <c r="L92" s="9" t="s">
        <v>26</v>
      </c>
      <c r="N92" s="7">
        <v>8847260</v>
      </c>
      <c r="S92" s="7" t="s">
        <v>21</v>
      </c>
      <c r="U92" s="11" t="s">
        <v>19</v>
      </c>
    </row>
    <row r="93" spans="1:21" x14ac:dyDescent="0.25">
      <c r="A93" s="9" t="s">
        <v>108</v>
      </c>
      <c r="B93" s="9">
        <v>2020</v>
      </c>
      <c r="D93" s="9" t="s">
        <v>34</v>
      </c>
      <c r="E93" s="7" t="s">
        <v>267</v>
      </c>
      <c r="F93" s="9" t="s">
        <v>214</v>
      </c>
      <c r="G93" s="7" t="s">
        <v>268</v>
      </c>
      <c r="H93" s="7">
        <v>10</v>
      </c>
      <c r="I93" s="7" t="s">
        <v>259</v>
      </c>
      <c r="J93" s="9" t="s">
        <v>216</v>
      </c>
      <c r="L93" s="9" t="s">
        <v>26</v>
      </c>
      <c r="N93" s="7">
        <v>9177404</v>
      </c>
      <c r="S93" s="7" t="s">
        <v>34</v>
      </c>
      <c r="U93" s="11" t="s">
        <v>19</v>
      </c>
    </row>
    <row r="94" spans="1:21" x14ac:dyDescent="0.25">
      <c r="A94" s="9" t="s">
        <v>108</v>
      </c>
      <c r="B94" s="9">
        <v>2020</v>
      </c>
      <c r="D94" s="9" t="s">
        <v>70</v>
      </c>
      <c r="E94" s="7" t="s">
        <v>269</v>
      </c>
      <c r="F94" s="9" t="s">
        <v>214</v>
      </c>
      <c r="G94" s="7" t="s">
        <v>270</v>
      </c>
      <c r="I94" s="7" t="s">
        <v>271</v>
      </c>
      <c r="J94" s="9" t="s">
        <v>216</v>
      </c>
      <c r="L94" s="9" t="s">
        <v>157</v>
      </c>
      <c r="N94" s="7">
        <v>8230467</v>
      </c>
      <c r="S94" s="7" t="s">
        <v>70</v>
      </c>
      <c r="U94" s="11" t="s">
        <v>19</v>
      </c>
    </row>
    <row r="95" spans="1:21" x14ac:dyDescent="0.25">
      <c r="A95" s="9" t="s">
        <v>108</v>
      </c>
      <c r="B95" s="9">
        <v>2020</v>
      </c>
      <c r="D95" s="9" t="s">
        <v>70</v>
      </c>
      <c r="E95" s="7" t="s">
        <v>272</v>
      </c>
      <c r="F95" s="9" t="s">
        <v>214</v>
      </c>
      <c r="G95" s="7" t="s">
        <v>273</v>
      </c>
      <c r="H95" s="7">
        <v>30</v>
      </c>
      <c r="I95" s="7" t="s">
        <v>274</v>
      </c>
      <c r="J95" s="9" t="s">
        <v>216</v>
      </c>
      <c r="L95" s="9" t="s">
        <v>26</v>
      </c>
      <c r="N95" s="7">
        <v>9252905</v>
      </c>
      <c r="S95" s="7" t="s">
        <v>70</v>
      </c>
      <c r="U95" s="11" t="s">
        <v>19</v>
      </c>
    </row>
    <row r="96" spans="1:21" x14ac:dyDescent="0.25">
      <c r="A96" s="9" t="s">
        <v>108</v>
      </c>
      <c r="B96" s="9">
        <v>2020</v>
      </c>
      <c r="D96" s="9" t="s">
        <v>70</v>
      </c>
      <c r="E96" s="7" t="s">
        <v>275</v>
      </c>
      <c r="F96" s="9" t="s">
        <v>214</v>
      </c>
      <c r="G96" s="7" t="s">
        <v>276</v>
      </c>
      <c r="H96" s="7">
        <v>29</v>
      </c>
      <c r="I96" s="7" t="s">
        <v>274</v>
      </c>
      <c r="J96" s="9" t="s">
        <v>216</v>
      </c>
      <c r="L96" s="9" t="s">
        <v>26</v>
      </c>
      <c r="N96" s="7">
        <v>8884957</v>
      </c>
      <c r="S96" s="7" t="s">
        <v>70</v>
      </c>
      <c r="U96" s="11" t="s">
        <v>19</v>
      </c>
    </row>
    <row r="97" spans="1:21" x14ac:dyDescent="0.25">
      <c r="A97" s="9" t="s">
        <v>108</v>
      </c>
      <c r="B97" s="9">
        <v>2020</v>
      </c>
      <c r="D97" s="9" t="s">
        <v>73</v>
      </c>
      <c r="E97" s="7" t="s">
        <v>277</v>
      </c>
      <c r="F97" s="9" t="s">
        <v>214</v>
      </c>
      <c r="G97" s="7" t="s">
        <v>278</v>
      </c>
      <c r="H97" s="7">
        <v>29</v>
      </c>
      <c r="I97" s="7" t="s">
        <v>274</v>
      </c>
      <c r="J97" s="9" t="s">
        <v>216</v>
      </c>
      <c r="L97" s="9" t="s">
        <v>26</v>
      </c>
      <c r="N97" s="7">
        <v>7911480</v>
      </c>
      <c r="S97" s="7" t="s">
        <v>73</v>
      </c>
      <c r="U97" s="11" t="s">
        <v>19</v>
      </c>
    </row>
    <row r="98" spans="1:21" x14ac:dyDescent="0.25">
      <c r="A98" s="9" t="s">
        <v>108</v>
      </c>
      <c r="B98" s="9">
        <v>2020</v>
      </c>
      <c r="D98" s="9" t="s">
        <v>73</v>
      </c>
      <c r="E98" s="7" t="s">
        <v>279</v>
      </c>
      <c r="F98" s="9" t="s">
        <v>214</v>
      </c>
      <c r="G98" s="7" t="s">
        <v>280</v>
      </c>
      <c r="H98" s="7">
        <v>31</v>
      </c>
      <c r="I98" s="7" t="s">
        <v>274</v>
      </c>
      <c r="J98" s="9" t="s">
        <v>216</v>
      </c>
      <c r="L98" s="9" t="s">
        <v>26</v>
      </c>
      <c r="N98" s="7">
        <v>9203710</v>
      </c>
      <c r="S98" s="7" t="s">
        <v>73</v>
      </c>
      <c r="U98" s="11" t="s">
        <v>19</v>
      </c>
    </row>
    <row r="99" spans="1:21" x14ac:dyDescent="0.25">
      <c r="A99" s="9" t="s">
        <v>108</v>
      </c>
      <c r="B99" s="9">
        <v>2020</v>
      </c>
      <c r="D99" s="9" t="s">
        <v>73</v>
      </c>
      <c r="E99" s="7" t="s">
        <v>281</v>
      </c>
      <c r="F99" s="9" t="s">
        <v>214</v>
      </c>
      <c r="G99" s="7" t="s">
        <v>282</v>
      </c>
      <c r="H99" s="7">
        <v>29</v>
      </c>
      <c r="I99" s="7" t="s">
        <v>274</v>
      </c>
      <c r="J99" s="9" t="s">
        <v>216</v>
      </c>
      <c r="L99" s="9" t="s">
        <v>26</v>
      </c>
      <c r="N99" s="7">
        <v>8875097</v>
      </c>
      <c r="S99" s="7" t="s">
        <v>73</v>
      </c>
      <c r="U99" s="11" t="s">
        <v>19</v>
      </c>
    </row>
    <row r="100" spans="1:21" x14ac:dyDescent="0.25">
      <c r="A100" s="9" t="s">
        <v>108</v>
      </c>
      <c r="B100" s="9">
        <v>2020</v>
      </c>
      <c r="D100" s="9" t="s">
        <v>73</v>
      </c>
      <c r="E100" s="7" t="s">
        <v>283</v>
      </c>
      <c r="F100" s="9" t="s">
        <v>214</v>
      </c>
      <c r="G100" s="7" t="s">
        <v>284</v>
      </c>
      <c r="H100" s="7">
        <v>30</v>
      </c>
      <c r="I100" s="7" t="s">
        <v>274</v>
      </c>
      <c r="J100" s="9" t="s">
        <v>216</v>
      </c>
      <c r="L100" s="9" t="s">
        <v>26</v>
      </c>
      <c r="N100" s="7">
        <v>7801910</v>
      </c>
      <c r="S100" s="7" t="s">
        <v>73</v>
      </c>
      <c r="U100" s="11" t="s">
        <v>19</v>
      </c>
    </row>
    <row r="101" spans="1:21" x14ac:dyDescent="0.25">
      <c r="A101" s="9" t="s">
        <v>108</v>
      </c>
      <c r="B101" s="9">
        <v>2020</v>
      </c>
      <c r="D101" s="9" t="s">
        <v>21</v>
      </c>
      <c r="E101" s="7" t="s">
        <v>285</v>
      </c>
      <c r="F101" s="9" t="s">
        <v>214</v>
      </c>
      <c r="G101" s="7" t="s">
        <v>286</v>
      </c>
      <c r="H101" s="7">
        <v>32</v>
      </c>
      <c r="I101" s="7" t="s">
        <v>274</v>
      </c>
      <c r="J101" s="9" t="s">
        <v>216</v>
      </c>
      <c r="L101" s="9" t="s">
        <v>26</v>
      </c>
      <c r="N101" s="7">
        <v>8866735</v>
      </c>
      <c r="S101" s="7" t="s">
        <v>21</v>
      </c>
      <c r="U101" s="11" t="s">
        <v>19</v>
      </c>
    </row>
    <row r="102" spans="1:21" x14ac:dyDescent="0.25">
      <c r="A102" s="9" t="s">
        <v>108</v>
      </c>
      <c r="B102" s="9">
        <v>2020</v>
      </c>
      <c r="D102" s="9" t="s">
        <v>21</v>
      </c>
      <c r="E102" s="7" t="s">
        <v>287</v>
      </c>
      <c r="F102" s="9" t="s">
        <v>214</v>
      </c>
      <c r="G102" s="7" t="s">
        <v>288</v>
      </c>
      <c r="H102" s="7">
        <v>29</v>
      </c>
      <c r="I102" s="7" t="s">
        <v>274</v>
      </c>
      <c r="J102" s="9" t="s">
        <v>216</v>
      </c>
      <c r="L102" s="9" t="s">
        <v>26</v>
      </c>
      <c r="N102" s="7">
        <v>7911507</v>
      </c>
      <c r="S102" s="7" t="s">
        <v>21</v>
      </c>
      <c r="U102" s="11" t="s">
        <v>19</v>
      </c>
    </row>
    <row r="103" spans="1:21" x14ac:dyDescent="0.25">
      <c r="A103" s="9" t="s">
        <v>108</v>
      </c>
      <c r="B103" s="9">
        <v>2020</v>
      </c>
      <c r="D103" s="9" t="s">
        <v>21</v>
      </c>
      <c r="E103" s="7" t="s">
        <v>289</v>
      </c>
      <c r="F103" s="9" t="s">
        <v>214</v>
      </c>
      <c r="G103" s="7" t="s">
        <v>290</v>
      </c>
      <c r="H103" s="7">
        <v>30</v>
      </c>
      <c r="I103" s="7" t="s">
        <v>274</v>
      </c>
      <c r="J103" s="9" t="s">
        <v>216</v>
      </c>
      <c r="L103" s="9" t="s">
        <v>26</v>
      </c>
      <c r="N103" s="7">
        <v>9133197</v>
      </c>
      <c r="S103" s="7" t="s">
        <v>21</v>
      </c>
      <c r="U103" s="11" t="s">
        <v>19</v>
      </c>
    </row>
    <row r="104" spans="1:21" x14ac:dyDescent="0.25">
      <c r="A104" s="9" t="s">
        <v>108</v>
      </c>
      <c r="B104" s="9">
        <v>2020</v>
      </c>
      <c r="D104" s="9" t="s">
        <v>29</v>
      </c>
      <c r="E104" s="7" t="s">
        <v>291</v>
      </c>
      <c r="F104" s="9" t="s">
        <v>214</v>
      </c>
      <c r="G104" s="7" t="s">
        <v>292</v>
      </c>
      <c r="H104" s="7">
        <v>29</v>
      </c>
      <c r="I104" s="7" t="s">
        <v>274</v>
      </c>
      <c r="J104" s="9" t="s">
        <v>216</v>
      </c>
      <c r="L104" s="9" t="s">
        <v>26</v>
      </c>
      <c r="N104" s="7">
        <v>8962022</v>
      </c>
      <c r="S104" s="7" t="s">
        <v>29</v>
      </c>
      <c r="U104" s="11" t="s">
        <v>19</v>
      </c>
    </row>
    <row r="105" spans="1:21" x14ac:dyDescent="0.25">
      <c r="A105" s="9" t="s">
        <v>108</v>
      </c>
      <c r="B105" s="9">
        <v>2020</v>
      </c>
      <c r="D105" s="9" t="s">
        <v>29</v>
      </c>
      <c r="E105" s="7" t="s">
        <v>293</v>
      </c>
      <c r="F105" s="9" t="s">
        <v>214</v>
      </c>
      <c r="G105" s="7" t="s">
        <v>294</v>
      </c>
      <c r="H105" s="7">
        <v>30</v>
      </c>
      <c r="I105" s="7" t="s">
        <v>274</v>
      </c>
      <c r="J105" s="9" t="s">
        <v>216</v>
      </c>
      <c r="L105" s="9" t="s">
        <v>26</v>
      </c>
      <c r="N105" s="7">
        <v>9584384</v>
      </c>
      <c r="S105" s="7" t="s">
        <v>29</v>
      </c>
      <c r="U105" s="11" t="s">
        <v>19</v>
      </c>
    </row>
    <row r="106" spans="1:21" x14ac:dyDescent="0.25">
      <c r="A106" s="9" t="s">
        <v>108</v>
      </c>
      <c r="B106" s="9">
        <v>2020</v>
      </c>
      <c r="D106" s="9" t="s">
        <v>29</v>
      </c>
      <c r="E106" s="7" t="s">
        <v>295</v>
      </c>
      <c r="F106" s="9" t="s">
        <v>214</v>
      </c>
      <c r="G106" s="7" t="s">
        <v>296</v>
      </c>
      <c r="H106" s="7">
        <v>31</v>
      </c>
      <c r="I106" s="7" t="s">
        <v>274</v>
      </c>
      <c r="J106" s="9" t="s">
        <v>216</v>
      </c>
      <c r="L106" s="9" t="s">
        <v>26</v>
      </c>
      <c r="N106" s="7">
        <v>8971190</v>
      </c>
      <c r="S106" s="7" t="s">
        <v>29</v>
      </c>
      <c r="U106" s="11" t="s">
        <v>19</v>
      </c>
    </row>
    <row r="107" spans="1:21" x14ac:dyDescent="0.25">
      <c r="A107" s="9" t="s">
        <v>108</v>
      </c>
      <c r="B107" s="9">
        <v>2020</v>
      </c>
      <c r="D107" s="9" t="s">
        <v>29</v>
      </c>
      <c r="E107" s="7" t="s">
        <v>297</v>
      </c>
      <c r="F107" s="9" t="s">
        <v>161</v>
      </c>
      <c r="G107" s="7" t="s">
        <v>298</v>
      </c>
      <c r="H107" s="7">
        <v>29</v>
      </c>
      <c r="I107" s="7" t="s">
        <v>274</v>
      </c>
      <c r="J107" s="9" t="s">
        <v>216</v>
      </c>
      <c r="L107" s="9" t="s">
        <v>26</v>
      </c>
      <c r="N107" s="7">
        <v>8841620</v>
      </c>
      <c r="S107" s="7" t="s">
        <v>29</v>
      </c>
      <c r="U107" s="11" t="s">
        <v>19</v>
      </c>
    </row>
    <row r="108" spans="1:21" x14ac:dyDescent="0.25">
      <c r="A108" s="9" t="s">
        <v>108</v>
      </c>
      <c r="B108" s="9">
        <v>2020</v>
      </c>
      <c r="D108" s="9" t="s">
        <v>34</v>
      </c>
      <c r="E108" s="7" t="s">
        <v>283</v>
      </c>
      <c r="F108" s="9" t="s">
        <v>214</v>
      </c>
      <c r="G108" s="7" t="s">
        <v>299</v>
      </c>
      <c r="H108" s="7">
        <v>30</v>
      </c>
      <c r="I108" s="7" t="s">
        <v>274</v>
      </c>
      <c r="J108" s="9" t="s">
        <v>216</v>
      </c>
      <c r="L108" s="9" t="s">
        <v>26</v>
      </c>
      <c r="N108" s="7">
        <v>7801910</v>
      </c>
      <c r="S108" s="7" t="s">
        <v>34</v>
      </c>
      <c r="U108" s="11" t="s">
        <v>19</v>
      </c>
    </row>
    <row r="109" spans="1:21" x14ac:dyDescent="0.25">
      <c r="A109" s="9" t="s">
        <v>108</v>
      </c>
      <c r="B109" s="9">
        <v>2020</v>
      </c>
      <c r="D109" s="9" t="s">
        <v>34</v>
      </c>
      <c r="E109" s="7" t="s">
        <v>300</v>
      </c>
      <c r="F109" s="9" t="s">
        <v>214</v>
      </c>
      <c r="G109" s="7" t="s">
        <v>301</v>
      </c>
      <c r="H109" s="7">
        <v>32</v>
      </c>
      <c r="I109" s="7" t="s">
        <v>274</v>
      </c>
      <c r="J109" s="9" t="s">
        <v>216</v>
      </c>
      <c r="L109" s="9" t="s">
        <v>26</v>
      </c>
      <c r="N109" s="7">
        <v>9083328</v>
      </c>
      <c r="S109" s="7" t="s">
        <v>34</v>
      </c>
      <c r="U109" s="11" t="s">
        <v>19</v>
      </c>
    </row>
    <row r="110" spans="1:21" x14ac:dyDescent="0.25">
      <c r="A110" s="9" t="s">
        <v>108</v>
      </c>
      <c r="B110" s="9">
        <v>2020</v>
      </c>
      <c r="D110" s="9" t="s">
        <v>34</v>
      </c>
      <c r="E110" s="7" t="s">
        <v>302</v>
      </c>
      <c r="F110" s="9" t="s">
        <v>214</v>
      </c>
      <c r="G110" s="7" t="s">
        <v>303</v>
      </c>
      <c r="H110" s="7">
        <v>29</v>
      </c>
      <c r="I110" s="7" t="s">
        <v>274</v>
      </c>
      <c r="J110" s="9" t="s">
        <v>216</v>
      </c>
      <c r="L110" s="9" t="s">
        <v>157</v>
      </c>
      <c r="N110" s="7">
        <v>8101434</v>
      </c>
      <c r="S110" s="7" t="s">
        <v>34</v>
      </c>
      <c r="U110" s="11" t="s">
        <v>19</v>
      </c>
    </row>
    <row r="111" spans="1:21" x14ac:dyDescent="0.25">
      <c r="A111" s="9" t="s">
        <v>108</v>
      </c>
      <c r="B111" s="9">
        <v>2020</v>
      </c>
      <c r="D111" s="9" t="s">
        <v>34</v>
      </c>
      <c r="E111" s="7" t="s">
        <v>304</v>
      </c>
      <c r="F111" s="9" t="s">
        <v>161</v>
      </c>
      <c r="G111" s="7" t="s">
        <v>305</v>
      </c>
      <c r="H111" s="7">
        <v>31</v>
      </c>
      <c r="I111" s="7" t="s">
        <v>274</v>
      </c>
      <c r="J111" s="9" t="s">
        <v>216</v>
      </c>
      <c r="L111" s="9" t="s">
        <v>157</v>
      </c>
      <c r="N111" s="7">
        <v>7636860</v>
      </c>
      <c r="S111" s="7" t="s">
        <v>34</v>
      </c>
      <c r="U111" s="11" t="s">
        <v>19</v>
      </c>
    </row>
    <row r="112" spans="1:21" x14ac:dyDescent="0.25">
      <c r="A112" s="9" t="s">
        <v>108</v>
      </c>
      <c r="B112" s="9">
        <v>2020</v>
      </c>
      <c r="D112" s="9" t="s">
        <v>34</v>
      </c>
      <c r="E112" s="7" t="s">
        <v>272</v>
      </c>
      <c r="F112" s="9" t="s">
        <v>214</v>
      </c>
      <c r="G112" s="7" t="s">
        <v>306</v>
      </c>
      <c r="H112" s="7">
        <v>30</v>
      </c>
      <c r="I112" s="7" t="s">
        <v>274</v>
      </c>
      <c r="J112" s="9" t="s">
        <v>216</v>
      </c>
      <c r="L112" s="9" t="s">
        <v>26</v>
      </c>
      <c r="N112" s="7">
        <v>9252905</v>
      </c>
      <c r="S112" s="7" t="s">
        <v>34</v>
      </c>
      <c r="U112" s="11" t="s">
        <v>19</v>
      </c>
    </row>
    <row r="113" spans="1:21" x14ac:dyDescent="0.25">
      <c r="A113" s="9" t="s">
        <v>108</v>
      </c>
      <c r="B113" s="9">
        <v>2020</v>
      </c>
      <c r="D113" s="9" t="s">
        <v>128</v>
      </c>
      <c r="E113" s="7" t="s">
        <v>216</v>
      </c>
      <c r="F113" s="9" t="s">
        <v>214</v>
      </c>
      <c r="G113" s="7" t="s">
        <v>307</v>
      </c>
      <c r="H113" s="7">
        <v>29</v>
      </c>
      <c r="I113" s="7" t="s">
        <v>274</v>
      </c>
      <c r="J113" s="9" t="s">
        <v>216</v>
      </c>
      <c r="L113" s="9" t="s">
        <v>26</v>
      </c>
      <c r="N113" s="7">
        <v>9156204</v>
      </c>
      <c r="S113" s="7" t="s">
        <v>128</v>
      </c>
      <c r="U113" s="11" t="s">
        <v>19</v>
      </c>
    </row>
    <row r="114" spans="1:21" x14ac:dyDescent="0.25">
      <c r="A114" s="9" t="s">
        <v>108</v>
      </c>
      <c r="B114" s="9">
        <v>2020</v>
      </c>
      <c r="D114" s="9" t="s">
        <v>128</v>
      </c>
      <c r="E114" s="7" t="s">
        <v>308</v>
      </c>
      <c r="F114" s="9" t="s">
        <v>161</v>
      </c>
      <c r="G114" s="7" t="s">
        <v>309</v>
      </c>
      <c r="H114" s="7">
        <v>32</v>
      </c>
      <c r="I114" s="7" t="s">
        <v>274</v>
      </c>
      <c r="J114" s="9" t="s">
        <v>216</v>
      </c>
      <c r="L114" s="9" t="s">
        <v>26</v>
      </c>
      <c r="N114" s="7">
        <v>7911478</v>
      </c>
      <c r="S114" s="7" t="s">
        <v>128</v>
      </c>
      <c r="U114" s="11" t="s">
        <v>19</v>
      </c>
    </row>
    <row r="115" spans="1:21" x14ac:dyDescent="0.25">
      <c r="A115" s="9" t="s">
        <v>108</v>
      </c>
      <c r="B115" s="9">
        <v>2020</v>
      </c>
      <c r="D115" s="9" t="s">
        <v>128</v>
      </c>
      <c r="E115" s="7" t="s">
        <v>275</v>
      </c>
      <c r="F115" s="9" t="s">
        <v>214</v>
      </c>
      <c r="G115" s="7" t="s">
        <v>310</v>
      </c>
      <c r="H115" s="7">
        <v>31</v>
      </c>
      <c r="I115" s="7" t="s">
        <v>274</v>
      </c>
      <c r="J115" s="9" t="s">
        <v>216</v>
      </c>
      <c r="L115" s="9" t="s">
        <v>26</v>
      </c>
      <c r="N115" s="7">
        <v>8884957</v>
      </c>
      <c r="S115" s="7" t="s">
        <v>128</v>
      </c>
      <c r="U115" s="11" t="s">
        <v>19</v>
      </c>
    </row>
    <row r="116" spans="1:21" x14ac:dyDescent="0.25">
      <c r="A116" s="9" t="s">
        <v>108</v>
      </c>
      <c r="B116" s="9">
        <v>2020</v>
      </c>
      <c r="D116" s="9" t="s">
        <v>128</v>
      </c>
      <c r="E116" s="7" t="s">
        <v>257</v>
      </c>
      <c r="F116" s="9" t="s">
        <v>214</v>
      </c>
      <c r="G116" s="7" t="s">
        <v>280</v>
      </c>
      <c r="H116" s="7">
        <v>29</v>
      </c>
      <c r="I116" s="7" t="s">
        <v>274</v>
      </c>
      <c r="J116" s="9" t="s">
        <v>216</v>
      </c>
      <c r="L116" s="9" t="s">
        <v>26</v>
      </c>
      <c r="N116" s="7">
        <v>8872734</v>
      </c>
      <c r="S116" s="7" t="s">
        <v>128</v>
      </c>
      <c r="U116" s="11" t="s">
        <v>19</v>
      </c>
    </row>
    <row r="117" spans="1:21" x14ac:dyDescent="0.25">
      <c r="A117" s="9" t="s">
        <v>108</v>
      </c>
      <c r="B117" s="9">
        <v>2020</v>
      </c>
      <c r="D117" s="9" t="s">
        <v>70</v>
      </c>
      <c r="E117" s="7" t="s">
        <v>311</v>
      </c>
      <c r="F117" s="9" t="s">
        <v>214</v>
      </c>
      <c r="G117" s="7" t="s">
        <v>312</v>
      </c>
      <c r="H117" s="7">
        <v>22</v>
      </c>
      <c r="I117" s="7" t="s">
        <v>313</v>
      </c>
      <c r="J117" s="9" t="s">
        <v>216</v>
      </c>
      <c r="L117" s="9" t="s">
        <v>157</v>
      </c>
      <c r="N117" s="7">
        <v>8721325</v>
      </c>
      <c r="S117" s="7" t="s">
        <v>70</v>
      </c>
      <c r="U117" s="11" t="s">
        <v>19</v>
      </c>
    </row>
    <row r="118" spans="1:21" x14ac:dyDescent="0.25">
      <c r="A118" s="9" t="s">
        <v>108</v>
      </c>
      <c r="B118" s="9">
        <v>2020</v>
      </c>
      <c r="D118" s="9" t="s">
        <v>128</v>
      </c>
      <c r="E118" s="7" t="s">
        <v>314</v>
      </c>
      <c r="F118" s="9" t="s">
        <v>214</v>
      </c>
      <c r="G118" s="7" t="s">
        <v>254</v>
      </c>
      <c r="H118" s="7">
        <v>23</v>
      </c>
      <c r="I118" s="7" t="s">
        <v>313</v>
      </c>
      <c r="J118" s="9" t="s">
        <v>216</v>
      </c>
      <c r="L118" s="9" t="s">
        <v>26</v>
      </c>
      <c r="N118" s="7">
        <v>8729195</v>
      </c>
      <c r="S118" s="7" t="s">
        <v>128</v>
      </c>
      <c r="U118" s="11" t="s">
        <v>19</v>
      </c>
    </row>
    <row r="119" spans="1:21" x14ac:dyDescent="0.25">
      <c r="A119" s="9" t="s">
        <v>108</v>
      </c>
      <c r="B119" s="9">
        <v>2020</v>
      </c>
      <c r="D119" s="9" t="s">
        <v>70</v>
      </c>
      <c r="E119" s="7" t="s">
        <v>315</v>
      </c>
      <c r="F119" s="9" t="s">
        <v>214</v>
      </c>
      <c r="G119" s="7" t="s">
        <v>316</v>
      </c>
      <c r="I119" s="7" t="s">
        <v>318</v>
      </c>
      <c r="J119" s="9" t="s">
        <v>317</v>
      </c>
      <c r="L119" s="9" t="s">
        <v>26</v>
      </c>
      <c r="N119" s="7">
        <v>8943179</v>
      </c>
      <c r="S119" s="7" t="s">
        <v>70</v>
      </c>
      <c r="U119" s="11" t="s">
        <v>19</v>
      </c>
    </row>
    <row r="120" spans="1:21" x14ac:dyDescent="0.25">
      <c r="A120" s="9" t="s">
        <v>108</v>
      </c>
      <c r="B120" s="9">
        <v>2020</v>
      </c>
      <c r="D120" s="9" t="s">
        <v>73</v>
      </c>
      <c r="E120" s="7" t="s">
        <v>319</v>
      </c>
      <c r="F120" s="9" t="s">
        <v>214</v>
      </c>
      <c r="G120" s="7" t="s">
        <v>320</v>
      </c>
      <c r="I120" s="7" t="s">
        <v>321</v>
      </c>
      <c r="J120" s="9" t="s">
        <v>317</v>
      </c>
      <c r="L120" s="9" t="s">
        <v>157</v>
      </c>
      <c r="N120" s="7">
        <v>8897198</v>
      </c>
      <c r="S120" s="7" t="s">
        <v>73</v>
      </c>
      <c r="U120" s="11" t="s">
        <v>19</v>
      </c>
    </row>
    <row r="121" spans="1:21" x14ac:dyDescent="0.25">
      <c r="A121" s="9" t="s">
        <v>108</v>
      </c>
      <c r="B121" s="9">
        <v>2020</v>
      </c>
      <c r="D121" s="9" t="s">
        <v>29</v>
      </c>
      <c r="E121" s="7" t="s">
        <v>322</v>
      </c>
      <c r="F121" s="9" t="s">
        <v>214</v>
      </c>
      <c r="G121" s="7" t="s">
        <v>323</v>
      </c>
      <c r="I121" s="7" t="s">
        <v>321</v>
      </c>
      <c r="J121" s="9" t="s">
        <v>317</v>
      </c>
      <c r="L121" s="9" t="s">
        <v>26</v>
      </c>
      <c r="N121" s="7">
        <v>8871584</v>
      </c>
      <c r="S121" s="7" t="s">
        <v>29</v>
      </c>
      <c r="U121" s="11" t="s">
        <v>19</v>
      </c>
    </row>
    <row r="122" spans="1:21" x14ac:dyDescent="0.25">
      <c r="A122" s="9" t="s">
        <v>108</v>
      </c>
      <c r="B122" s="9">
        <v>2020</v>
      </c>
      <c r="D122" s="9" t="s">
        <v>128</v>
      </c>
      <c r="E122" s="7" t="s">
        <v>324</v>
      </c>
      <c r="F122" s="9" t="s">
        <v>214</v>
      </c>
      <c r="G122" s="7" t="s">
        <v>325</v>
      </c>
      <c r="I122" s="7" t="s">
        <v>321</v>
      </c>
      <c r="J122" s="9" t="s">
        <v>317</v>
      </c>
      <c r="L122" s="9" t="s">
        <v>26</v>
      </c>
      <c r="N122" s="7">
        <v>8888094</v>
      </c>
      <c r="S122" s="7" t="s">
        <v>128</v>
      </c>
      <c r="U122" s="11" t="s">
        <v>19</v>
      </c>
    </row>
    <row r="123" spans="1:21" x14ac:dyDescent="0.25">
      <c r="A123" s="9" t="s">
        <v>108</v>
      </c>
      <c r="B123" s="9">
        <v>2020</v>
      </c>
      <c r="D123" s="9" t="s">
        <v>73</v>
      </c>
      <c r="E123" s="7" t="s">
        <v>328</v>
      </c>
      <c r="F123" s="9" t="s">
        <v>214</v>
      </c>
      <c r="G123" s="7" t="s">
        <v>209</v>
      </c>
      <c r="I123" s="7" t="s">
        <v>330</v>
      </c>
      <c r="J123" s="9" t="s">
        <v>329</v>
      </c>
      <c r="L123" s="9" t="s">
        <v>26</v>
      </c>
      <c r="N123" s="7">
        <v>9202467</v>
      </c>
      <c r="S123" s="7" t="s">
        <v>73</v>
      </c>
      <c r="U123" s="11" t="s">
        <v>19</v>
      </c>
    </row>
    <row r="124" spans="1:21" x14ac:dyDescent="0.25">
      <c r="A124" s="9" t="s">
        <v>108</v>
      </c>
      <c r="B124" s="9">
        <v>2020</v>
      </c>
      <c r="D124" s="9" t="s">
        <v>29</v>
      </c>
      <c r="E124" s="7" t="s">
        <v>331</v>
      </c>
      <c r="F124" s="9" t="s">
        <v>214</v>
      </c>
      <c r="G124" s="7" t="s">
        <v>332</v>
      </c>
      <c r="I124" s="7" t="s">
        <v>334</v>
      </c>
      <c r="J124" s="9" t="s">
        <v>333</v>
      </c>
      <c r="L124" s="9" t="s">
        <v>211</v>
      </c>
      <c r="N124" s="7">
        <v>8858104</v>
      </c>
      <c r="S124" s="7" t="s">
        <v>29</v>
      </c>
      <c r="U124" s="11" t="s">
        <v>19</v>
      </c>
    </row>
    <row r="125" spans="1:21" x14ac:dyDescent="0.25">
      <c r="A125" s="9" t="s">
        <v>108</v>
      </c>
      <c r="B125" s="9">
        <v>2020</v>
      </c>
      <c r="D125" s="9" t="s">
        <v>29</v>
      </c>
      <c r="E125" s="7" t="s">
        <v>335</v>
      </c>
      <c r="F125" s="9" t="s">
        <v>214</v>
      </c>
      <c r="G125" s="7" t="s">
        <v>37</v>
      </c>
      <c r="I125" s="7" t="s">
        <v>337</v>
      </c>
      <c r="J125" s="9" t="s">
        <v>336</v>
      </c>
      <c r="L125" s="9" t="s">
        <v>26</v>
      </c>
      <c r="N125" s="7">
        <v>8745711</v>
      </c>
      <c r="S125" s="7" t="s">
        <v>29</v>
      </c>
      <c r="U125" s="11" t="s">
        <v>19</v>
      </c>
    </row>
    <row r="126" spans="1:21" x14ac:dyDescent="0.25">
      <c r="A126" s="9" t="s">
        <v>108</v>
      </c>
      <c r="B126" s="9">
        <v>2020</v>
      </c>
      <c r="D126" s="9" t="s">
        <v>34</v>
      </c>
      <c r="E126" s="7" t="s">
        <v>338</v>
      </c>
      <c r="F126" s="9" t="s">
        <v>214</v>
      </c>
      <c r="G126" s="7" t="s">
        <v>209</v>
      </c>
      <c r="I126" s="7" t="s">
        <v>337</v>
      </c>
      <c r="J126" s="9" t="s">
        <v>336</v>
      </c>
      <c r="L126" s="9" t="s">
        <v>26</v>
      </c>
      <c r="N126" s="7">
        <v>8866814</v>
      </c>
      <c r="S126" s="7" t="s">
        <v>34</v>
      </c>
      <c r="U126" s="11" t="s">
        <v>19</v>
      </c>
    </row>
    <row r="127" spans="1:21" x14ac:dyDescent="0.25">
      <c r="A127" s="9" t="s">
        <v>108</v>
      </c>
      <c r="B127" s="9">
        <v>2020</v>
      </c>
      <c r="D127" s="9" t="s">
        <v>29</v>
      </c>
      <c r="E127" s="7" t="s">
        <v>339</v>
      </c>
      <c r="F127" s="9" t="s">
        <v>214</v>
      </c>
      <c r="G127" s="7" t="s">
        <v>209</v>
      </c>
      <c r="I127" s="7" t="s">
        <v>341</v>
      </c>
      <c r="J127" s="9" t="s">
        <v>340</v>
      </c>
      <c r="L127" s="9" t="s">
        <v>26</v>
      </c>
      <c r="N127" s="7">
        <v>8853714</v>
      </c>
      <c r="S127" s="7" t="s">
        <v>29</v>
      </c>
      <c r="U127" s="11" t="s">
        <v>19</v>
      </c>
    </row>
    <row r="128" spans="1:21" x14ac:dyDescent="0.25">
      <c r="A128" s="9" t="s">
        <v>108</v>
      </c>
      <c r="B128" s="9">
        <v>2020</v>
      </c>
      <c r="D128" s="9" t="s">
        <v>70</v>
      </c>
      <c r="E128" s="7" t="s">
        <v>342</v>
      </c>
      <c r="F128" s="9" t="s">
        <v>161</v>
      </c>
      <c r="G128" s="7" t="s">
        <v>343</v>
      </c>
      <c r="I128" s="7" t="s">
        <v>345</v>
      </c>
      <c r="J128" s="9" t="s">
        <v>344</v>
      </c>
      <c r="L128" s="9" t="s">
        <v>211</v>
      </c>
      <c r="N128" s="7">
        <v>8230431</v>
      </c>
      <c r="S128" s="7" t="s">
        <v>70</v>
      </c>
      <c r="U128" s="11" t="s">
        <v>19</v>
      </c>
    </row>
    <row r="129" spans="1:21" x14ac:dyDescent="0.25">
      <c r="A129" s="9" t="s">
        <v>108</v>
      </c>
      <c r="B129" s="9">
        <v>2020</v>
      </c>
      <c r="D129" s="9" t="s">
        <v>21</v>
      </c>
      <c r="E129" s="7" t="s">
        <v>346</v>
      </c>
      <c r="F129" s="9" t="s">
        <v>214</v>
      </c>
      <c r="G129" s="7" t="s">
        <v>347</v>
      </c>
      <c r="I129" s="7" t="s">
        <v>349</v>
      </c>
      <c r="J129" s="9" t="s">
        <v>348</v>
      </c>
      <c r="L129" s="9" t="s">
        <v>26</v>
      </c>
      <c r="N129" s="7">
        <v>8602957</v>
      </c>
      <c r="S129" s="7" t="s">
        <v>21</v>
      </c>
      <c r="U129" s="11" t="s">
        <v>19</v>
      </c>
    </row>
    <row r="130" spans="1:21" x14ac:dyDescent="0.25">
      <c r="A130" s="9" t="s">
        <v>108</v>
      </c>
      <c r="B130" s="9">
        <v>2020</v>
      </c>
      <c r="D130" s="9" t="s">
        <v>34</v>
      </c>
      <c r="E130" s="7" t="s">
        <v>350</v>
      </c>
      <c r="F130" s="9" t="s">
        <v>208</v>
      </c>
      <c r="G130" s="7" t="s">
        <v>326</v>
      </c>
      <c r="I130" s="7" t="s">
        <v>352</v>
      </c>
      <c r="J130" s="9" t="s">
        <v>351</v>
      </c>
      <c r="L130" s="9" t="s">
        <v>211</v>
      </c>
      <c r="N130" s="7">
        <v>8888848</v>
      </c>
      <c r="S130" s="7" t="s">
        <v>34</v>
      </c>
      <c r="U130" s="11" t="s">
        <v>19</v>
      </c>
    </row>
    <row r="131" spans="1:21" x14ac:dyDescent="0.25">
      <c r="A131" s="9" t="s">
        <v>108</v>
      </c>
      <c r="B131" s="9">
        <v>2020</v>
      </c>
      <c r="D131" s="9" t="s">
        <v>29</v>
      </c>
      <c r="E131" s="7" t="s">
        <v>255</v>
      </c>
      <c r="F131" s="9" t="s">
        <v>214</v>
      </c>
      <c r="G131" s="7" t="s">
        <v>353</v>
      </c>
      <c r="I131" s="7" t="s">
        <v>355</v>
      </c>
      <c r="J131" s="9" t="s">
        <v>354</v>
      </c>
      <c r="L131" s="9" t="s">
        <v>26</v>
      </c>
      <c r="N131" s="7">
        <v>8863422</v>
      </c>
      <c r="S131" s="7" t="s">
        <v>29</v>
      </c>
      <c r="U131" s="11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2020-09-07T09:54:11Z</dcterms:modified>
</cp:coreProperties>
</file>