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MACENAMIENTO\SEPTIMO\ASEG CALIDAD\proyecto\2567_G7_ACSW\02_Proyecto\12. Métricas\"/>
    </mc:Choice>
  </mc:AlternateContent>
  <xr:revisionPtr revIDLastSave="0" documentId="13_ncr:1_{9F6E0FEC-16A3-4B46-B300-E02A8C652C3D}" xr6:coauthVersionLast="37" xr6:coauthVersionMax="47" xr10:uidLastSave="{00000000-0000-0000-0000-000000000000}"/>
  <bookViews>
    <workbookView xWindow="0" yWindow="0" windowWidth="20490" windowHeight="7530" activeTab="1" xr2:uid="{CC0A6D72-FFD6-4CAB-A183-D90713B92A80}"/>
  </bookViews>
  <sheets>
    <sheet name="CRT" sheetId="1" r:id="rId1"/>
    <sheet name="Diccionario de Actividade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31" i="1" s="1"/>
</calcChain>
</file>

<file path=xl/sharedStrings.xml><?xml version="1.0" encoding="utf-8"?>
<sst xmlns="http://schemas.openxmlformats.org/spreadsheetml/2006/main" count="151" uniqueCount="90">
  <si>
    <t>CUADERNO DE REGISTRO DE TIEMPOS Nª 1</t>
  </si>
  <si>
    <t>Estudiante:</t>
  </si>
  <si>
    <t>George Chicango, Pamela Montenegro, Adrian Ramos</t>
  </si>
  <si>
    <t>Fecha: 05-02-2025</t>
  </si>
  <si>
    <t>Profesor:</t>
  </si>
  <si>
    <t>Ing. Jenny Ruíz</t>
  </si>
  <si>
    <t>Class: 1</t>
  </si>
  <si>
    <t>Fecha</t>
  </si>
  <si>
    <t>Comienzo</t>
  </si>
  <si>
    <t>Fin</t>
  </si>
  <si>
    <t>T.Interrup.</t>
  </si>
  <si>
    <t>Inc. Tiempo</t>
  </si>
  <si>
    <t>Actividad</t>
  </si>
  <si>
    <t>Comentarios</t>
  </si>
  <si>
    <t>C</t>
  </si>
  <si>
    <t>U</t>
  </si>
  <si>
    <t xml:space="preserve">09:00	</t>
  </si>
  <si>
    <t>Tarea 1</t>
  </si>
  <si>
    <t>Formulario intuitivo.</t>
  </si>
  <si>
    <t>x</t>
  </si>
  <si>
    <t>Tarea 2</t>
  </si>
  <si>
    <t>Validaciones implementadas.</t>
  </si>
  <si>
    <t>Tarea 3</t>
  </si>
  <si>
    <t>Creación de tabla Register en Base de Datos.</t>
  </si>
  <si>
    <t>Tarea 4</t>
  </si>
  <si>
    <t>Configuración de alerta.</t>
  </si>
  <si>
    <t>Requisito 1</t>
  </si>
  <si>
    <t>Implementación del Regisro</t>
  </si>
  <si>
    <t>Tarea 5</t>
  </si>
  <si>
    <t>Tarea 6</t>
  </si>
  <si>
    <t>Tarea 7</t>
  </si>
  <si>
    <t>Mensajes de advertencias</t>
  </si>
  <si>
    <t>Tarea 8</t>
  </si>
  <si>
    <t>Responsive</t>
  </si>
  <si>
    <t>Requisito 2</t>
  </si>
  <si>
    <t>Implementación del Login</t>
  </si>
  <si>
    <t>Tarea 9</t>
  </si>
  <si>
    <t>Formulario para ingresar los datos de reserva.</t>
  </si>
  <si>
    <t>Tarea 10</t>
  </si>
  <si>
    <t>Creación de tabla Reserva en Base de Datos.</t>
  </si>
  <si>
    <t>Tarea 11</t>
  </si>
  <si>
    <t>Tarea 12</t>
  </si>
  <si>
    <t>Alertas de estado Login</t>
  </si>
  <si>
    <t>Tarea 13</t>
  </si>
  <si>
    <t>Logica de retorno al panel principal</t>
  </si>
  <si>
    <t xml:space="preserve">14:00	</t>
  </si>
  <si>
    <t>Requisito 3</t>
  </si>
  <si>
    <t>Implementación de la tablas de Reservas</t>
  </si>
  <si>
    <t>Tarea 14</t>
  </si>
  <si>
    <t>Nuevo Botón para agregar reservas</t>
  </si>
  <si>
    <t>Tarea 15</t>
  </si>
  <si>
    <t>Formulario de Reservas</t>
  </si>
  <si>
    <t>Tarea 16</t>
  </si>
  <si>
    <t>Validacion de entrada de datos</t>
  </si>
  <si>
    <t>Tarea 17</t>
  </si>
  <si>
    <t>Logica de Reservas</t>
  </si>
  <si>
    <t>Tarea 18</t>
  </si>
  <si>
    <t>Sección resumen reserva</t>
  </si>
  <si>
    <t>Tarea 19</t>
  </si>
  <si>
    <t xml:space="preserve">15:00	</t>
  </si>
  <si>
    <t>Tarea 20</t>
  </si>
  <si>
    <t>Requisito 4</t>
  </si>
  <si>
    <t>Diccionario de Actividades</t>
  </si>
  <si>
    <t>Identificador</t>
  </si>
  <si>
    <t>Descripcion</t>
  </si>
  <si>
    <t>Formulario de Registro</t>
  </si>
  <si>
    <t>Validar información que se ingresa en los campos</t>
  </si>
  <si>
    <t>Enviar información a la base de datos</t>
  </si>
  <si>
    <t>Alerta de Registro exitoso o fallido</t>
  </si>
  <si>
    <t>Crear el formulario de Login</t>
  </si>
  <si>
    <t>Validar los datos de entrada</t>
  </si>
  <si>
    <t>Implementar mensajes de Advertencias</t>
  </si>
  <si>
    <t>Mejorar el diseño del Formulario</t>
  </si>
  <si>
    <t>Crear tabla de las reservas</t>
  </si>
  <si>
    <t>Obtener los datos de la Base de Datos</t>
  </si>
  <si>
    <t>Aplicar responsive en la tabla</t>
  </si>
  <si>
    <t>Implementar mensajes de Alerta</t>
  </si>
  <si>
    <t>Funcionalidad para regresar al panel anterior</t>
  </si>
  <si>
    <t>Implementar Botón de Agregar Reservas</t>
  </si>
  <si>
    <t>Crear Formulario de reserva</t>
  </si>
  <si>
    <t>Validar los imputs del formulario</t>
  </si>
  <si>
    <t>Calculo de los valores y fechas de Reserva</t>
  </si>
  <si>
    <t>Resumen de la Reserva</t>
  </si>
  <si>
    <t>Implementación de Responsive</t>
  </si>
  <si>
    <t>Botón de Regreso al panel anterior</t>
  </si>
  <si>
    <t>El sistema permitirá el registro de datos de los clientes los cuales son: nombre, apellido, dirección, correo electronico, cédula, teléfono de contacto y sexo.</t>
  </si>
  <si>
    <t>El sistema permitirá el Login del usuario atraves de sus credenciales.</t>
  </si>
  <si>
    <t>El sistema permitirá ver las reservas que ha realizado el usuario y su estado (Confirmado o no Confirmado).</t>
  </si>
  <si>
    <t>El sistema permitira al usuario ingresar los datos para reservar una habitación: Tipo de habitación, fecha de entrada, fecha de salida, preferencias, cantidad de niños entre otros. Se visualizara el resumen de la reserva al final.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</si>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</sst>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Book Antiqua"/>
      <family val="1"/>
    </font>
    <font>
      <sz val="8"/>
      <name val="Book Antiqua"/>
      <family val="1"/>
    </font>
    <font>
      <b/>
      <sz val="10"/>
      <name val="Book Antiqua"/>
      <family val="1"/>
    </font>
    <font>
      <b/>
      <sz val="8"/>
      <name val="Book Antiqua"/>
      <family val="1"/>
    </font>
    <font>
      <sz val="7"/>
      <name val="Book Antiqua"/>
      <family val="1"/>
    </font>
    <font>
      <sz val="12"/>
      <color theme="1" tint="0.24994659260841701"/>
      <name val="Calibri Light"/>
      <family val="2"/>
      <scheme val="major"/>
    </font>
    <font>
      <b/>
      <sz val="14"/>
      <color theme="1" tint="0.24994659260841701"/>
      <name val="Calibri Light"/>
      <family val="2"/>
      <scheme val="major"/>
    </font>
    <font>
      <sz val="14"/>
      <color theme="1" tint="0.24994659260841701"/>
      <name val="Calibri Light"/>
      <family val="2"/>
      <scheme val="major"/>
    </font>
    <font>
      <b/>
      <sz val="24"/>
      <color theme="1" tint="0.24994659260841701"/>
      <name val="Calibri Light"/>
      <family val="2"/>
      <scheme val="major"/>
    </font>
    <font>
      <sz val="8"/>
      <color rgb="FF000000"/>
      <name val="Book Antiqua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2" borderId="0" xfId="1" applyFont="1" applyFill="1"/>
    <xf numFmtId="0" fontId="3" fillId="2" borderId="1" xfId="1" applyFont="1" applyFill="1" applyBorder="1"/>
    <xf numFmtId="0" fontId="1" fillId="2" borderId="2" xfId="1" applyFont="1" applyFill="1" applyBorder="1" applyAlignment="1">
      <alignment horizontal="center" wrapText="1"/>
    </xf>
    <xf numFmtId="0" fontId="1" fillId="2" borderId="2" xfId="1" applyFont="1" applyFill="1" applyBorder="1" applyAlignment="1">
      <alignment wrapText="1"/>
    </xf>
    <xf numFmtId="0" fontId="1" fillId="2" borderId="2" xfId="1" applyFont="1" applyFill="1" applyBorder="1"/>
    <xf numFmtId="0" fontId="3" fillId="2" borderId="2" xfId="1" applyFont="1" applyFill="1" applyBorder="1"/>
    <xf numFmtId="14" fontId="5" fillId="2" borderId="2" xfId="1" applyNumberFormat="1" applyFont="1" applyFill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3" fillId="2" borderId="3" xfId="1" applyFont="1" applyFill="1" applyBorder="1"/>
    <xf numFmtId="0" fontId="1" fillId="2" borderId="4" xfId="1" applyFont="1" applyFill="1" applyBorder="1" applyAlignment="1">
      <alignment horizontal="center"/>
    </xf>
    <xf numFmtId="0" fontId="1" fillId="2" borderId="4" xfId="1" applyFont="1" applyFill="1" applyBorder="1"/>
    <xf numFmtId="0" fontId="3" fillId="2" borderId="4" xfId="1" applyFont="1" applyFill="1" applyBorder="1"/>
    <xf numFmtId="0" fontId="2" fillId="2" borderId="4" xfId="1" applyFont="1" applyFill="1" applyBorder="1" applyAlignment="1">
      <alignment horizontal="center"/>
    </xf>
    <xf numFmtId="0" fontId="2" fillId="2" borderId="18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14" fontId="2" fillId="2" borderId="15" xfId="1" applyNumberFormat="1" applyFont="1" applyFill="1" applyBorder="1" applyAlignment="1">
      <alignment horizontal="center"/>
    </xf>
    <xf numFmtId="20" fontId="2" fillId="2" borderId="15" xfId="1" applyNumberFormat="1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/>
    </xf>
    <xf numFmtId="0" fontId="4" fillId="2" borderId="11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2" fillId="2" borderId="16" xfId="1" applyFont="1" applyFill="1" applyBorder="1" applyAlignment="1">
      <alignment horizontal="center"/>
    </xf>
    <xf numFmtId="0" fontId="4" fillId="2" borderId="21" xfId="1" applyFont="1" applyFill="1" applyBorder="1" applyAlignment="1">
      <alignment horizontal="center"/>
    </xf>
    <xf numFmtId="0" fontId="2" fillId="2" borderId="22" xfId="1" applyFont="1" applyFill="1" applyBorder="1" applyAlignment="1">
      <alignment horizontal="center"/>
    </xf>
    <xf numFmtId="20" fontId="2" fillId="2" borderId="15" xfId="1" applyNumberFormat="1" applyFont="1" applyFill="1" applyBorder="1" applyAlignment="1">
      <alignment horizontal="center" wrapText="1"/>
    </xf>
    <xf numFmtId="0" fontId="2" fillId="2" borderId="23" xfId="1" applyFont="1" applyFill="1" applyBorder="1" applyAlignment="1">
      <alignment horizontal="center"/>
    </xf>
    <xf numFmtId="0" fontId="1" fillId="2" borderId="0" xfId="1" applyFont="1" applyFill="1" applyBorder="1"/>
    <xf numFmtId="14" fontId="2" fillId="2" borderId="19" xfId="1" applyNumberFormat="1" applyFont="1" applyFill="1" applyBorder="1" applyAlignment="1">
      <alignment horizontal="center"/>
    </xf>
    <xf numFmtId="20" fontId="2" fillId="2" borderId="19" xfId="1" applyNumberFormat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 vertical="center"/>
    </xf>
    <xf numFmtId="0" fontId="4" fillId="2" borderId="24" xfId="1" applyFont="1" applyFill="1" applyBorder="1" applyAlignment="1">
      <alignment horizontal="center"/>
    </xf>
    <xf numFmtId="0" fontId="2" fillId="2" borderId="25" xfId="1" applyFont="1" applyFill="1" applyBorder="1" applyAlignment="1">
      <alignment horizontal="center"/>
    </xf>
    <xf numFmtId="14" fontId="2" fillId="2" borderId="5" xfId="1" applyNumberFormat="1" applyFont="1" applyFill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" fillId="2" borderId="11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/>
    </xf>
    <xf numFmtId="14" fontId="2" fillId="2" borderId="27" xfId="1" applyNumberFormat="1" applyFont="1" applyFill="1" applyBorder="1" applyAlignment="1">
      <alignment horizontal="center"/>
    </xf>
    <xf numFmtId="20" fontId="2" fillId="2" borderId="27" xfId="1" applyNumberFormat="1" applyFont="1" applyFill="1" applyBorder="1" applyAlignment="1">
      <alignment horizontal="center"/>
    </xf>
    <xf numFmtId="0" fontId="1" fillId="2" borderId="28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/>
    </xf>
    <xf numFmtId="0" fontId="2" fillId="2" borderId="30" xfId="1" applyFont="1" applyFill="1" applyBorder="1" applyAlignment="1">
      <alignment horizontal="center"/>
    </xf>
    <xf numFmtId="0" fontId="1" fillId="2" borderId="21" xfId="1" applyFont="1" applyFill="1" applyBorder="1" applyAlignment="1">
      <alignment horizontal="center"/>
    </xf>
    <xf numFmtId="0" fontId="1" fillId="2" borderId="31" xfId="1" applyFont="1" applyFill="1" applyBorder="1" applyAlignment="1">
      <alignment horizontal="center"/>
    </xf>
    <xf numFmtId="0" fontId="1" fillId="2" borderId="32" xfId="1" applyFont="1" applyFill="1" applyBorder="1" applyAlignment="1">
      <alignment horizontal="center"/>
    </xf>
    <xf numFmtId="0" fontId="1" fillId="2" borderId="5" xfId="1" applyFont="1" applyFill="1" applyBorder="1"/>
  </cellXfs>
  <cellStyles count="2">
    <cellStyle name="Normal" xfId="0" builtinId="0"/>
    <cellStyle name="Normal 2" xfId="1" xr:uid="{DE589106-D1E0-4EAB-BBFC-48312B1400CE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AF77-4686-4E0B-BFB3-0584C3DB8DC7}">
  <dimension ref="A2:K32"/>
  <sheetViews>
    <sheetView showGridLines="0" zoomScale="130" zoomScaleNormal="130" workbookViewId="0">
      <selection activeCell="C1" sqref="A1:XFD1048576"/>
    </sheetView>
  </sheetViews>
  <sheetFormatPr defaultColWidth="9.28515625" defaultRowHeight="13.5" x14ac:dyDescent="0.25"/>
  <cols>
    <col min="1" max="1" width="2.7109375" style="8" customWidth="1"/>
    <col min="2" max="2" width="10.42578125" style="8" customWidth="1"/>
    <col min="3" max="4" width="9.28515625" style="8" customWidth="1"/>
    <col min="5" max="5" width="8.7109375" style="8" customWidth="1"/>
    <col min="6" max="7" width="9.28515625" style="8" customWidth="1"/>
    <col min="8" max="8" width="57" style="8" customWidth="1"/>
    <col min="9" max="10" width="3.7109375" style="8" customWidth="1"/>
    <col min="11" max="16384" width="9.28515625" style="8"/>
  </cols>
  <sheetData>
    <row r="2" spans="1:11" ht="14.25" thickBot="1" x14ac:dyDescent="0.3">
      <c r="B2" s="8" t="s">
        <v>0</v>
      </c>
    </row>
    <row r="3" spans="1:11" ht="24.75" customHeight="1" x14ac:dyDescent="0.3">
      <c r="B3" s="9" t="s">
        <v>1</v>
      </c>
      <c r="C3" s="10" t="s">
        <v>2</v>
      </c>
      <c r="D3" s="10"/>
      <c r="E3" s="10"/>
      <c r="F3" s="11"/>
      <c r="G3" s="12"/>
      <c r="H3" s="13" t="s">
        <v>3</v>
      </c>
      <c r="I3" s="14"/>
      <c r="J3" s="15"/>
    </row>
    <row r="4" spans="1:11" ht="15.75" thickBot="1" x14ac:dyDescent="0.35">
      <c r="B4" s="16" t="s">
        <v>4</v>
      </c>
      <c r="C4" s="17" t="s">
        <v>5</v>
      </c>
      <c r="D4" s="17"/>
      <c r="E4" s="17"/>
      <c r="F4" s="17"/>
      <c r="G4" s="18"/>
      <c r="H4" s="19" t="s">
        <v>6</v>
      </c>
      <c r="I4" s="20"/>
      <c r="J4" s="21"/>
    </row>
    <row r="5" spans="1:11" ht="14.25" thickBot="1" x14ac:dyDescent="0.3"/>
    <row r="6" spans="1:11" s="22" customFormat="1" ht="14.25" thickBot="1" x14ac:dyDescent="0.35">
      <c r="B6" s="23" t="s">
        <v>7</v>
      </c>
      <c r="C6" s="24" t="s">
        <v>8</v>
      </c>
      <c r="D6" s="24" t="s">
        <v>9</v>
      </c>
      <c r="E6" s="24" t="s">
        <v>10</v>
      </c>
      <c r="F6" s="24" t="s">
        <v>11</v>
      </c>
      <c r="G6" s="24" t="s">
        <v>12</v>
      </c>
      <c r="H6" s="24" t="s">
        <v>13</v>
      </c>
      <c r="I6" s="24" t="s">
        <v>14</v>
      </c>
      <c r="J6" s="25" t="s">
        <v>15</v>
      </c>
    </row>
    <row r="7" spans="1:11" ht="14.25" x14ac:dyDescent="0.3">
      <c r="A7" s="8">
        <v>1</v>
      </c>
      <c r="B7" s="26">
        <v>45590</v>
      </c>
      <c r="C7" s="27" t="s">
        <v>16</v>
      </c>
      <c r="D7" s="27">
        <v>0.625</v>
      </c>
      <c r="E7" s="28">
        <v>60</v>
      </c>
      <c r="F7" s="29">
        <f>(6*60)-E7</f>
        <v>300</v>
      </c>
      <c r="G7" s="29" t="s">
        <v>17</v>
      </c>
      <c r="H7" s="29" t="s">
        <v>18</v>
      </c>
      <c r="I7" s="30" t="s">
        <v>19</v>
      </c>
      <c r="J7" s="31">
        <v>1</v>
      </c>
    </row>
    <row r="8" spans="1:11" ht="15" thickBot="1" x14ac:dyDescent="0.35">
      <c r="A8" s="8">
        <v>2</v>
      </c>
      <c r="B8" s="26">
        <v>45593</v>
      </c>
      <c r="C8" s="27">
        <v>0.41666666666666669</v>
      </c>
      <c r="D8" s="27">
        <v>0.54166666666666663</v>
      </c>
      <c r="E8" s="32">
        <v>10</v>
      </c>
      <c r="F8" s="33">
        <f>+(3*60)-E8</f>
        <v>170</v>
      </c>
      <c r="G8" s="29" t="s">
        <v>20</v>
      </c>
      <c r="H8" s="33" t="s">
        <v>21</v>
      </c>
      <c r="I8" s="34" t="s">
        <v>19</v>
      </c>
      <c r="J8" s="35">
        <v>2</v>
      </c>
    </row>
    <row r="9" spans="1:11" ht="14.25" x14ac:dyDescent="0.3">
      <c r="A9" s="8">
        <v>3</v>
      </c>
      <c r="B9" s="26">
        <v>45594</v>
      </c>
      <c r="C9" s="27">
        <v>0.41666666666666669</v>
      </c>
      <c r="D9" s="27">
        <v>0.70833333333333337</v>
      </c>
      <c r="E9" s="32">
        <v>50</v>
      </c>
      <c r="F9" s="33">
        <f>+(3*60)-E9</f>
        <v>130</v>
      </c>
      <c r="G9" s="29" t="s">
        <v>22</v>
      </c>
      <c r="H9" s="33" t="s">
        <v>23</v>
      </c>
      <c r="I9" s="36" t="s">
        <v>19</v>
      </c>
      <c r="J9" s="37">
        <v>1</v>
      </c>
    </row>
    <row r="10" spans="1:11" ht="14.25" x14ac:dyDescent="0.3">
      <c r="A10" s="8">
        <v>4</v>
      </c>
      <c r="B10" s="26">
        <v>45595</v>
      </c>
      <c r="C10" s="27">
        <v>0.58333333333333337</v>
      </c>
      <c r="D10" s="38">
        <v>0.75</v>
      </c>
      <c r="E10" s="32">
        <v>30</v>
      </c>
      <c r="F10" s="33">
        <f>+(4*60)-E10</f>
        <v>210</v>
      </c>
      <c r="G10" s="29" t="s">
        <v>24</v>
      </c>
      <c r="H10" s="33" t="s">
        <v>25</v>
      </c>
      <c r="I10" s="36" t="s">
        <v>19</v>
      </c>
      <c r="J10" s="39">
        <v>2</v>
      </c>
      <c r="K10" s="40"/>
    </row>
    <row r="11" spans="1:11" ht="14.25" x14ac:dyDescent="0.3">
      <c r="A11" s="8">
        <v>5</v>
      </c>
      <c r="B11" s="41">
        <v>45597</v>
      </c>
      <c r="C11" s="42">
        <v>0.54166666666666663</v>
      </c>
      <c r="D11" s="42">
        <v>0.79166666666666663</v>
      </c>
      <c r="E11" s="32">
        <v>35</v>
      </c>
      <c r="F11" s="33">
        <f>+(6*60)-E11</f>
        <v>325</v>
      </c>
      <c r="G11" s="29" t="s">
        <v>26</v>
      </c>
      <c r="H11" s="33" t="s">
        <v>27</v>
      </c>
      <c r="I11" s="36" t="s">
        <v>19</v>
      </c>
      <c r="J11" s="39">
        <v>2</v>
      </c>
      <c r="K11" s="43"/>
    </row>
    <row r="12" spans="1:11" ht="14.25" x14ac:dyDescent="0.3">
      <c r="A12" s="8">
        <v>6</v>
      </c>
      <c r="B12" s="41">
        <v>45600</v>
      </c>
      <c r="C12" s="27" t="s">
        <v>16</v>
      </c>
      <c r="D12" s="27">
        <v>0.625</v>
      </c>
      <c r="E12" s="32">
        <v>30</v>
      </c>
      <c r="F12" s="33">
        <f>+(3*60)-E12</f>
        <v>150</v>
      </c>
      <c r="G12" s="29" t="s">
        <v>28</v>
      </c>
      <c r="H12" s="29" t="s">
        <v>18</v>
      </c>
      <c r="I12" s="36" t="s">
        <v>19</v>
      </c>
      <c r="J12" s="39">
        <v>2</v>
      </c>
      <c r="K12" s="43"/>
    </row>
    <row r="13" spans="1:11" ht="14.25" x14ac:dyDescent="0.3">
      <c r="A13" s="8">
        <v>7</v>
      </c>
      <c r="B13" s="41">
        <v>45601</v>
      </c>
      <c r="C13" s="27">
        <v>0.41666666666666669</v>
      </c>
      <c r="D13" s="27">
        <v>0.54166666666666663</v>
      </c>
      <c r="E13" s="32">
        <v>24</v>
      </c>
      <c r="F13" s="33">
        <f>+(3*60)-E13</f>
        <v>156</v>
      </c>
      <c r="G13" s="29" t="s">
        <v>29</v>
      </c>
      <c r="H13" s="33" t="s">
        <v>21</v>
      </c>
      <c r="I13" s="36" t="s">
        <v>19</v>
      </c>
      <c r="J13" s="39">
        <v>2</v>
      </c>
      <c r="K13" s="43"/>
    </row>
    <row r="14" spans="1:11" ht="14.25" x14ac:dyDescent="0.3">
      <c r="A14" s="8">
        <v>8</v>
      </c>
      <c r="B14" s="41">
        <v>45602</v>
      </c>
      <c r="C14" s="27">
        <v>0.41666666666666669</v>
      </c>
      <c r="D14" s="27">
        <v>0.70833333333333337</v>
      </c>
      <c r="E14" s="44">
        <v>34</v>
      </c>
      <c r="F14" s="33">
        <f>+(2*60)-E14</f>
        <v>86</v>
      </c>
      <c r="G14" s="29" t="s">
        <v>30</v>
      </c>
      <c r="H14" s="33" t="s">
        <v>31</v>
      </c>
      <c r="I14" s="45" t="s">
        <v>19</v>
      </c>
      <c r="J14" s="39">
        <v>2</v>
      </c>
      <c r="K14" s="43"/>
    </row>
    <row r="15" spans="1:11" ht="14.25" x14ac:dyDescent="0.3">
      <c r="A15" s="8">
        <v>9</v>
      </c>
      <c r="B15" s="41">
        <v>45603</v>
      </c>
      <c r="C15" s="27">
        <v>0.58333333333333337</v>
      </c>
      <c r="D15" s="38">
        <v>0.75</v>
      </c>
      <c r="E15" s="44">
        <v>67</v>
      </c>
      <c r="F15" s="33">
        <f>+(2*60)-E15</f>
        <v>53</v>
      </c>
      <c r="G15" s="29" t="s">
        <v>32</v>
      </c>
      <c r="H15" s="33" t="s">
        <v>33</v>
      </c>
      <c r="I15" s="45" t="s">
        <v>19</v>
      </c>
      <c r="J15" s="46">
        <v>1</v>
      </c>
      <c r="K15" s="43"/>
    </row>
    <row r="16" spans="1:11" ht="14.25" x14ac:dyDescent="0.3">
      <c r="A16" s="8">
        <v>10</v>
      </c>
      <c r="B16" s="41">
        <v>45604</v>
      </c>
      <c r="C16" s="42">
        <v>0.54166666666666663</v>
      </c>
      <c r="D16" s="42">
        <v>0.79166666666666663</v>
      </c>
      <c r="E16" s="32">
        <v>45</v>
      </c>
      <c r="F16" s="33">
        <f>+(6*60)-E16</f>
        <v>315</v>
      </c>
      <c r="G16" s="29" t="s">
        <v>34</v>
      </c>
      <c r="H16" s="33" t="s">
        <v>35</v>
      </c>
      <c r="I16" s="45" t="s">
        <v>19</v>
      </c>
      <c r="J16" s="46">
        <v>2</v>
      </c>
      <c r="K16" s="43"/>
    </row>
    <row r="17" spans="1:11" ht="14.25" x14ac:dyDescent="0.3">
      <c r="A17" s="8">
        <v>11</v>
      </c>
      <c r="B17" s="47">
        <v>45607</v>
      </c>
      <c r="C17" s="27" t="s">
        <v>16</v>
      </c>
      <c r="D17" s="27">
        <v>0.625</v>
      </c>
      <c r="E17" s="32">
        <v>78</v>
      </c>
      <c r="F17" s="33">
        <f>+(3*60)-E17</f>
        <v>102</v>
      </c>
      <c r="G17" s="33" t="s">
        <v>36</v>
      </c>
      <c r="H17" s="33" t="s">
        <v>37</v>
      </c>
      <c r="I17" s="36" t="s">
        <v>19</v>
      </c>
      <c r="J17" s="39">
        <v>1</v>
      </c>
      <c r="K17" s="43"/>
    </row>
    <row r="18" spans="1:11" ht="14.25" x14ac:dyDescent="0.3">
      <c r="A18" s="8">
        <v>12</v>
      </c>
      <c r="B18" s="47">
        <v>45608</v>
      </c>
      <c r="C18" s="27">
        <v>0.41666666666666669</v>
      </c>
      <c r="D18" s="27">
        <v>0.54166666666666663</v>
      </c>
      <c r="E18" s="32">
        <v>10</v>
      </c>
      <c r="F18" s="33">
        <f>+(3*60)-E18</f>
        <v>170</v>
      </c>
      <c r="G18" s="33" t="s">
        <v>38</v>
      </c>
      <c r="H18" s="48" t="s">
        <v>39</v>
      </c>
      <c r="I18" s="36" t="s">
        <v>19</v>
      </c>
      <c r="J18" s="39">
        <v>1</v>
      </c>
      <c r="K18" s="43"/>
    </row>
    <row r="19" spans="1:11" ht="14.25" x14ac:dyDescent="0.3">
      <c r="A19" s="8">
        <v>13</v>
      </c>
      <c r="B19" s="47">
        <v>45609</v>
      </c>
      <c r="C19" s="27">
        <v>0.41666666666666669</v>
      </c>
      <c r="D19" s="27">
        <v>0.70833333333333337</v>
      </c>
      <c r="E19" s="44">
        <v>35</v>
      </c>
      <c r="F19" s="33">
        <f>+(2*60)-E19</f>
        <v>85</v>
      </c>
      <c r="G19" s="33" t="s">
        <v>40</v>
      </c>
      <c r="H19" s="49" t="s">
        <v>33</v>
      </c>
      <c r="I19" s="36" t="s">
        <v>19</v>
      </c>
      <c r="J19" s="39">
        <v>1</v>
      </c>
      <c r="K19" s="43"/>
    </row>
    <row r="20" spans="1:11" ht="14.25" x14ac:dyDescent="0.3">
      <c r="A20" s="8">
        <v>14</v>
      </c>
      <c r="B20" s="47">
        <v>45609</v>
      </c>
      <c r="C20" s="27">
        <v>0.70833333333333337</v>
      </c>
      <c r="D20" s="38">
        <v>0.79166666666666663</v>
      </c>
      <c r="E20" s="44">
        <v>20</v>
      </c>
      <c r="F20" s="33">
        <f>+(2*60)-E20</f>
        <v>100</v>
      </c>
      <c r="G20" s="33" t="s">
        <v>41</v>
      </c>
      <c r="H20" s="33" t="s">
        <v>42</v>
      </c>
      <c r="I20" s="36" t="s">
        <v>19</v>
      </c>
      <c r="J20" s="39">
        <v>2</v>
      </c>
      <c r="K20" s="43"/>
    </row>
    <row r="21" spans="1:11" ht="14.25" x14ac:dyDescent="0.3">
      <c r="A21" s="8">
        <v>15</v>
      </c>
      <c r="B21" s="47">
        <v>45610</v>
      </c>
      <c r="C21" s="42">
        <v>0.54166666666666663</v>
      </c>
      <c r="D21" s="42">
        <v>0.79166666666666663</v>
      </c>
      <c r="E21" s="32">
        <v>20</v>
      </c>
      <c r="F21" s="33">
        <f>+(6*60)-E21</f>
        <v>340</v>
      </c>
      <c r="G21" s="33" t="s">
        <v>43</v>
      </c>
      <c r="H21" s="33" t="s">
        <v>44</v>
      </c>
      <c r="I21" s="36" t="s">
        <v>19</v>
      </c>
      <c r="J21" s="39">
        <v>2</v>
      </c>
      <c r="K21" s="43"/>
    </row>
    <row r="22" spans="1:11" ht="14.25" x14ac:dyDescent="0.3">
      <c r="A22" s="8">
        <v>16</v>
      </c>
      <c r="B22" s="26">
        <v>45611</v>
      </c>
      <c r="C22" s="27" t="s">
        <v>16</v>
      </c>
      <c r="D22" s="27" t="s">
        <v>45</v>
      </c>
      <c r="E22" s="50">
        <v>30</v>
      </c>
      <c r="F22" s="33">
        <f>+(5*60)-E22</f>
        <v>270</v>
      </c>
      <c r="G22" s="29" t="s">
        <v>46</v>
      </c>
      <c r="H22" s="33" t="s">
        <v>47</v>
      </c>
      <c r="I22" s="45" t="s">
        <v>19</v>
      </c>
      <c r="J22" s="51">
        <v>1</v>
      </c>
      <c r="K22" s="43"/>
    </row>
    <row r="23" spans="1:11" ht="14.25" x14ac:dyDescent="0.3">
      <c r="A23" s="8">
        <v>17</v>
      </c>
      <c r="B23" s="26">
        <v>45614</v>
      </c>
      <c r="C23" s="27" t="s">
        <v>16</v>
      </c>
      <c r="D23" s="27">
        <v>0.625</v>
      </c>
      <c r="E23" s="32">
        <v>45</v>
      </c>
      <c r="F23" s="33">
        <f>+(3*60)-E23</f>
        <v>135</v>
      </c>
      <c r="G23" s="33" t="s">
        <v>48</v>
      </c>
      <c r="H23" s="33" t="s">
        <v>49</v>
      </c>
      <c r="I23" s="36" t="s">
        <v>19</v>
      </c>
      <c r="J23" s="39">
        <v>1</v>
      </c>
      <c r="K23" s="43"/>
    </row>
    <row r="24" spans="1:11" ht="14.25" x14ac:dyDescent="0.3">
      <c r="A24" s="8">
        <v>18</v>
      </c>
      <c r="B24" s="26">
        <v>45615</v>
      </c>
      <c r="C24" s="27">
        <v>0.41666666666666669</v>
      </c>
      <c r="D24" s="27">
        <v>0.54166666666666663</v>
      </c>
      <c r="E24" s="32">
        <v>43</v>
      </c>
      <c r="F24" s="33">
        <f>+(3*60)-E24</f>
        <v>137</v>
      </c>
      <c r="G24" s="33" t="s">
        <v>50</v>
      </c>
      <c r="H24" s="33" t="s">
        <v>51</v>
      </c>
      <c r="I24" s="36" t="s">
        <v>19</v>
      </c>
      <c r="J24" s="39">
        <v>1</v>
      </c>
      <c r="K24" s="43"/>
    </row>
    <row r="25" spans="1:11" ht="14.25" x14ac:dyDescent="0.3">
      <c r="A25" s="8">
        <v>19</v>
      </c>
      <c r="B25" s="26">
        <v>45616</v>
      </c>
      <c r="C25" s="27">
        <v>0.41666666666666669</v>
      </c>
      <c r="D25" s="27">
        <v>0.70833333333333337</v>
      </c>
      <c r="E25" s="44">
        <v>34</v>
      </c>
      <c r="F25" s="33">
        <f>+(2*60)-E25</f>
        <v>86</v>
      </c>
      <c r="G25" s="33" t="s">
        <v>52</v>
      </c>
      <c r="H25" s="33" t="s">
        <v>53</v>
      </c>
      <c r="I25" s="36" t="s">
        <v>19</v>
      </c>
      <c r="J25" s="39">
        <v>2</v>
      </c>
      <c r="K25" s="43"/>
    </row>
    <row r="26" spans="1:11" ht="14.25" x14ac:dyDescent="0.3">
      <c r="A26" s="8">
        <v>20</v>
      </c>
      <c r="B26" s="26">
        <v>45617</v>
      </c>
      <c r="C26" s="27">
        <v>0.70833333333333337</v>
      </c>
      <c r="D26" s="38">
        <v>0.79166666666666663</v>
      </c>
      <c r="E26" s="44">
        <v>23</v>
      </c>
      <c r="F26" s="33">
        <f t="shared" ref="F26" si="0">+(4*60)-E26</f>
        <v>217</v>
      </c>
      <c r="G26" s="33" t="s">
        <v>54</v>
      </c>
      <c r="H26" s="33" t="s">
        <v>55</v>
      </c>
      <c r="I26" s="36" t="s">
        <v>19</v>
      </c>
      <c r="J26" s="39">
        <v>2</v>
      </c>
      <c r="K26" s="43"/>
    </row>
    <row r="27" spans="1:11" ht="14.25" x14ac:dyDescent="0.3">
      <c r="A27" s="8">
        <v>21</v>
      </c>
      <c r="B27" s="26">
        <v>45618</v>
      </c>
      <c r="C27" s="42">
        <v>0.54166666666666663</v>
      </c>
      <c r="D27" s="42">
        <v>0.79166666666666663</v>
      </c>
      <c r="E27" s="32">
        <v>22</v>
      </c>
      <c r="F27" s="33">
        <f>+(6*60)-E27</f>
        <v>338</v>
      </c>
      <c r="G27" s="33" t="s">
        <v>56</v>
      </c>
      <c r="H27" s="33" t="s">
        <v>57</v>
      </c>
      <c r="I27" s="45" t="s">
        <v>19</v>
      </c>
      <c r="J27" s="51">
        <v>1</v>
      </c>
      <c r="K27" s="43"/>
    </row>
    <row r="28" spans="1:11" ht="14.25" x14ac:dyDescent="0.3">
      <c r="A28" s="8">
        <v>22</v>
      </c>
      <c r="B28" s="26">
        <v>45618</v>
      </c>
      <c r="C28" s="27" t="s">
        <v>16</v>
      </c>
      <c r="D28" s="27" t="s">
        <v>45</v>
      </c>
      <c r="E28" s="50">
        <v>12</v>
      </c>
      <c r="F28" s="33">
        <f>+(5*60)-E28</f>
        <v>288</v>
      </c>
      <c r="G28" s="33" t="s">
        <v>58</v>
      </c>
      <c r="H28" s="33" t="s">
        <v>33</v>
      </c>
      <c r="I28" s="36" t="s">
        <v>19</v>
      </c>
      <c r="J28" s="39">
        <v>2</v>
      </c>
      <c r="K28" s="43"/>
    </row>
    <row r="29" spans="1:11" ht="14.25" x14ac:dyDescent="0.3">
      <c r="A29" s="8">
        <v>23</v>
      </c>
      <c r="B29" s="26">
        <v>45621</v>
      </c>
      <c r="C29" s="27" t="s">
        <v>45</v>
      </c>
      <c r="D29" s="27" t="s">
        <v>59</v>
      </c>
      <c r="E29" s="50">
        <v>12</v>
      </c>
      <c r="F29" s="33">
        <f>+(1*60)-E29</f>
        <v>48</v>
      </c>
      <c r="G29" s="33" t="s">
        <v>60</v>
      </c>
      <c r="H29" s="33" t="s">
        <v>44</v>
      </c>
      <c r="I29" s="36" t="s">
        <v>19</v>
      </c>
      <c r="J29" s="39">
        <v>2</v>
      </c>
      <c r="K29" s="43"/>
    </row>
    <row r="30" spans="1:11" ht="15" thickBot="1" x14ac:dyDescent="0.35">
      <c r="A30" s="8">
        <v>24</v>
      </c>
      <c r="B30" s="52">
        <v>45621</v>
      </c>
      <c r="C30" s="53" t="s">
        <v>59</v>
      </c>
      <c r="D30" s="53">
        <v>0.79166666666666663</v>
      </c>
      <c r="E30" s="54">
        <v>22</v>
      </c>
      <c r="F30" s="55">
        <f>+(4*60)-E30</f>
        <v>218</v>
      </c>
      <c r="G30" s="29" t="s">
        <v>61</v>
      </c>
      <c r="H30" s="33" t="s">
        <v>47</v>
      </c>
      <c r="I30" s="45" t="s">
        <v>19</v>
      </c>
      <c r="J30" s="56">
        <v>1</v>
      </c>
      <c r="K30" s="43"/>
    </row>
    <row r="31" spans="1:11" x14ac:dyDescent="0.25">
      <c r="B31" s="57" t="s">
        <v>89</v>
      </c>
      <c r="C31" s="58"/>
      <c r="D31" s="58"/>
      <c r="E31" s="59"/>
      <c r="F31" s="60">
        <f>+SUM(F7:F30)</f>
        <v>4429</v>
      </c>
      <c r="K31" s="40"/>
    </row>
    <row r="32" spans="1:11" x14ac:dyDescent="0.25">
      <c r="K32" s="40"/>
    </row>
  </sheetData>
  <mergeCells count="5">
    <mergeCell ref="I3:J3"/>
    <mergeCell ref="I4:J4"/>
    <mergeCell ref="C3:E3"/>
    <mergeCell ref="C4:F4"/>
    <mergeCell ref="B31:E31"/>
  </mergeCells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1F57-E281-450D-8BA5-ABE166F8A1E3}">
  <dimension ref="A1:D28"/>
  <sheetViews>
    <sheetView tabSelected="1" zoomScale="70" zoomScaleNormal="70" workbookViewId="0">
      <selection activeCell="C29" sqref="C29"/>
    </sheetView>
  </sheetViews>
  <sheetFormatPr defaultColWidth="11.42578125" defaultRowHeight="12.75" x14ac:dyDescent="0.2"/>
  <cols>
    <col min="2" max="2" width="21" customWidth="1"/>
    <col min="3" max="3" width="131.28515625" customWidth="1"/>
  </cols>
  <sheetData>
    <row r="1" spans="1:4" x14ac:dyDescent="0.2">
      <c r="A1" s="1"/>
      <c r="B1" s="1"/>
      <c r="C1" s="1"/>
      <c r="D1" s="1"/>
    </row>
    <row r="2" spans="1:4" ht="31.5" x14ac:dyDescent="0.2">
      <c r="A2" s="1"/>
      <c r="B2" s="7" t="s">
        <v>62</v>
      </c>
      <c r="C2" s="7"/>
      <c r="D2" s="1"/>
    </row>
    <row r="3" spans="1:4" ht="16.5" thickBot="1" x14ac:dyDescent="0.25">
      <c r="A3" s="1"/>
      <c r="B3" s="2"/>
      <c r="C3" s="2"/>
      <c r="D3" s="1"/>
    </row>
    <row r="4" spans="1:4" ht="18.75" x14ac:dyDescent="0.2">
      <c r="A4" s="1"/>
      <c r="B4" s="3" t="s">
        <v>63</v>
      </c>
      <c r="C4" s="4" t="s">
        <v>64</v>
      </c>
      <c r="D4" s="1"/>
    </row>
    <row r="5" spans="1:4" ht="18.75" x14ac:dyDescent="0.2">
      <c r="A5" s="1"/>
      <c r="B5" s="5" t="s">
        <v>17</v>
      </c>
      <c r="C5" s="6" t="s">
        <v>65</v>
      </c>
      <c r="D5" s="1"/>
    </row>
    <row r="6" spans="1:4" ht="18.75" x14ac:dyDescent="0.2">
      <c r="A6" s="1"/>
      <c r="B6" s="5" t="s">
        <v>20</v>
      </c>
      <c r="C6" s="6" t="s">
        <v>66</v>
      </c>
      <c r="D6" s="1"/>
    </row>
    <row r="7" spans="1:4" ht="18.75" x14ac:dyDescent="0.2">
      <c r="A7" s="1"/>
      <c r="B7" s="5" t="s">
        <v>22</v>
      </c>
      <c r="C7" s="6" t="s">
        <v>67</v>
      </c>
      <c r="D7" s="1"/>
    </row>
    <row r="8" spans="1:4" ht="18.75" x14ac:dyDescent="0.2">
      <c r="A8" s="1"/>
      <c r="B8" s="5" t="s">
        <v>24</v>
      </c>
      <c r="C8" s="6" t="s">
        <v>68</v>
      </c>
      <c r="D8" s="1"/>
    </row>
    <row r="9" spans="1:4" ht="18.75" x14ac:dyDescent="0.2">
      <c r="A9" s="1"/>
      <c r="B9" s="5" t="s">
        <v>28</v>
      </c>
      <c r="C9" s="6" t="s">
        <v>69</v>
      </c>
      <c r="D9" s="1"/>
    </row>
    <row r="10" spans="1:4" ht="18.75" x14ac:dyDescent="0.2">
      <c r="A10" s="1"/>
      <c r="B10" s="5" t="s">
        <v>29</v>
      </c>
      <c r="C10" s="6" t="s">
        <v>70</v>
      </c>
      <c r="D10" s="1"/>
    </row>
    <row r="11" spans="1:4" ht="18.75" x14ac:dyDescent="0.2">
      <c r="A11" s="1"/>
      <c r="B11" s="5" t="s">
        <v>30</v>
      </c>
      <c r="C11" s="6" t="s">
        <v>71</v>
      </c>
      <c r="D11" s="1"/>
    </row>
    <row r="12" spans="1:4" ht="18.75" x14ac:dyDescent="0.2">
      <c r="A12" s="1"/>
      <c r="B12" s="5" t="s">
        <v>32</v>
      </c>
      <c r="C12" s="6" t="s">
        <v>72</v>
      </c>
      <c r="D12" s="1"/>
    </row>
    <row r="13" spans="1:4" ht="18.75" x14ac:dyDescent="0.2">
      <c r="A13" s="1"/>
      <c r="B13" s="5" t="s">
        <v>36</v>
      </c>
      <c r="C13" s="6" t="s">
        <v>73</v>
      </c>
      <c r="D13" s="1"/>
    </row>
    <row r="14" spans="1:4" ht="18.75" x14ac:dyDescent="0.2">
      <c r="A14" s="1"/>
      <c r="B14" s="5" t="s">
        <v>38</v>
      </c>
      <c r="C14" s="6" t="s">
        <v>74</v>
      </c>
      <c r="D14" s="1"/>
    </row>
    <row r="15" spans="1:4" ht="18.75" x14ac:dyDescent="0.2">
      <c r="A15" s="1"/>
      <c r="B15" s="5" t="s">
        <v>40</v>
      </c>
      <c r="C15" s="6" t="s">
        <v>75</v>
      </c>
      <c r="D15" s="1"/>
    </row>
    <row r="16" spans="1:4" ht="18.75" x14ac:dyDescent="0.2">
      <c r="A16" s="1"/>
      <c r="B16" s="5" t="s">
        <v>41</v>
      </c>
      <c r="C16" s="6" t="s">
        <v>76</v>
      </c>
      <c r="D16" s="1"/>
    </row>
    <row r="17" spans="1:4" ht="18.75" x14ac:dyDescent="0.2">
      <c r="A17" s="1"/>
      <c r="B17" s="5" t="s">
        <v>43</v>
      </c>
      <c r="C17" s="6" t="s">
        <v>77</v>
      </c>
      <c r="D17" s="1"/>
    </row>
    <row r="18" spans="1:4" ht="18.75" x14ac:dyDescent="0.2">
      <c r="A18" s="1"/>
      <c r="B18" s="5" t="s">
        <v>48</v>
      </c>
      <c r="C18" s="6" t="s">
        <v>78</v>
      </c>
      <c r="D18" s="1"/>
    </row>
    <row r="19" spans="1:4" ht="18.75" x14ac:dyDescent="0.2">
      <c r="A19" s="1"/>
      <c r="B19" s="5" t="s">
        <v>50</v>
      </c>
      <c r="C19" s="6" t="s">
        <v>79</v>
      </c>
      <c r="D19" s="1"/>
    </row>
    <row r="20" spans="1:4" ht="18.75" x14ac:dyDescent="0.2">
      <c r="A20" s="1"/>
      <c r="B20" s="5" t="s">
        <v>52</v>
      </c>
      <c r="C20" s="6" t="s">
        <v>80</v>
      </c>
      <c r="D20" s="1"/>
    </row>
    <row r="21" spans="1:4" ht="18.75" x14ac:dyDescent="0.2">
      <c r="A21" s="1"/>
      <c r="B21" s="5" t="s">
        <v>54</v>
      </c>
      <c r="C21" s="6" t="s">
        <v>81</v>
      </c>
      <c r="D21" s="1"/>
    </row>
    <row r="22" spans="1:4" ht="18.75" x14ac:dyDescent="0.2">
      <c r="A22" s="1"/>
      <c r="B22" s="5" t="s">
        <v>56</v>
      </c>
      <c r="C22" s="6" t="s">
        <v>82</v>
      </c>
      <c r="D22" s="1"/>
    </row>
    <row r="23" spans="1:4" ht="18.75" x14ac:dyDescent="0.2">
      <c r="A23" s="1"/>
      <c r="B23" s="5" t="s">
        <v>58</v>
      </c>
      <c r="C23" s="6" t="s">
        <v>83</v>
      </c>
      <c r="D23" s="1"/>
    </row>
    <row r="24" spans="1:4" ht="18.75" x14ac:dyDescent="0.2">
      <c r="A24" s="1"/>
      <c r="B24" s="5" t="s">
        <v>60</v>
      </c>
      <c r="C24" s="6" t="s">
        <v>84</v>
      </c>
      <c r="D24" s="1"/>
    </row>
    <row r="25" spans="1:4" ht="37.5" x14ac:dyDescent="0.2">
      <c r="B25" s="5" t="s">
        <v>26</v>
      </c>
      <c r="C25" s="6" t="s">
        <v>85</v>
      </c>
    </row>
    <row r="26" spans="1:4" ht="18.75" x14ac:dyDescent="0.2">
      <c r="B26" s="5" t="s">
        <v>34</v>
      </c>
      <c r="C26" s="6" t="s">
        <v>86</v>
      </c>
    </row>
    <row r="27" spans="1:4" ht="18.75" x14ac:dyDescent="0.2">
      <c r="B27" s="5" t="s">
        <v>46</v>
      </c>
      <c r="C27" s="6" t="s">
        <v>87</v>
      </c>
    </row>
    <row r="28" spans="1:4" ht="56.25" x14ac:dyDescent="0.2">
      <c r="B28" s="5" t="s">
        <v>61</v>
      </c>
      <c r="C28" s="6" t="s">
        <v>88</v>
      </c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1A41D417B25148A7C3BF78BE50B791" ma:contentTypeVersion="12" ma:contentTypeDescription="Crear nuevo documento." ma:contentTypeScope="" ma:versionID="80f47326d8e4d7e188c4dc0666600e31">
  <xsd:schema xmlns:xsd="http://www.w3.org/2001/XMLSchema" xmlns:xs="http://www.w3.org/2001/XMLSchema" xmlns:p="http://schemas.microsoft.com/office/2006/metadata/properties" xmlns:ns3="1954242f-b78b-43af-8e83-5ba0d2119314" xmlns:ns4="f74da059-3ed3-4dfd-8238-e917d289bcea" targetNamespace="http://schemas.microsoft.com/office/2006/metadata/properties" ma:root="true" ma:fieldsID="f0f340fb5fad713fe4d63613d37d4fca" ns3:_="" ns4:_="">
    <xsd:import namespace="1954242f-b78b-43af-8e83-5ba0d2119314"/>
    <xsd:import namespace="f74da059-3ed3-4dfd-8238-e917d289bc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4242f-b78b-43af-8e83-5ba0d2119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4da059-3ed3-4dfd-8238-e917d289bce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954242f-b78b-43af-8e83-5ba0d2119314" xsi:nil="true"/>
  </documentManagement>
</p:properties>
</file>

<file path=customXml/itemProps1.xml><?xml version="1.0" encoding="utf-8"?>
<ds:datastoreItem xmlns:ds="http://schemas.openxmlformats.org/officeDocument/2006/customXml" ds:itemID="{12DC5FAD-C8CB-4369-9C6B-364731D3D5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4242f-b78b-43af-8e83-5ba0d2119314"/>
    <ds:schemaRef ds:uri="f74da059-3ed3-4dfd-8238-e917d289bc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0A6191-A872-4237-B964-B8C8402817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E22CF0-7FC0-4DD0-8152-7CA1B5C58CC6}">
  <ds:schemaRefs>
    <ds:schemaRef ds:uri="http://schemas.microsoft.com/office/2006/metadata/properties"/>
    <ds:schemaRef ds:uri="http://schemas.microsoft.com/office/infopath/2007/PartnerControls"/>
    <ds:schemaRef ds:uri="1954242f-b78b-43af-8e83-5ba0d211931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CRT</vt:lpstr>
      <vt:lpstr>Diccionario de Actividades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PamelaMontenegro</cp:lastModifiedBy>
  <cp:revision/>
  <dcterms:created xsi:type="dcterms:W3CDTF">1996-11-27T10:00:04Z</dcterms:created>
  <dcterms:modified xsi:type="dcterms:W3CDTF">2025-02-17T05:56:01Z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0x010100D51A41D417B25148A7C3BF78BE50B791</vt:lpwstr>
  </property>
</Properties>
</file>