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E:\ALMACENAMIENTO\SEPTIMO\ASEG CALIDAD\proyecto\2567_G7_ACSW\02_Proyecto\12. Métricas\"/>
    </mc:Choice>
  </mc:AlternateContent>
  <xr:revisionPtr revIDLastSave="0" documentId="13_ncr:1_{4F618937-0AA9-4AF3-BF07-68C68E12C5EA}" xr6:coauthVersionLast="37" xr6:coauthVersionMax="47" xr10:uidLastSave="{00000000-0000-0000-0000-000000000000}"/>
  <bookViews>
    <workbookView xWindow="-120" yWindow="-120" windowWidth="20730" windowHeight="11040" activeTab="3" xr2:uid="{00000000-000D-0000-FFFF-FFFF00000000}"/>
  </bookViews>
  <sheets>
    <sheet name="Estimación 6.2" sheetId="1" r:id="rId1"/>
    <sheet name="Estimación 6.3" sheetId="2" r:id="rId2"/>
    <sheet name="Estimación 6.4" sheetId="3" r:id="rId3"/>
    <sheet name="CRT" sheetId="5" r:id="rId4"/>
    <sheet name="Diccionario de Actividades" sheetId="6" r:id="rId5"/>
    <sheet name="Cálculo_Defectos" sheetId="7" r:id="rId6"/>
    <sheet name="CuadernoTrabajo" sheetId="8" r:id="rId7"/>
    <sheet name="Estimación semanal" sheetId="9" r:id="rId8"/>
  </sheets>
  <calcPr calcId="179021"/>
</workbook>
</file>

<file path=xl/calcChain.xml><?xml version="1.0" encoding="utf-8"?>
<calcChain xmlns="http://schemas.openxmlformats.org/spreadsheetml/2006/main">
  <c r="H5" i="7" l="1"/>
  <c r="L3" i="9" l="1"/>
  <c r="D40" i="7"/>
  <c r="E40" i="7"/>
  <c r="K40" i="7"/>
  <c r="L40" i="7"/>
  <c r="E46" i="2"/>
  <c r="D46" i="2"/>
  <c r="E45" i="2"/>
  <c r="D45" i="2"/>
  <c r="E46" i="1"/>
  <c r="D46" i="1"/>
  <c r="E45" i="1"/>
  <c r="D45" i="1"/>
  <c r="H10" i="7" l="1"/>
</calcChain>
</file>

<file path=xl/sharedStrings.xml><?xml version="1.0" encoding="utf-8"?>
<sst xmlns="http://schemas.openxmlformats.org/spreadsheetml/2006/main" count="554" uniqueCount="241">
  <si>
    <t>EL TAMAÑO DEL PRODUCTO</t>
  </si>
  <si>
    <r>
      <rPr>
        <b/>
        <sz val="10"/>
        <color theme="1"/>
        <rFont val="Arial"/>
        <family val="2"/>
      </rPr>
      <t>Tabla 6.2</t>
    </r>
    <r>
      <rPr>
        <sz val="10"/>
        <color theme="1"/>
        <rFont val="Arial"/>
        <family val="2"/>
      </rPr>
      <t>. Tiempos de desarrollo de Sistema de Gestión de Hotel</t>
    </r>
  </si>
  <si>
    <t xml:space="preserve">Estudiantes:
</t>
  </si>
  <si>
    <t>George Chicango</t>
  </si>
  <si>
    <t xml:space="preserve">Profesor:
</t>
  </si>
  <si>
    <t xml:space="preserve">Dario Morales
</t>
  </si>
  <si>
    <t>Fecha</t>
  </si>
  <si>
    <t>Pamela Montenegro</t>
  </si>
  <si>
    <t>Adrian Ramos</t>
  </si>
  <si>
    <t>Clase</t>
  </si>
  <si>
    <t>https://github.com/Gwchicango/2567_G7_ACSW/tree/main/02_Proyecto/04.%20C%C3%B3digo/hotel-mgmt-system-master-main</t>
  </si>
  <si>
    <t>Programa</t>
  </si>
  <si>
    <t>Tiempo de Desarrollo</t>
  </si>
  <si>
    <t>LOC</t>
  </si>
  <si>
    <t>Minutos/LOC</t>
  </si>
  <si>
    <t>Totales</t>
  </si>
  <si>
    <t>Media</t>
  </si>
  <si>
    <t>Funciones</t>
  </si>
  <si>
    <t>Gestionar reservas</t>
  </si>
  <si>
    <t>Administrar administradores</t>
  </si>
  <si>
    <t>Gestionar reservas DAO</t>
  </si>
  <si>
    <t>Gestionar clientes DAO</t>
  </si>
  <si>
    <t>Gestionar administradores</t>
  </si>
  <si>
    <t>Gestionar reservas hoteleras</t>
  </si>
  <si>
    <t>Crear reservas</t>
  </si>
  <si>
    <t>Gestionar clientes</t>
  </si>
  <si>
    <t>Modelo administrador</t>
  </si>
  <si>
    <t>Modelo de cliente</t>
  </si>
  <si>
    <t>Modelo de precios</t>
  </si>
  <si>
    <t>Enumeración de requisitos</t>
  </si>
  <si>
    <t>Modelo de reservación</t>
  </si>
  <si>
    <t>Enumeración de estados</t>
  </si>
  <si>
    <t>Conexión a base de datos</t>
  </si>
  <si>
    <t>Página no encontrada</t>
  </si>
  <si>
    <t>Procesar inicio de sesión</t>
  </si>
  <si>
    <t>Procesar cierre de sesión</t>
  </si>
  <si>
    <t>Procesar registro</t>
  </si>
  <si>
    <t>Procesar reservación</t>
  </si>
  <si>
    <t>Procesar actualización de perfil</t>
  </si>
  <si>
    <t>Utilidades generales</t>
  </si>
  <si>
    <t>Estilos CSS generales</t>
  </si>
  <si>
    <t>Gestión de reservas y envío de correos</t>
  </si>
  <si>
    <t>Animación JavaScript</t>
  </si>
  <si>
    <t xml:space="preserve"> Envío de formularios</t>
  </si>
  <si>
    <t>Reservación multi-pasos</t>
  </si>
  <si>
    <t>Funciones utilitarias</t>
  </si>
  <si>
    <t>Gestión de reservas y clientes</t>
  </si>
  <si>
    <t>Mostrar reservas completadas</t>
  </si>
  <si>
    <t>Página principal del sistema de gestión hotelera</t>
  </si>
  <si>
    <t>Cerrar sesión del usuario</t>
  </si>
  <si>
    <t>Página de Registro de usuario</t>
  </si>
  <si>
    <t>Formulario de reservación de habitaciones</t>
  </si>
  <si>
    <t>Inicio de sesión de usuario</t>
  </si>
  <si>
    <r>
      <rPr>
        <b/>
        <sz val="10"/>
        <color theme="1"/>
        <rFont val="Arial"/>
        <family val="2"/>
      </rPr>
      <t>Tabla 6.4.</t>
    </r>
    <r>
      <rPr>
        <sz val="10"/>
        <color theme="1"/>
        <rFont val="Arial"/>
        <family val="2"/>
      </rPr>
      <t xml:space="preserve"> Formulario para estimar el tamaño del programa. </t>
    </r>
  </si>
  <si>
    <t>Func. anteriores</t>
  </si>
  <si>
    <t>Func. estimadas</t>
  </si>
  <si>
    <t>Min</t>
  </si>
  <si>
    <t>Max</t>
  </si>
  <si>
    <t>No aplica</t>
  </si>
  <si>
    <t>Estimado</t>
  </si>
  <si>
    <t>x</t>
  </si>
  <si>
    <t>Implementación de la tablas de Reservas</t>
  </si>
  <si>
    <t>Requisito 4</t>
  </si>
  <si>
    <t xml:space="preserve">15:00	</t>
  </si>
  <si>
    <t>Logica de retorno al panel principal</t>
  </si>
  <si>
    <t>Tarea 20</t>
  </si>
  <si>
    <t xml:space="preserve">14:00	</t>
  </si>
  <si>
    <t>Responsive</t>
  </si>
  <si>
    <t>Tarea 19</t>
  </si>
  <si>
    <t xml:space="preserve">09:00	</t>
  </si>
  <si>
    <t>Sección resumen reserva</t>
  </si>
  <si>
    <t>Tarea 18</t>
  </si>
  <si>
    <t>Logica de Reservas</t>
  </si>
  <si>
    <t>Tarea 17</t>
  </si>
  <si>
    <t>Validacion de entrada de datos</t>
  </si>
  <si>
    <t>Tarea 16</t>
  </si>
  <si>
    <t>Formulario de Reservas</t>
  </si>
  <si>
    <t>Tarea 15</t>
  </si>
  <si>
    <t>Nuevo Botón para agregar reservas</t>
  </si>
  <si>
    <t>Tarea 14</t>
  </si>
  <si>
    <t>Requisito 3</t>
  </si>
  <si>
    <t>Tarea 13</t>
  </si>
  <si>
    <t>Alertas de estado Login</t>
  </si>
  <si>
    <t>Tarea 12</t>
  </si>
  <si>
    <t>Tarea 11</t>
  </si>
  <si>
    <t>Creación de tabla Reserva en Base de Datos.</t>
  </si>
  <si>
    <t>Tarea 10</t>
  </si>
  <si>
    <t>Formulario para ingresar los datos de reserva.</t>
  </si>
  <si>
    <t>Tarea 9</t>
  </si>
  <si>
    <t>Implementación del Login</t>
  </si>
  <si>
    <t>Requisito 2</t>
  </si>
  <si>
    <t>Tarea 8</t>
  </si>
  <si>
    <t>Mensajes de advertencias</t>
  </si>
  <si>
    <t>Tarea 7</t>
  </si>
  <si>
    <t>Validaciones implementadas.</t>
  </si>
  <si>
    <t>Tarea 6</t>
  </si>
  <si>
    <t>Formulario intuitivo.</t>
  </si>
  <si>
    <t>Tarea 5</t>
  </si>
  <si>
    <t>Implementación del Regisro</t>
  </si>
  <si>
    <t>Requisito 1</t>
  </si>
  <si>
    <t>Configuración de alerta.</t>
  </si>
  <si>
    <t>Tarea 4</t>
  </si>
  <si>
    <t>Creación de tabla Register en Base de Datos.</t>
  </si>
  <si>
    <t>Tarea 3</t>
  </si>
  <si>
    <t>Tarea 2</t>
  </si>
  <si>
    <t>Tarea 1</t>
  </si>
  <si>
    <t>U</t>
  </si>
  <si>
    <t>C</t>
  </si>
  <si>
    <t>Comentarios</t>
  </si>
  <si>
    <t>Actividad</t>
  </si>
  <si>
    <t>Inc. Tiempo</t>
  </si>
  <si>
    <t>T.Interrup.</t>
  </si>
  <si>
    <t>Fin</t>
  </si>
  <si>
    <t>Comienzo</t>
  </si>
  <si>
    <t>Class: 1</t>
  </si>
  <si>
    <t>Ing. Jenny Ruíz</t>
  </si>
  <si>
    <t>Profesor:</t>
  </si>
  <si>
    <t>Fecha: 05-02-2025</t>
  </si>
  <si>
    <t>George Chicango, Pamela Montenegro, Adrian Ramos</t>
  </si>
  <si>
    <t>Estudiante:</t>
  </si>
  <si>
    <t>CUADERNO DE REGISTRO DE TIEMPOS Nª 1</t>
  </si>
  <si>
    <t>El sistema permitira al usuario ingresar los datos para reservar una habitación: Tipo de habitación, fecha de entrada, fecha de salida, preferencias, cantidad de niños entre otros. Se visualizara el resumen de la reserva al final.</t>
  </si>
  <si>
    <t>El sistema permitirá ver las reservas que ha realizado el usuario y su estado (Confirmado o no Confirmado).</t>
  </si>
  <si>
    <t>El sistema permitirá el Login del usuario atraves de sus credenciales.</t>
  </si>
  <si>
    <t>El sistema permitirá el registro de datos de los clientes los cuales son: nombre, apellido, dirección, correo electronico, cédula, teléfono de contacto y sexo.</t>
  </si>
  <si>
    <t>Botón de Regreso al panel anterior</t>
  </si>
  <si>
    <t>Implementación de Responsive</t>
  </si>
  <si>
    <t>Resumen de la Reserva</t>
  </si>
  <si>
    <t>Calculo de los valores y fechas de Reserva</t>
  </si>
  <si>
    <t>Validar los imputs del formulario</t>
  </si>
  <si>
    <t>Crear Formulario de reserva</t>
  </si>
  <si>
    <t>Implementar Botón de Agregar Reservas</t>
  </si>
  <si>
    <t>Funcionalidad para regresar al panel anterior</t>
  </si>
  <si>
    <t>Implementar mensajes de Alerta</t>
  </si>
  <si>
    <t>Aplicar responsive en la tabla</t>
  </si>
  <si>
    <t>Obtener los datos de la Base de Datos</t>
  </si>
  <si>
    <t>Crear tabla de las reservas</t>
  </si>
  <si>
    <t>Mejorar el diseño del Formulario</t>
  </si>
  <si>
    <t>Implementar mensajes de Advertencias</t>
  </si>
  <si>
    <t>Validar los datos de entrada</t>
  </si>
  <si>
    <t>Crear el formulario de Login</t>
  </si>
  <si>
    <t>Alerta de Registro exitoso o fallido</t>
  </si>
  <si>
    <t>Enviar información a la base de datos</t>
  </si>
  <si>
    <t>Validar información que se ingresa en los campos</t>
  </si>
  <si>
    <t>Formulario de Registro</t>
  </si>
  <si>
    <t>Descripcion</t>
  </si>
  <si>
    <t>Identificador</t>
  </si>
  <si>
    <t>Diccionario de Actividades</t>
  </si>
  <si>
    <t>TOTAL HASTA LA FECHA</t>
  </si>
  <si>
    <t>Se hace reflejo de una mejora en la calidad del código y una reducción dele riesgo asociado al defecto</t>
  </si>
  <si>
    <t>Dd plan</t>
  </si>
  <si>
    <t>En el programa original, se observo una densidad de defectos Dd= 80,73, lo que indica que, por cada 1000 líneas de codigo (LOC), se encuentran aproximandamente 80 defectos. En la nueva versión corregida, tras la refactorización, la densidad de defectos disminuyó significativamente, presentando 58 defectos por cada 1000 LOC.</t>
  </si>
  <si>
    <t>Conclusion</t>
  </si>
  <si>
    <t>LOC(N)</t>
  </si>
  <si>
    <t>DEFECTOS (D)</t>
  </si>
  <si>
    <t>NUMERO DE PROGRAMAS</t>
  </si>
  <si>
    <t>Implementación de las tablas de Reservas</t>
  </si>
  <si>
    <t>Descripción</t>
  </si>
  <si>
    <t>Implementacion de tablas</t>
  </si>
  <si>
    <t xml:space="preserve">Logica de retorno al panel principal </t>
  </si>
  <si>
    <t>Logica de retorno</t>
  </si>
  <si>
    <t>Realizar que la pantalla sea responsive de la seccion resumen</t>
  </si>
  <si>
    <t>Seccion resumen sobre la reserva</t>
  </si>
  <si>
    <t>Seccion resumen</t>
  </si>
  <si>
    <t>Logica de reservas sobre la disponibilidad</t>
  </si>
  <si>
    <t>Logica de reservas</t>
  </si>
  <si>
    <t>validaciones de entrada de datos</t>
  </si>
  <si>
    <t>Validaciones</t>
  </si>
  <si>
    <t>Formulario de reservas</t>
  </si>
  <si>
    <t>Formulario</t>
  </si>
  <si>
    <t>Nuevo boton para agregar reservas</t>
  </si>
  <si>
    <t>Nuevo boton</t>
  </si>
  <si>
    <t xml:space="preserve">Implementación </t>
  </si>
  <si>
    <t>Realizar que la pantalla sea responsive de Reserva</t>
  </si>
  <si>
    <t>Alertas</t>
  </si>
  <si>
    <t>Creacion de tabla Reserva en la base de datos</t>
  </si>
  <si>
    <t>Creacion de tabla Reserva</t>
  </si>
  <si>
    <t>formulario para ingresar los datos de la reserva</t>
  </si>
  <si>
    <t>Realizar que la pantalla sea responsive de Login</t>
  </si>
  <si>
    <t>Mensajes</t>
  </si>
  <si>
    <t>Validaciones implementadas en el formulario</t>
  </si>
  <si>
    <t>Formulario intuitivo</t>
  </si>
  <si>
    <t>Implementación del Registro</t>
  </si>
  <si>
    <t>configuracion de alerta</t>
  </si>
  <si>
    <t xml:space="preserve">Configuracion </t>
  </si>
  <si>
    <t>Creacion de tabla Register en la base de datos</t>
  </si>
  <si>
    <t>Creacion de tabla Register</t>
  </si>
  <si>
    <t>MIN</t>
  </si>
  <si>
    <t>MAX</t>
  </si>
  <si>
    <t>Velocidad</t>
  </si>
  <si>
    <t>Unidades</t>
  </si>
  <si>
    <t>Tiempo</t>
  </si>
  <si>
    <t>Hasta la fecha</t>
  </si>
  <si>
    <t>Real</t>
  </si>
  <si>
    <t>Proceso</t>
  </si>
  <si>
    <t>Trabajo</t>
  </si>
  <si>
    <t>Fecha:</t>
  </si>
  <si>
    <t>Nombre:</t>
  </si>
  <si>
    <t>CUADERNO DE TRABAJO  Nª1</t>
  </si>
  <si>
    <t>Descripción:</t>
  </si>
  <si>
    <t>Defecto Corregido</t>
  </si>
  <si>
    <t>T. Corrección</t>
  </si>
  <si>
    <t>Eliminado</t>
  </si>
  <si>
    <t>Introducido</t>
  </si>
  <si>
    <t>Tipo</t>
  </si>
  <si>
    <t>Nº</t>
  </si>
  <si>
    <t>No se esta viendo desde la interfaz del administrador las actualización en tiempo real de los resumenes de las reservas.</t>
  </si>
  <si>
    <t>SI</t>
  </si>
  <si>
    <t>Despliegue</t>
  </si>
  <si>
    <t>Pruebas</t>
  </si>
  <si>
    <t>Errores lógicos ya que se puede realizar reservas en fechas no disponibles en que el hotel no está en funcionamiento por mantenimiento.</t>
  </si>
  <si>
    <t>En la sección de la lógica de las reservas no se consideran casos especiales, como reservas superpuestas, doble reserva, cancelaciones o cambios.</t>
  </si>
  <si>
    <t>Error al observar la interfaz en varios dispositivos, no tiene implementado el diseño responsivo</t>
  </si>
  <si>
    <t>Diseño</t>
  </si>
  <si>
    <t>No está bien configurada la alerta o aviso de Registro Exitoso o Fallido</t>
  </si>
  <si>
    <t>No se esta conectando correctamente a la base de datos los botones del formularió ya que no esta creada la tabla Register en la base de datos</t>
  </si>
  <si>
    <t>Los campos de los formularios no estan validados, lo que se desea  realizar  es validar cada uno de los campos de todos los formularios y así evitar inyecciones sql a la base de datos.</t>
  </si>
  <si>
    <t>T. Corrección (minutos)</t>
  </si>
  <si>
    <t>Ing. Jenny Ruiz</t>
  </si>
  <si>
    <t>Profesor</t>
  </si>
  <si>
    <t xml:space="preserve">  </t>
  </si>
  <si>
    <t>Nombre</t>
  </si>
  <si>
    <t>Función</t>
  </si>
  <si>
    <t>Asignación</t>
  </si>
  <si>
    <t>Datos</t>
  </si>
  <si>
    <t>Construcción Paquetes</t>
  </si>
  <si>
    <t>Entorno</t>
  </si>
  <si>
    <t>Comprobación</t>
  </si>
  <si>
    <t>Sintaxis</t>
  </si>
  <si>
    <t xml:space="preserve">TOTAL EN MINUTOS: </t>
  </si>
  <si>
    <t>Sistema</t>
  </si>
  <si>
    <t>Interfaz</t>
  </si>
  <si>
    <t>Documentación</t>
  </si>
  <si>
    <t>Tipos de defectos</t>
  </si>
  <si>
    <t>Gestiòn de Reservas Hotel Cielo Azul</t>
  </si>
  <si>
    <t>Falla en la lógica de retorno del panel principal y secundarios.</t>
  </si>
  <si>
    <t>Se detecta errores en la compilaciòn del aplicativo por falta de reutilizaciòn de còdigo, lo que generea erorres de warnig y mucho tiempo de compilación.</t>
  </si>
  <si>
    <t>Los campos del formulario de registro están con un diseño minimalista, por lo que se realiza cambios en el diseño css para una interfaz más llamativa.</t>
  </si>
  <si>
    <t>Compilación</t>
  </si>
  <si>
    <t>Codificación</t>
  </si>
  <si>
    <r>
      <rPr>
        <b/>
        <sz val="10"/>
        <color theme="1"/>
        <rFont val="Arial"/>
        <family val="2"/>
      </rPr>
      <t>Tabla 6.3</t>
    </r>
    <r>
      <rPr>
        <sz val="10"/>
        <color theme="1"/>
        <rFont val="Arial"/>
        <family val="2"/>
      </rPr>
      <t>. Rangos de tamaño de programas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</si>
</sst>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1"/>
      <color theme="1"/>
      <name val="Arial"/>
      <family val="2"/>
      <scheme val="minor"/>
    </font>
    <font>
      <sz val="10"/>
      <color theme="1"/>
      <name val="Arial"/>
      <family val="2"/>
      <scheme val="minor"/>
    </font>
    <font>
      <sz val="10"/>
      <name val="Arial"/>
      <family val="2"/>
    </font>
    <font>
      <u/>
      <sz val="10"/>
      <color rgb="FF0000FF"/>
      <name val="Arial"/>
      <family val="2"/>
    </font>
    <font>
      <sz val="10"/>
      <color theme="1"/>
      <name val="Arial"/>
      <family val="2"/>
    </font>
    <font>
      <b/>
      <sz val="10"/>
      <color theme="1"/>
      <name val="Arial"/>
      <family val="2"/>
    </font>
    <font>
      <sz val="10"/>
      <name val="Book Antiqua"/>
      <family val="1"/>
    </font>
    <font>
      <sz val="8"/>
      <name val="Book Antiqua"/>
      <family val="1"/>
    </font>
    <font>
      <b/>
      <sz val="8"/>
      <name val="Book Antiqua"/>
      <family val="1"/>
    </font>
    <font>
      <sz val="8"/>
      <color rgb="FF000000"/>
      <name val="Book Antiqua"/>
      <family val="1"/>
    </font>
    <font>
      <b/>
      <sz val="10"/>
      <name val="Book Antiqua"/>
      <family val="1"/>
    </font>
    <font>
      <sz val="7"/>
      <name val="Book Antiqua"/>
      <family val="1"/>
    </font>
    <font>
      <sz val="14"/>
      <color theme="1" tint="0.24994659260841701"/>
      <name val="Arial"/>
      <family val="2"/>
      <scheme val="major"/>
    </font>
    <font>
      <b/>
      <sz val="14"/>
      <color theme="1" tint="0.24994659260841701"/>
      <name val="Arial"/>
      <family val="2"/>
      <scheme val="major"/>
    </font>
    <font>
      <sz val="12"/>
      <color theme="1" tint="0.24994659260841701"/>
      <name val="Arial"/>
      <family val="2"/>
      <scheme val="major"/>
    </font>
    <font>
      <b/>
      <sz val="24"/>
      <color theme="1" tint="0.24994659260841701"/>
      <name val="Arial"/>
      <family val="2"/>
      <scheme val="major"/>
    </font>
    <font>
      <sz val="10"/>
      <color theme="1"/>
      <name val="Arial"/>
      <family val="2"/>
    </font>
    <font>
      <i/>
      <sz val="8"/>
      <name val="Book Antiqua"/>
      <family val="1"/>
    </font>
    <font>
      <b/>
      <i/>
      <sz val="8"/>
      <name val="Book Antiqua"/>
      <family val="1"/>
    </font>
    <font>
      <b/>
      <sz val="11"/>
      <name val="Book Antiqua"/>
      <family val="1"/>
    </font>
    <font>
      <sz val="10"/>
      <color indexed="9"/>
      <name val="Book Antiqua"/>
      <family val="1"/>
    </font>
    <font>
      <sz val="8"/>
      <color indexed="9"/>
      <name val="Book Antiqua"/>
      <family val="1"/>
    </font>
    <font>
      <b/>
      <sz val="10"/>
      <color indexed="9"/>
      <name val="Book Antiqua"/>
      <family val="1"/>
    </font>
    <font>
      <b/>
      <i/>
      <sz val="10"/>
      <name val="Book Antiqua"/>
      <family val="1"/>
    </font>
    <font>
      <sz val="11"/>
      <name val="Book Antiqua"/>
      <family val="1"/>
    </font>
    <font>
      <b/>
      <sz val="12"/>
      <name val="Book Antiqua"/>
      <family val="1"/>
    </font>
    <font>
      <sz val="10"/>
      <color rgb="FF000000"/>
      <name val="Arial"/>
      <family val="2"/>
      <scheme val="minor"/>
    </font>
  </fonts>
  <fills count="16">
    <fill>
      <patternFill patternType="none"/>
    </fill>
    <fill>
      <patternFill patternType="gray125"/>
    </fill>
    <fill>
      <patternFill patternType="solid">
        <fgColor rgb="FFFF9900"/>
        <bgColor rgb="FFFF9900"/>
      </patternFill>
    </fill>
    <fill>
      <patternFill patternType="solid">
        <fgColor rgb="FFCFE2F3"/>
        <bgColor rgb="FFCFE2F3"/>
      </patternFill>
    </fill>
    <fill>
      <patternFill patternType="solid">
        <fgColor indexed="9"/>
        <bgColor indexed="64"/>
      </patternFill>
    </fill>
    <fill>
      <patternFill patternType="solid">
        <fgColor indexed="46"/>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indexed="22"/>
        <bgColor indexed="64"/>
      </patternFill>
    </fill>
    <fill>
      <patternFill patternType="solid">
        <fgColor indexed="55"/>
        <bgColor indexed="64"/>
      </patternFill>
    </fill>
    <fill>
      <patternFill patternType="solid">
        <fgColor theme="0"/>
        <bgColor indexed="64"/>
      </patternFill>
    </fill>
    <fill>
      <patternFill patternType="solid">
        <fgColor rgb="FFCFE2F3"/>
        <bgColor indexed="64"/>
      </patternFill>
    </fill>
  </fills>
  <borders count="7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rgb="FF000000"/>
      </bottom>
      <diagonal/>
    </border>
    <border>
      <left style="medium">
        <color indexed="64"/>
      </left>
      <right style="thin">
        <color indexed="64"/>
      </right>
      <top/>
      <bottom style="thin">
        <color indexed="64"/>
      </bottom>
      <diagonal/>
    </border>
    <border>
      <left/>
      <right/>
      <top/>
      <bottom style="thin">
        <color rgb="FF000000"/>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000000"/>
      </left>
      <right/>
      <top style="thin">
        <color rgb="FFCCCCCC"/>
      </top>
      <bottom style="thin">
        <color rgb="FF000000"/>
      </bottom>
      <diagonal/>
    </border>
    <border>
      <left style="thin">
        <color rgb="FF000000"/>
      </left>
      <right/>
      <top style="thin">
        <color rgb="FFCCCCCC"/>
      </top>
      <bottom/>
      <diagonal/>
    </border>
    <border>
      <left style="thin">
        <color rgb="FF000000"/>
      </left>
      <right style="thin">
        <color rgb="FF000000"/>
      </right>
      <top style="thin">
        <color rgb="FFCCCCCC"/>
      </top>
      <bottom/>
      <diagonal/>
    </border>
    <border>
      <left style="thin">
        <color rgb="FF000000"/>
      </left>
      <right style="thin">
        <color rgb="FF000000"/>
      </right>
      <top style="thin">
        <color rgb="FFCCCCCC"/>
      </top>
      <bottom style="thin">
        <color rgb="FF000000"/>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indexed="64"/>
      </right>
      <top/>
      <bottom/>
      <diagonal/>
    </border>
    <border>
      <left style="medium">
        <color indexed="64"/>
      </left>
      <right/>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3">
    <xf numFmtId="0" fontId="0" fillId="0" borderId="0"/>
    <xf numFmtId="0" fontId="3" fillId="0" borderId="0"/>
    <xf numFmtId="0" fontId="1" fillId="0" borderId="0"/>
  </cellStyleXfs>
  <cellXfs count="192">
    <xf numFmtId="0" fontId="0" fillId="0" borderId="0" xfId="0"/>
    <xf numFmtId="0" fontId="2" fillId="0" borderId="0" xfId="0" applyFont="1" applyAlignment="1">
      <alignment horizontal="center"/>
    </xf>
    <xf numFmtId="0" fontId="2" fillId="0" borderId="5" xfId="0" applyFont="1" applyBorder="1"/>
    <xf numFmtId="0" fontId="2" fillId="0" borderId="5" xfId="0" applyFont="1" applyBorder="1" applyAlignment="1">
      <alignment horizontal="center"/>
    </xf>
    <xf numFmtId="0" fontId="2" fillId="2" borderId="5" xfId="0" applyFont="1" applyFill="1" applyBorder="1" applyAlignment="1">
      <alignment horizontal="center"/>
    </xf>
    <xf numFmtId="0" fontId="5" fillId="0" borderId="0" xfId="0" applyFont="1"/>
    <xf numFmtId="0" fontId="5" fillId="0" borderId="5" xfId="0" applyFont="1" applyBorder="1" applyAlignment="1">
      <alignment horizontal="center"/>
    </xf>
    <xf numFmtId="0" fontId="5" fillId="3" borderId="5" xfId="0" applyFont="1" applyFill="1" applyBorder="1" applyAlignment="1">
      <alignment horizontal="center"/>
    </xf>
    <xf numFmtId="0" fontId="2" fillId="3" borderId="5" xfId="0" applyFont="1" applyFill="1" applyBorder="1" applyAlignment="1">
      <alignment horizontal="center"/>
    </xf>
    <xf numFmtId="0" fontId="7" fillId="4" borderId="0" xfId="1" applyFont="1" applyFill="1"/>
    <xf numFmtId="0" fontId="8" fillId="4" borderId="8" xfId="1" applyFont="1" applyFill="1" applyBorder="1" applyAlignment="1">
      <alignment horizontal="center"/>
    </xf>
    <xf numFmtId="0" fontId="9" fillId="4" borderId="9" xfId="1" applyFont="1" applyFill="1" applyBorder="1" applyAlignment="1">
      <alignment horizontal="center"/>
    </xf>
    <xf numFmtId="0" fontId="8" fillId="4" borderId="10" xfId="1" applyFont="1" applyFill="1" applyBorder="1" applyAlignment="1">
      <alignment horizontal="center"/>
    </xf>
    <xf numFmtId="0" fontId="8" fillId="4" borderId="9" xfId="1" applyFont="1" applyFill="1" applyBorder="1" applyAlignment="1">
      <alignment horizontal="center"/>
    </xf>
    <xf numFmtId="0" fontId="7" fillId="4" borderId="9" xfId="1" applyFont="1" applyFill="1" applyBorder="1" applyAlignment="1">
      <alignment horizontal="center"/>
    </xf>
    <xf numFmtId="20" fontId="8" fillId="4" borderId="11" xfId="1" applyNumberFormat="1" applyFont="1" applyFill="1" applyBorder="1" applyAlignment="1">
      <alignment horizontal="center"/>
    </xf>
    <xf numFmtId="20" fontId="8" fillId="4" borderId="12" xfId="1" applyNumberFormat="1" applyFont="1" applyFill="1" applyBorder="1" applyAlignment="1">
      <alignment horizontal="center"/>
    </xf>
    <xf numFmtId="14" fontId="8" fillId="4" borderId="12" xfId="1" applyNumberFormat="1" applyFont="1" applyFill="1" applyBorder="1" applyAlignment="1">
      <alignment horizontal="center"/>
    </xf>
    <xf numFmtId="0" fontId="9" fillId="4" borderId="10" xfId="1" applyFont="1" applyFill="1" applyBorder="1" applyAlignment="1">
      <alignment horizontal="center"/>
    </xf>
    <xf numFmtId="0" fontId="7" fillId="4" borderId="10" xfId="1" applyFont="1" applyFill="1" applyBorder="1"/>
    <xf numFmtId="20" fontId="8" fillId="4" borderId="12" xfId="1" applyNumberFormat="1" applyFont="1" applyFill="1" applyBorder="1" applyAlignment="1">
      <alignment horizontal="center" wrapText="1"/>
    </xf>
    <xf numFmtId="14" fontId="8" fillId="4" borderId="10" xfId="1" applyNumberFormat="1" applyFont="1" applyFill="1" applyBorder="1" applyAlignment="1">
      <alignment horizontal="center"/>
    </xf>
    <xf numFmtId="0" fontId="10" fillId="0" borderId="0" xfId="1" applyFont="1" applyAlignment="1">
      <alignment horizontal="center"/>
    </xf>
    <xf numFmtId="0" fontId="10" fillId="0" borderId="13" xfId="1" applyFont="1" applyBorder="1" applyAlignment="1">
      <alignment horizontal="center"/>
    </xf>
    <xf numFmtId="0" fontId="8" fillId="4" borderId="14" xfId="1" applyFont="1" applyFill="1" applyBorder="1" applyAlignment="1">
      <alignment horizontal="center"/>
    </xf>
    <xf numFmtId="14" fontId="8" fillId="4" borderId="11" xfId="1" applyNumberFormat="1" applyFont="1" applyFill="1" applyBorder="1" applyAlignment="1">
      <alignment horizontal="center"/>
    </xf>
    <xf numFmtId="0" fontId="8" fillId="4" borderId="15" xfId="1" applyFont="1" applyFill="1" applyBorder="1" applyAlignment="1">
      <alignment horizontal="center"/>
    </xf>
    <xf numFmtId="0" fontId="9" fillId="4" borderId="0" xfId="1" applyFont="1" applyFill="1" applyAlignment="1">
      <alignment horizontal="center"/>
    </xf>
    <xf numFmtId="0" fontId="9" fillId="5" borderId="16" xfId="1" applyFont="1" applyFill="1" applyBorder="1" applyAlignment="1">
      <alignment horizontal="center"/>
    </xf>
    <xf numFmtId="0" fontId="9" fillId="5" borderId="17" xfId="1" applyFont="1" applyFill="1" applyBorder="1" applyAlignment="1">
      <alignment horizontal="center"/>
    </xf>
    <xf numFmtId="0" fontId="9" fillId="5" borderId="18" xfId="1" applyFont="1" applyFill="1" applyBorder="1" applyAlignment="1">
      <alignment horizontal="center"/>
    </xf>
    <xf numFmtId="0" fontId="11" fillId="4" borderId="20" xfId="1" applyFont="1" applyFill="1" applyBorder="1"/>
    <xf numFmtId="0" fontId="7" fillId="4" borderId="20" xfId="1" applyFont="1" applyFill="1" applyBorder="1"/>
    <xf numFmtId="0" fontId="11" fillId="4" borderId="21" xfId="1" applyFont="1" applyFill="1" applyBorder="1"/>
    <xf numFmtId="0" fontId="11" fillId="4" borderId="23" xfId="1" applyFont="1" applyFill="1" applyBorder="1"/>
    <xf numFmtId="0" fontId="7" fillId="4" borderId="23" xfId="1" applyFont="1" applyFill="1" applyBorder="1"/>
    <xf numFmtId="0" fontId="7" fillId="4" borderId="23" xfId="1" applyFont="1" applyFill="1" applyBorder="1" applyAlignment="1">
      <alignment wrapText="1"/>
    </xf>
    <xf numFmtId="0" fontId="11" fillId="4" borderId="24" xfId="1" applyFont="1" applyFill="1" applyBorder="1"/>
    <xf numFmtId="0" fontId="3" fillId="0" borderId="0" xfId="1"/>
    <xf numFmtId="0" fontId="13" fillId="0" borderId="15" xfId="1" applyFont="1" applyBorder="1" applyAlignment="1">
      <alignment horizontal="center" vertical="center" wrapText="1"/>
    </xf>
    <xf numFmtId="0" fontId="14" fillId="0" borderId="25" xfId="1" applyFont="1" applyBorder="1" applyAlignment="1">
      <alignment horizontal="center" vertical="center" wrapText="1"/>
    </xf>
    <xf numFmtId="0" fontId="3" fillId="0" borderId="0" xfId="1" applyAlignment="1">
      <alignment horizontal="center" vertical="center"/>
    </xf>
    <xf numFmtId="0" fontId="14" fillId="0" borderId="26" xfId="1" applyFont="1" applyBorder="1" applyAlignment="1">
      <alignment horizontal="center" vertical="center" wrapText="1"/>
    </xf>
    <xf numFmtId="0" fontId="14" fillId="0" borderId="27" xfId="1" applyFont="1" applyBorder="1" applyAlignment="1">
      <alignment horizontal="center" vertical="center" wrapText="1"/>
    </xf>
    <xf numFmtId="0" fontId="15" fillId="0" borderId="0" xfId="1" applyFont="1" applyAlignment="1">
      <alignment horizontal="center" vertical="center" wrapText="1"/>
    </xf>
    <xf numFmtId="0" fontId="1" fillId="0" borderId="0" xfId="2"/>
    <xf numFmtId="0" fontId="1" fillId="6" borderId="5" xfId="2" applyFill="1" applyBorder="1" applyAlignment="1">
      <alignment horizontal="center"/>
    </xf>
    <xf numFmtId="0" fontId="1" fillId="6" borderId="5" xfId="2" applyFill="1" applyBorder="1" applyAlignment="1">
      <alignment horizontal="center" wrapText="1"/>
    </xf>
    <xf numFmtId="0" fontId="1" fillId="6" borderId="7" xfId="2" applyFill="1" applyBorder="1" applyAlignment="1">
      <alignment horizontal="center"/>
    </xf>
    <xf numFmtId="0" fontId="1" fillId="6" borderId="7" xfId="2" applyFill="1" applyBorder="1" applyAlignment="1">
      <alignment horizontal="center" wrapText="1"/>
    </xf>
    <xf numFmtId="0" fontId="17" fillId="6" borderId="7" xfId="2" applyFont="1" applyFill="1" applyBorder="1" applyAlignment="1">
      <alignment horizontal="center" readingOrder="1"/>
    </xf>
    <xf numFmtId="0" fontId="17" fillId="6" borderId="1" xfId="2" applyFont="1" applyFill="1" applyBorder="1" applyAlignment="1">
      <alignment horizontal="center" readingOrder="1"/>
    </xf>
    <xf numFmtId="0" fontId="17" fillId="6" borderId="5" xfId="2" applyFont="1" applyFill="1" applyBorder="1" applyAlignment="1">
      <alignment horizontal="center" readingOrder="1"/>
    </xf>
    <xf numFmtId="0" fontId="17" fillId="7" borderId="28" xfId="2" applyFont="1" applyFill="1" applyBorder="1" applyAlignment="1">
      <alignment horizontal="center" readingOrder="1"/>
    </xf>
    <xf numFmtId="0" fontId="17" fillId="7" borderId="29" xfId="2" applyFont="1" applyFill="1" applyBorder="1" applyAlignment="1">
      <alignment horizontal="center" readingOrder="1"/>
    </xf>
    <xf numFmtId="0" fontId="17" fillId="7" borderId="30" xfId="2" applyFont="1" applyFill="1" applyBorder="1" applyAlignment="1">
      <alignment horizontal="center" readingOrder="1"/>
    </xf>
    <xf numFmtId="0" fontId="1" fillId="7" borderId="5" xfId="2" applyFill="1" applyBorder="1" applyAlignment="1">
      <alignment horizontal="center"/>
    </xf>
    <xf numFmtId="0" fontId="1" fillId="7" borderId="4" xfId="2" applyFill="1" applyBorder="1" applyAlignment="1">
      <alignment horizontal="center"/>
    </xf>
    <xf numFmtId="0" fontId="17" fillId="6" borderId="31" xfId="2" applyFont="1" applyFill="1" applyBorder="1" applyAlignment="1">
      <alignment horizontal="center" readingOrder="1"/>
    </xf>
    <xf numFmtId="0" fontId="17" fillId="6" borderId="28" xfId="2" applyFont="1" applyFill="1" applyBorder="1" applyAlignment="1">
      <alignment horizontal="center" readingOrder="1"/>
    </xf>
    <xf numFmtId="0" fontId="17" fillId="7" borderId="31" xfId="2" applyFont="1" applyFill="1" applyBorder="1" applyAlignment="1">
      <alignment horizontal="center" readingOrder="1"/>
    </xf>
    <xf numFmtId="0" fontId="1" fillId="8" borderId="5" xfId="2" applyFill="1" applyBorder="1"/>
    <xf numFmtId="0" fontId="1" fillId="9" borderId="10" xfId="2" applyFill="1" applyBorder="1"/>
    <xf numFmtId="0" fontId="1" fillId="11" borderId="4" xfId="2" applyFill="1" applyBorder="1" applyAlignment="1">
      <alignment horizontal="center"/>
    </xf>
    <xf numFmtId="0" fontId="1" fillId="11" borderId="4" xfId="2" applyFill="1" applyBorder="1" applyAlignment="1">
      <alignment horizontal="center" wrapText="1"/>
    </xf>
    <xf numFmtId="0" fontId="1" fillId="11" borderId="5" xfId="2" applyFill="1" applyBorder="1" applyAlignment="1">
      <alignment horizontal="center" wrapText="1"/>
    </xf>
    <xf numFmtId="0" fontId="1" fillId="9" borderId="0" xfId="2" applyFill="1"/>
    <xf numFmtId="0" fontId="7" fillId="0" borderId="0" xfId="1" applyFont="1"/>
    <xf numFmtId="0" fontId="7" fillId="0" borderId="0" xfId="1" applyFont="1" applyAlignment="1">
      <alignment horizontal="center"/>
    </xf>
    <xf numFmtId="0" fontId="7" fillId="14" borderId="0" xfId="1" applyFont="1" applyFill="1"/>
    <xf numFmtId="0" fontId="8" fillId="14" borderId="0" xfId="1" applyFont="1" applyFill="1" applyAlignment="1">
      <alignment horizontal="left"/>
    </xf>
    <xf numFmtId="0" fontId="24" fillId="14" borderId="0" xfId="1" applyFont="1" applyFill="1"/>
    <xf numFmtId="14" fontId="7" fillId="14" borderId="0" xfId="1" applyNumberFormat="1" applyFont="1" applyFill="1"/>
    <xf numFmtId="0" fontId="19" fillId="14" borderId="0" xfId="1" applyFont="1" applyFill="1"/>
    <xf numFmtId="0" fontId="24" fillId="12" borderId="56" xfId="1" applyFont="1" applyFill="1" applyBorder="1"/>
    <xf numFmtId="0" fontId="7" fillId="0" borderId="57" xfId="1" applyFont="1" applyBorder="1"/>
    <xf numFmtId="0" fontId="7" fillId="0" borderId="58" xfId="1" applyFont="1" applyBorder="1"/>
    <xf numFmtId="0" fontId="7" fillId="0" borderId="15" xfId="1" applyFont="1" applyBorder="1"/>
    <xf numFmtId="0" fontId="7" fillId="0" borderId="10" xfId="1" applyFont="1" applyBorder="1"/>
    <xf numFmtId="14" fontId="7" fillId="0" borderId="25" xfId="1" applyNumberFormat="1" applyFont="1" applyBorder="1"/>
    <xf numFmtId="0" fontId="19" fillId="12" borderId="57" xfId="1" applyFont="1" applyFill="1" applyBorder="1"/>
    <xf numFmtId="0" fontId="19" fillId="0" borderId="0" xfId="1" applyFont="1"/>
    <xf numFmtId="0" fontId="19" fillId="12" borderId="0" xfId="1" applyFont="1" applyFill="1"/>
    <xf numFmtId="0" fontId="19" fillId="12" borderId="58" xfId="1" applyFont="1" applyFill="1" applyBorder="1"/>
    <xf numFmtId="0" fontId="7" fillId="0" borderId="19" xfId="1" applyFont="1" applyBorder="1"/>
    <xf numFmtId="0" fontId="7" fillId="0" borderId="20" xfId="1" applyFont="1" applyBorder="1"/>
    <xf numFmtId="0" fontId="7" fillId="0" borderId="21" xfId="1" applyFont="1" applyBorder="1"/>
    <xf numFmtId="0" fontId="8" fillId="0" borderId="59" xfId="1" applyFont="1" applyBorder="1" applyAlignment="1">
      <alignment horizontal="left"/>
    </xf>
    <xf numFmtId="0" fontId="8" fillId="0" borderId="60" xfId="1" applyFont="1" applyBorder="1" applyAlignment="1">
      <alignment horizontal="left"/>
    </xf>
    <xf numFmtId="0" fontId="8" fillId="0" borderId="61" xfId="1" applyFont="1" applyBorder="1" applyAlignment="1">
      <alignment horizontal="left"/>
    </xf>
    <xf numFmtId="0" fontId="24" fillId="12" borderId="58" xfId="1" applyFont="1" applyFill="1" applyBorder="1"/>
    <xf numFmtId="0" fontId="7" fillId="0" borderId="22" xfId="1" applyFont="1" applyBorder="1"/>
    <xf numFmtId="0" fontId="7" fillId="0" borderId="23" xfId="1" applyFont="1" applyBorder="1"/>
    <xf numFmtId="0" fontId="7" fillId="0" borderId="24" xfId="1" applyFont="1" applyBorder="1"/>
    <xf numFmtId="0" fontId="20" fillId="0" borderId="0" xfId="1" applyFont="1"/>
    <xf numFmtId="0" fontId="25" fillId="0" borderId="0" xfId="1" applyFont="1"/>
    <xf numFmtId="0" fontId="7" fillId="0" borderId="62" xfId="1" applyFont="1" applyBorder="1"/>
    <xf numFmtId="0" fontId="7" fillId="0" borderId="63" xfId="1" applyFont="1" applyBorder="1"/>
    <xf numFmtId="0" fontId="7" fillId="0" borderId="64" xfId="1" applyFont="1" applyBorder="1"/>
    <xf numFmtId="0" fontId="7" fillId="0" borderId="65" xfId="1" applyFont="1" applyBorder="1"/>
    <xf numFmtId="0" fontId="7" fillId="0" borderId="66" xfId="1" applyFont="1" applyBorder="1"/>
    <xf numFmtId="0" fontId="7" fillId="0" borderId="67" xfId="1" applyFont="1" applyBorder="1"/>
    <xf numFmtId="0" fontId="7" fillId="0" borderId="68" xfId="1" applyFont="1" applyBorder="1"/>
    <xf numFmtId="0" fontId="26" fillId="0" borderId="69" xfId="1" applyFont="1" applyBorder="1"/>
    <xf numFmtId="0" fontId="27" fillId="0" borderId="70" xfId="0" applyFont="1" applyBorder="1" applyAlignment="1">
      <alignment horizontal="center" wrapText="1"/>
    </xf>
    <xf numFmtId="0" fontId="27" fillId="0" borderId="71" xfId="0" applyFont="1" applyBorder="1" applyAlignment="1">
      <alignment horizontal="center" wrapText="1"/>
    </xf>
    <xf numFmtId="0" fontId="27" fillId="15" borderId="71" xfId="0" applyFont="1" applyFill="1" applyBorder="1" applyAlignment="1">
      <alignment horizontal="center" wrapText="1"/>
    </xf>
    <xf numFmtId="0" fontId="27" fillId="0" borderId="72" xfId="0" applyFont="1" applyBorder="1" applyAlignment="1">
      <alignment horizontal="center" wrapText="1"/>
    </xf>
    <xf numFmtId="0" fontId="27" fillId="0" borderId="73" xfId="0" applyFont="1" applyBorder="1" applyAlignment="1">
      <alignment horizontal="center" wrapText="1"/>
    </xf>
    <xf numFmtId="0" fontId="27" fillId="15" borderId="73" xfId="0" applyFont="1" applyFill="1" applyBorder="1" applyAlignment="1">
      <alignment horizontal="center" wrapText="1"/>
    </xf>
    <xf numFmtId="0" fontId="7" fillId="0" borderId="0" xfId="0" applyFont="1"/>
    <xf numFmtId="0" fontId="11"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23" fillId="13" borderId="53" xfId="0" applyFont="1" applyFill="1" applyBorder="1"/>
    <xf numFmtId="0" fontId="21" fillId="13" borderId="52" xfId="0" applyFont="1" applyFill="1" applyBorder="1"/>
    <xf numFmtId="0" fontId="23" fillId="13" borderId="52" xfId="0" applyFont="1" applyFill="1" applyBorder="1" applyAlignment="1">
      <alignment horizontal="center" vertical="center"/>
    </xf>
    <xf numFmtId="0" fontId="21" fillId="13" borderId="52" xfId="0" applyFont="1" applyFill="1" applyBorder="1" applyAlignment="1">
      <alignment horizontal="center" vertical="center"/>
    </xf>
    <xf numFmtId="0" fontId="21" fillId="13" borderId="52" xfId="0" applyFont="1" applyFill="1" applyBorder="1" applyAlignment="1">
      <alignment horizontal="center"/>
    </xf>
    <xf numFmtId="0" fontId="23" fillId="13" borderId="52" xfId="0" applyFont="1" applyFill="1" applyBorder="1" applyAlignment="1">
      <alignment horizontal="center"/>
    </xf>
    <xf numFmtId="14" fontId="22" fillId="13" borderId="52" xfId="0" applyNumberFormat="1" applyFont="1" applyFill="1" applyBorder="1" applyAlignment="1">
      <alignment horizontal="center" vertical="center"/>
    </xf>
    <xf numFmtId="0" fontId="21" fillId="13" borderId="51" xfId="0" applyFont="1" applyFill="1" applyBorder="1" applyAlignment="1">
      <alignment horizontal="center"/>
    </xf>
    <xf numFmtId="0" fontId="20" fillId="12" borderId="42" xfId="0" applyFont="1" applyFill="1" applyBorder="1"/>
    <xf numFmtId="0" fontId="20" fillId="12" borderId="50" xfId="0" applyFont="1" applyFill="1" applyBorder="1"/>
    <xf numFmtId="0" fontId="20" fillId="12" borderId="49" xfId="0" applyFont="1" applyFill="1" applyBorder="1"/>
    <xf numFmtId="0" fontId="18" fillId="12" borderId="36" xfId="0" applyFont="1" applyFill="1" applyBorder="1"/>
    <xf numFmtId="0" fontId="18" fillId="12" borderId="46" xfId="0" applyFont="1" applyFill="1" applyBorder="1"/>
    <xf numFmtId="0" fontId="18" fillId="12" borderId="45" xfId="0" applyFont="1" applyFill="1" applyBorder="1"/>
    <xf numFmtId="0" fontId="18" fillId="12" borderId="44" xfId="0" applyFont="1" applyFill="1" applyBorder="1" applyAlignment="1">
      <alignment horizontal="center"/>
    </xf>
    <xf numFmtId="0" fontId="18" fillId="12" borderId="43" xfId="0" applyFont="1" applyFill="1" applyBorder="1" applyAlignment="1">
      <alignment horizontal="center"/>
    </xf>
    <xf numFmtId="0" fontId="19" fillId="12" borderId="44" xfId="0" applyFont="1" applyFill="1" applyBorder="1" applyAlignment="1">
      <alignment horizontal="center" vertical="center"/>
    </xf>
    <xf numFmtId="0" fontId="18" fillId="12" borderId="20" xfId="0" applyFont="1" applyFill="1" applyBorder="1" applyAlignment="1">
      <alignment horizontal="center" vertical="center"/>
    </xf>
    <xf numFmtId="0" fontId="18" fillId="12" borderId="20" xfId="0" applyFont="1" applyFill="1" applyBorder="1" applyAlignment="1">
      <alignment horizontal="center"/>
    </xf>
    <xf numFmtId="0" fontId="18" fillId="12" borderId="19" xfId="0" applyFont="1" applyFill="1" applyBorder="1" applyAlignment="1">
      <alignment horizontal="center"/>
    </xf>
    <xf numFmtId="0" fontId="18" fillId="0" borderId="0" xfId="0" applyFont="1"/>
    <xf numFmtId="14" fontId="8" fillId="4" borderId="12" xfId="0" applyNumberFormat="1" applyFont="1" applyFill="1" applyBorder="1" applyAlignment="1">
      <alignment horizontal="center"/>
    </xf>
    <xf numFmtId="0" fontId="7" fillId="0" borderId="41" xfId="0" applyFont="1" applyBorder="1"/>
    <xf numFmtId="0" fontId="7" fillId="0" borderId="39" xfId="0" applyFont="1" applyBorder="1" applyAlignment="1">
      <alignment horizontal="center"/>
    </xf>
    <xf numFmtId="0" fontId="7" fillId="0" borderId="40" xfId="0" applyFont="1" applyBorder="1"/>
    <xf numFmtId="0" fontId="11" fillId="0" borderId="39" xfId="0" applyFont="1" applyBorder="1" applyAlignment="1">
      <alignment horizontal="center" vertical="center"/>
    </xf>
    <xf numFmtId="0" fontId="7" fillId="0" borderId="39" xfId="0" applyFont="1" applyBorder="1" applyAlignment="1">
      <alignment horizontal="center" vertical="center"/>
    </xf>
    <xf numFmtId="0" fontId="7" fillId="0" borderId="38" xfId="0" applyFont="1" applyBorder="1" applyAlignment="1">
      <alignment horizontal="center"/>
    </xf>
    <xf numFmtId="0" fontId="7" fillId="0" borderId="38" xfId="0" applyFont="1" applyBorder="1" applyAlignment="1">
      <alignment horizontal="center" vertical="center"/>
    </xf>
    <xf numFmtId="0" fontId="7" fillId="0" borderId="37" xfId="0" applyFont="1" applyBorder="1" applyAlignment="1">
      <alignment horizontal="center"/>
    </xf>
    <xf numFmtId="0" fontId="9" fillId="0" borderId="35" xfId="0" applyFont="1" applyBorder="1"/>
    <xf numFmtId="1" fontId="7" fillId="0" borderId="38" xfId="0" applyNumberFormat="1" applyFont="1" applyBorder="1" applyAlignment="1">
      <alignment horizontal="center"/>
    </xf>
    <xf numFmtId="0" fontId="7" fillId="0" borderId="34" xfId="0" applyFont="1" applyBorder="1" applyAlignment="1">
      <alignment horizontal="left"/>
    </xf>
    <xf numFmtId="0" fontId="7" fillId="0" borderId="33" xfId="0" applyFont="1" applyBorder="1" applyAlignment="1">
      <alignment horizontal="left"/>
    </xf>
    <xf numFmtId="0" fontId="11" fillId="0" borderId="33" xfId="0" applyFont="1" applyBorder="1" applyAlignment="1">
      <alignment horizontal="center" vertical="center"/>
    </xf>
    <xf numFmtId="0" fontId="7" fillId="0" borderId="33" xfId="0" applyFont="1" applyBorder="1" applyAlignment="1">
      <alignment horizontal="center" vertical="center"/>
    </xf>
    <xf numFmtId="0" fontId="7" fillId="0" borderId="33" xfId="0" applyFont="1" applyBorder="1" applyAlignment="1">
      <alignment horizontal="center"/>
    </xf>
    <xf numFmtId="0" fontId="7" fillId="0" borderId="32" xfId="0" applyFont="1" applyBorder="1" applyAlignment="1">
      <alignment horizontal="center"/>
    </xf>
    <xf numFmtId="0" fontId="4" fillId="0" borderId="1" xfId="0" applyFont="1" applyBorder="1" applyAlignment="1">
      <alignment horizontal="center"/>
    </xf>
    <xf numFmtId="0" fontId="3" fillId="0" borderId="3" xfId="0" applyFont="1" applyBorder="1"/>
    <xf numFmtId="0" fontId="3" fillId="0" borderId="2" xfId="0" applyFont="1" applyBorder="1"/>
    <xf numFmtId="0" fontId="2" fillId="0" borderId="4" xfId="0" applyFont="1" applyBorder="1" applyAlignment="1">
      <alignment horizontal="center"/>
    </xf>
    <xf numFmtId="0" fontId="3" fillId="0" borderId="6" xfId="0" applyFont="1" applyBorder="1"/>
    <xf numFmtId="0" fontId="3" fillId="0" borderId="7" xfId="0" applyFont="1" applyBorder="1"/>
    <xf numFmtId="14" fontId="2" fillId="0" borderId="4" xfId="0" applyNumberFormat="1" applyFont="1" applyBorder="1"/>
    <xf numFmtId="0" fontId="2" fillId="0" borderId="1" xfId="0" applyFont="1" applyBorder="1" applyAlignment="1">
      <alignment horizontal="center"/>
    </xf>
    <xf numFmtId="0" fontId="2" fillId="3" borderId="4" xfId="0" applyFont="1" applyFill="1" applyBorder="1" applyAlignment="1">
      <alignment horizontal="center"/>
    </xf>
    <xf numFmtId="14" fontId="12" fillId="4" borderId="23" xfId="1" applyNumberFormat="1" applyFont="1" applyFill="1" applyBorder="1" applyAlignment="1">
      <alignment horizontal="center"/>
    </xf>
    <xf numFmtId="0" fontId="12" fillId="4" borderId="22" xfId="1" applyFont="1" applyFill="1" applyBorder="1" applyAlignment="1">
      <alignment horizontal="center"/>
    </xf>
    <xf numFmtId="0" fontId="8" fillId="4" borderId="20" xfId="1" applyFont="1" applyFill="1" applyBorder="1" applyAlignment="1">
      <alignment horizontal="center"/>
    </xf>
    <xf numFmtId="0" fontId="8" fillId="4" borderId="19" xfId="1" applyFont="1" applyFill="1" applyBorder="1" applyAlignment="1">
      <alignment horizontal="center"/>
    </xf>
    <xf numFmtId="0" fontId="7" fillId="4" borderId="23" xfId="1" applyFont="1" applyFill="1" applyBorder="1" applyAlignment="1">
      <alignment horizontal="center" wrapText="1"/>
    </xf>
    <xf numFmtId="0" fontId="7" fillId="4" borderId="20" xfId="1" applyFont="1" applyFill="1" applyBorder="1" applyAlignment="1">
      <alignment horizontal="center"/>
    </xf>
    <xf numFmtId="0" fontId="16" fillId="0" borderId="0" xfId="1" applyFont="1" applyAlignment="1">
      <alignment horizontal="center" vertical="center" wrapText="1"/>
    </xf>
    <xf numFmtId="0" fontId="1" fillId="0" borderId="0" xfId="2" applyAlignment="1">
      <alignment horizontal="center"/>
    </xf>
    <xf numFmtId="0" fontId="1" fillId="10" borderId="5" xfId="2" applyFill="1" applyBorder="1" applyAlignment="1">
      <alignment horizontal="center"/>
    </xf>
    <xf numFmtId="0" fontId="1" fillId="0" borderId="7" xfId="2" applyBorder="1" applyAlignment="1">
      <alignment horizontal="center" wrapText="1"/>
    </xf>
    <xf numFmtId="0" fontId="1" fillId="0" borderId="5" xfId="2" applyBorder="1" applyAlignment="1">
      <alignment horizontal="center" wrapText="1"/>
    </xf>
    <xf numFmtId="0" fontId="1" fillId="0" borderId="4" xfId="2" applyBorder="1" applyAlignment="1">
      <alignment horizontal="center" wrapText="1"/>
    </xf>
    <xf numFmtId="0" fontId="7" fillId="0" borderId="34" xfId="0" applyFont="1" applyBorder="1" applyAlignment="1">
      <alignment horizontal="left"/>
    </xf>
    <xf numFmtId="0" fontId="7" fillId="0" borderId="33" xfId="0" applyFont="1" applyBorder="1" applyAlignment="1">
      <alignment horizontal="left"/>
    </xf>
    <xf numFmtId="0" fontId="7" fillId="0" borderId="32" xfId="0" applyFont="1" applyBorder="1" applyAlignment="1">
      <alignment horizontal="left"/>
    </xf>
    <xf numFmtId="0" fontId="7" fillId="0" borderId="42" xfId="0" applyFont="1" applyBorder="1" applyAlignment="1">
      <alignment horizontal="center"/>
    </xf>
    <xf numFmtId="0" fontId="7" fillId="0" borderId="36" xfId="0" applyFont="1" applyBorder="1" applyAlignment="1">
      <alignment horizontal="center"/>
    </xf>
    <xf numFmtId="0" fontId="20" fillId="12" borderId="47" xfId="0" applyFont="1" applyFill="1" applyBorder="1" applyAlignment="1">
      <alignment horizontal="center"/>
    </xf>
    <xf numFmtId="0" fontId="20" fillId="12" borderId="48" xfId="0" applyFont="1" applyFill="1" applyBorder="1" applyAlignment="1">
      <alignment horizontal="center"/>
    </xf>
    <xf numFmtId="0" fontId="20" fillId="12" borderId="23" xfId="0" applyFont="1" applyFill="1" applyBorder="1" applyAlignment="1">
      <alignment horizontal="center"/>
    </xf>
    <xf numFmtId="0" fontId="20" fillId="12" borderId="22" xfId="0" applyFont="1" applyFill="1" applyBorder="1" applyAlignment="1">
      <alignment horizontal="center"/>
    </xf>
    <xf numFmtId="0" fontId="8" fillId="14" borderId="0" xfId="1" applyFont="1" applyFill="1" applyAlignment="1">
      <alignment horizontal="left"/>
    </xf>
    <xf numFmtId="0" fontId="11" fillId="0" borderId="0" xfId="1" applyFont="1" applyAlignment="1">
      <alignment horizontal="center"/>
    </xf>
    <xf numFmtId="0" fontId="8" fillId="0" borderId="61" xfId="1" applyFont="1" applyBorder="1" applyAlignment="1">
      <alignment horizontal="left"/>
    </xf>
    <xf numFmtId="0" fontId="8" fillId="0" borderId="60" xfId="1" applyFont="1" applyBorder="1" applyAlignment="1">
      <alignment horizontal="left"/>
    </xf>
    <xf numFmtId="0" fontId="8" fillId="0" borderId="59" xfId="1" applyFont="1" applyBorder="1" applyAlignment="1">
      <alignment horizontal="left"/>
    </xf>
    <xf numFmtId="14" fontId="7" fillId="0" borderId="0" xfId="1" applyNumberFormat="1" applyFont="1" applyAlignment="1">
      <alignment horizontal="left"/>
    </xf>
    <xf numFmtId="0" fontId="25" fillId="0" borderId="0" xfId="1" applyFont="1" applyAlignment="1">
      <alignment horizontal="left"/>
    </xf>
    <xf numFmtId="0" fontId="8" fillId="0" borderId="55" xfId="1" applyFont="1" applyBorder="1" applyAlignment="1">
      <alignment horizontal="left"/>
    </xf>
    <xf numFmtId="0" fontId="8" fillId="0" borderId="54" xfId="1" applyFont="1" applyBorder="1" applyAlignment="1">
      <alignment horizontal="left"/>
    </xf>
    <xf numFmtId="0" fontId="5" fillId="0" borderId="1" xfId="0" applyFont="1" applyBorder="1" applyAlignment="1">
      <alignment horizontal="center"/>
    </xf>
  </cellXfs>
  <cellStyles count="3">
    <cellStyle name="Normal" xfId="0" builtinId="0"/>
    <cellStyle name="Normal 2" xfId="1" xr:uid="{2DDC7051-40BF-4DD4-9E86-397626D155EB}"/>
    <cellStyle name="Normal 3" xfId="2" xr:uid="{EF96C722-0FFC-49BF-9C8B-7BE11B295C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wchicango/Microservicio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6"/>
  <sheetViews>
    <sheetView workbookViewId="0">
      <selection activeCell="D16" sqref="D16"/>
    </sheetView>
  </sheetViews>
  <sheetFormatPr defaultColWidth="12.5703125" defaultRowHeight="15.75" customHeight="1" x14ac:dyDescent="0.2"/>
  <cols>
    <col min="3" max="3" width="22.42578125" customWidth="1"/>
    <col min="4" max="4" width="19" customWidth="1"/>
    <col min="5" max="5" width="16.28515625" customWidth="1"/>
    <col min="6" max="6" width="14.28515625" customWidth="1"/>
    <col min="7" max="7" width="27.28515625" customWidth="1"/>
  </cols>
  <sheetData>
    <row r="1" spans="2:7" ht="12.75" x14ac:dyDescent="0.2">
      <c r="D1" s="1"/>
      <c r="E1" s="1"/>
    </row>
    <row r="2" spans="2:7" ht="12.75" x14ac:dyDescent="0.2">
      <c r="D2" s="159" t="s">
        <v>0</v>
      </c>
      <c r="E2" s="154"/>
    </row>
    <row r="3" spans="2:7" ht="12.75" x14ac:dyDescent="0.2">
      <c r="B3" s="159" t="s">
        <v>1</v>
      </c>
      <c r="C3" s="153"/>
      <c r="D3" s="153"/>
      <c r="E3" s="153"/>
      <c r="F3" s="153"/>
      <c r="G3" s="154"/>
    </row>
    <row r="4" spans="2:7" ht="12.75" x14ac:dyDescent="0.2">
      <c r="B4" s="155" t="s">
        <v>2</v>
      </c>
      <c r="C4" s="2" t="s">
        <v>3</v>
      </c>
      <c r="D4" s="155" t="s">
        <v>4</v>
      </c>
      <c r="E4" s="155" t="s">
        <v>5</v>
      </c>
      <c r="F4" s="155" t="s">
        <v>6</v>
      </c>
      <c r="G4" s="158">
        <v>45698</v>
      </c>
    </row>
    <row r="5" spans="2:7" ht="12.75" x14ac:dyDescent="0.2">
      <c r="B5" s="156"/>
      <c r="C5" s="2" t="s">
        <v>7</v>
      </c>
      <c r="D5" s="156"/>
      <c r="E5" s="156"/>
      <c r="F5" s="157"/>
      <c r="G5" s="157"/>
    </row>
    <row r="6" spans="2:7" ht="12.75" x14ac:dyDescent="0.2">
      <c r="B6" s="157"/>
      <c r="C6" s="2" t="s">
        <v>8</v>
      </c>
      <c r="D6" s="157"/>
      <c r="E6" s="157"/>
      <c r="F6" s="3" t="s">
        <v>9</v>
      </c>
      <c r="G6" s="2"/>
    </row>
    <row r="7" spans="2:7" ht="12.75" x14ac:dyDescent="0.2">
      <c r="B7" s="152" t="s">
        <v>10</v>
      </c>
      <c r="C7" s="153"/>
      <c r="D7" s="153"/>
      <c r="E7" s="153"/>
      <c r="F7" s="153"/>
      <c r="G7" s="154"/>
    </row>
    <row r="9" spans="2:7" ht="13.5" thickBot="1" x14ac:dyDescent="0.25">
      <c r="C9" s="4" t="s">
        <v>11</v>
      </c>
      <c r="D9" s="4" t="s">
        <v>12</v>
      </c>
      <c r="E9" s="4" t="s">
        <v>13</v>
      </c>
      <c r="F9" s="4" t="s">
        <v>14</v>
      </c>
    </row>
    <row r="10" spans="2:7" ht="13.5" thickBot="1" x14ac:dyDescent="0.25">
      <c r="C10" s="3">
        <v>1</v>
      </c>
      <c r="D10" s="1">
        <v>15</v>
      </c>
      <c r="E10" s="3">
        <v>25</v>
      </c>
      <c r="F10" s="104">
        <v>0.6</v>
      </c>
    </row>
    <row r="11" spans="2:7" ht="13.5" thickBot="1" x14ac:dyDescent="0.25">
      <c r="C11" s="3">
        <v>2</v>
      </c>
      <c r="D11" s="3">
        <v>30</v>
      </c>
      <c r="E11" s="3">
        <v>31</v>
      </c>
      <c r="F11" s="105">
        <v>0.96774193549999998</v>
      </c>
    </row>
    <row r="12" spans="2:7" ht="13.5" thickBot="1" x14ac:dyDescent="0.25">
      <c r="C12" s="3">
        <v>3</v>
      </c>
      <c r="D12" s="1">
        <v>30</v>
      </c>
      <c r="E12" s="3">
        <v>74</v>
      </c>
      <c r="F12" s="105">
        <v>0.40540540539999997</v>
      </c>
    </row>
    <row r="13" spans="2:7" ht="13.5" thickBot="1" x14ac:dyDescent="0.25">
      <c r="C13" s="3">
        <v>4</v>
      </c>
      <c r="D13" s="3">
        <v>35</v>
      </c>
      <c r="E13" s="3">
        <v>87</v>
      </c>
      <c r="F13" s="105">
        <v>0.40229885059999998</v>
      </c>
    </row>
    <row r="14" spans="2:7" ht="13.5" thickBot="1" x14ac:dyDescent="0.25">
      <c r="C14" s="3">
        <v>5</v>
      </c>
      <c r="D14" s="3">
        <v>20</v>
      </c>
      <c r="E14" s="3">
        <v>61</v>
      </c>
      <c r="F14" s="105">
        <v>0.32786885249999997</v>
      </c>
    </row>
    <row r="15" spans="2:7" ht="13.5" thickBot="1" x14ac:dyDescent="0.25">
      <c r="C15" s="3">
        <v>6</v>
      </c>
      <c r="D15" s="3">
        <v>40</v>
      </c>
      <c r="E15" s="3">
        <v>102</v>
      </c>
      <c r="F15" s="105">
        <v>0.3921568627</v>
      </c>
    </row>
    <row r="16" spans="2:7" ht="13.5" thickBot="1" x14ac:dyDescent="0.25">
      <c r="C16" s="3">
        <v>7</v>
      </c>
      <c r="D16" s="3">
        <v>30</v>
      </c>
      <c r="E16" s="3">
        <v>77</v>
      </c>
      <c r="F16" s="105">
        <v>0.3896103896</v>
      </c>
    </row>
    <row r="17" spans="3:6" ht="13.5" thickBot="1" x14ac:dyDescent="0.25">
      <c r="C17" s="3">
        <v>8</v>
      </c>
      <c r="D17" s="3">
        <v>80</v>
      </c>
      <c r="E17" s="3">
        <v>145</v>
      </c>
      <c r="F17" s="105">
        <v>0.55172413789999997</v>
      </c>
    </row>
    <row r="18" spans="3:6" ht="13.5" thickBot="1" x14ac:dyDescent="0.25">
      <c r="C18" s="3">
        <v>9</v>
      </c>
      <c r="D18" s="3">
        <v>15</v>
      </c>
      <c r="E18" s="3">
        <v>56</v>
      </c>
      <c r="F18" s="105">
        <v>0.26785714290000001</v>
      </c>
    </row>
    <row r="19" spans="3:6" ht="13.5" thickBot="1" x14ac:dyDescent="0.25">
      <c r="C19" s="3">
        <v>10</v>
      </c>
      <c r="D19" s="3">
        <v>15</v>
      </c>
      <c r="E19" s="3">
        <v>61</v>
      </c>
      <c r="F19" s="105">
        <v>0.2459016393</v>
      </c>
    </row>
    <row r="20" spans="3:6" ht="13.5" thickBot="1" x14ac:dyDescent="0.25">
      <c r="C20" s="3">
        <v>11</v>
      </c>
      <c r="D20" s="3">
        <v>14</v>
      </c>
      <c r="E20" s="3">
        <v>57</v>
      </c>
      <c r="F20" s="105">
        <v>0.24561403509999999</v>
      </c>
    </row>
    <row r="21" spans="3:6" ht="13.5" thickBot="1" x14ac:dyDescent="0.25">
      <c r="C21" s="3">
        <v>12</v>
      </c>
      <c r="D21" s="3">
        <v>7</v>
      </c>
      <c r="E21" s="3">
        <v>15</v>
      </c>
      <c r="F21" s="105">
        <v>0.46666666670000001</v>
      </c>
    </row>
    <row r="22" spans="3:6" ht="13.5" thickBot="1" x14ac:dyDescent="0.25">
      <c r="C22" s="3">
        <v>13</v>
      </c>
      <c r="D22" s="3">
        <v>75</v>
      </c>
      <c r="E22" s="3">
        <v>110</v>
      </c>
      <c r="F22" s="105">
        <v>0.68181818179999998</v>
      </c>
    </row>
    <row r="23" spans="3:6" ht="13.5" thickBot="1" x14ac:dyDescent="0.25">
      <c r="C23" s="3">
        <v>14</v>
      </c>
      <c r="D23" s="3">
        <v>5</v>
      </c>
      <c r="E23" s="3">
        <v>11</v>
      </c>
      <c r="F23" s="105">
        <v>0.4545454545</v>
      </c>
    </row>
    <row r="24" spans="3:6" ht="13.5" thickBot="1" x14ac:dyDescent="0.25">
      <c r="C24" s="3">
        <v>15</v>
      </c>
      <c r="D24" s="3">
        <v>20</v>
      </c>
      <c r="E24" s="3">
        <v>28</v>
      </c>
      <c r="F24" s="105">
        <v>0.71428571429999999</v>
      </c>
    </row>
    <row r="25" spans="3:6" ht="13.5" thickBot="1" x14ac:dyDescent="0.25">
      <c r="C25" s="3">
        <v>16</v>
      </c>
      <c r="D25" s="3">
        <v>5</v>
      </c>
      <c r="E25" s="3">
        <v>3</v>
      </c>
      <c r="F25" s="105">
        <v>1.6666666670000001</v>
      </c>
    </row>
    <row r="26" spans="3:6" ht="13.5" thickBot="1" x14ac:dyDescent="0.25">
      <c r="C26" s="3">
        <v>17</v>
      </c>
      <c r="D26" s="3">
        <v>25</v>
      </c>
      <c r="E26" s="3">
        <v>61</v>
      </c>
      <c r="F26" s="105">
        <v>0.40983606560000002</v>
      </c>
    </row>
    <row r="27" spans="3:6" ht="13.5" thickBot="1" x14ac:dyDescent="0.25">
      <c r="C27" s="3">
        <v>18</v>
      </c>
      <c r="D27" s="3">
        <v>10</v>
      </c>
      <c r="E27" s="3">
        <v>22</v>
      </c>
      <c r="F27" s="105">
        <v>0.4545454545</v>
      </c>
    </row>
    <row r="28" spans="3:6" ht="13.5" thickBot="1" x14ac:dyDescent="0.25">
      <c r="C28" s="3">
        <v>19</v>
      </c>
      <c r="D28" s="3">
        <v>70</v>
      </c>
      <c r="E28" s="3">
        <v>42</v>
      </c>
      <c r="F28" s="105">
        <v>1.6666666670000001</v>
      </c>
    </row>
    <row r="29" spans="3:6" ht="13.5" thickBot="1" x14ac:dyDescent="0.25">
      <c r="C29" s="3">
        <v>20</v>
      </c>
      <c r="D29" s="3">
        <v>40</v>
      </c>
      <c r="E29" s="3">
        <v>80</v>
      </c>
      <c r="F29" s="105">
        <v>0.5</v>
      </c>
    </row>
    <row r="30" spans="3:6" ht="13.5" thickBot="1" x14ac:dyDescent="0.25">
      <c r="C30" s="3">
        <v>21</v>
      </c>
      <c r="D30" s="3">
        <v>50</v>
      </c>
      <c r="E30" s="3">
        <v>61</v>
      </c>
      <c r="F30" s="105">
        <v>0.81967213110000003</v>
      </c>
    </row>
    <row r="31" spans="3:6" ht="13.5" thickBot="1" x14ac:dyDescent="0.25">
      <c r="C31" s="3">
        <v>22</v>
      </c>
      <c r="D31" s="3">
        <v>20</v>
      </c>
      <c r="E31" s="3">
        <v>50</v>
      </c>
      <c r="F31" s="105">
        <v>0.4</v>
      </c>
    </row>
    <row r="32" spans="3:6" ht="13.5" thickBot="1" x14ac:dyDescent="0.25">
      <c r="C32" s="3">
        <v>23</v>
      </c>
      <c r="D32" s="3">
        <v>100</v>
      </c>
      <c r="E32" s="3">
        <v>65</v>
      </c>
      <c r="F32" s="105">
        <v>1.538461538</v>
      </c>
    </row>
    <row r="33" spans="1:26" ht="13.5" thickBot="1" x14ac:dyDescent="0.25">
      <c r="C33" s="3">
        <v>24</v>
      </c>
      <c r="D33" s="3">
        <v>130</v>
      </c>
      <c r="E33" s="3">
        <v>138</v>
      </c>
      <c r="F33" s="105">
        <v>0.94202898550000003</v>
      </c>
    </row>
    <row r="34" spans="1:26" ht="13.5" thickBot="1" x14ac:dyDescent="0.25">
      <c r="C34" s="3">
        <v>25</v>
      </c>
      <c r="D34" s="3">
        <v>10</v>
      </c>
      <c r="E34" s="3">
        <v>19</v>
      </c>
      <c r="F34" s="105">
        <v>0.52631578950000002</v>
      </c>
    </row>
    <row r="35" spans="1:26" ht="13.5" thickBot="1" x14ac:dyDescent="0.25">
      <c r="A35" s="5"/>
      <c r="B35" s="5"/>
      <c r="C35" s="3">
        <v>26</v>
      </c>
      <c r="D35" s="6">
        <v>200</v>
      </c>
      <c r="E35" s="6">
        <v>179</v>
      </c>
      <c r="F35" s="105">
        <v>1.1173184359999999</v>
      </c>
      <c r="G35" s="5"/>
      <c r="H35" s="5"/>
      <c r="I35" s="5"/>
      <c r="J35" s="5"/>
      <c r="K35" s="5"/>
      <c r="L35" s="5"/>
      <c r="M35" s="5"/>
      <c r="N35" s="5"/>
      <c r="O35" s="5"/>
      <c r="P35" s="5"/>
      <c r="Q35" s="5"/>
      <c r="R35" s="5"/>
      <c r="S35" s="5"/>
      <c r="T35" s="5"/>
      <c r="U35" s="5"/>
      <c r="V35" s="5"/>
      <c r="W35" s="5"/>
      <c r="X35" s="5"/>
      <c r="Y35" s="5"/>
      <c r="Z35" s="5"/>
    </row>
    <row r="36" spans="1:26" ht="13.5" thickBot="1" x14ac:dyDescent="0.25">
      <c r="A36" s="5"/>
      <c r="B36" s="5"/>
      <c r="C36" s="3">
        <v>27</v>
      </c>
      <c r="D36" s="6">
        <v>160</v>
      </c>
      <c r="E36" s="6">
        <v>188</v>
      </c>
      <c r="F36" s="105">
        <v>0.85106382979999995</v>
      </c>
      <c r="G36" s="5"/>
      <c r="H36" s="5"/>
      <c r="I36" s="5"/>
      <c r="J36" s="5"/>
      <c r="K36" s="5"/>
      <c r="L36" s="5"/>
      <c r="M36" s="5"/>
      <c r="N36" s="5"/>
      <c r="O36" s="5"/>
      <c r="P36" s="5"/>
      <c r="Q36" s="5"/>
      <c r="R36" s="5"/>
      <c r="S36" s="5"/>
      <c r="T36" s="5"/>
      <c r="U36" s="5"/>
      <c r="V36" s="5"/>
      <c r="W36" s="5"/>
      <c r="X36" s="5"/>
      <c r="Y36" s="5"/>
      <c r="Z36" s="5"/>
    </row>
    <row r="37" spans="1:26" ht="13.5" thickBot="1" x14ac:dyDescent="0.25">
      <c r="A37" s="5"/>
      <c r="B37" s="5"/>
      <c r="C37" s="3">
        <v>28</v>
      </c>
      <c r="D37" s="6">
        <v>50</v>
      </c>
      <c r="E37" s="6">
        <v>82</v>
      </c>
      <c r="F37" s="105">
        <v>0.60975609760000005</v>
      </c>
      <c r="G37" s="5"/>
      <c r="H37" s="5"/>
      <c r="I37" s="5"/>
      <c r="J37" s="5"/>
      <c r="K37" s="5"/>
      <c r="L37" s="5"/>
      <c r="M37" s="5"/>
      <c r="N37" s="5"/>
      <c r="O37" s="5"/>
      <c r="P37" s="5"/>
      <c r="Q37" s="5"/>
      <c r="R37" s="5"/>
      <c r="S37" s="5"/>
      <c r="T37" s="5"/>
      <c r="U37" s="5"/>
      <c r="V37" s="5"/>
      <c r="W37" s="5"/>
      <c r="X37" s="5"/>
      <c r="Y37" s="5"/>
      <c r="Z37" s="5"/>
    </row>
    <row r="38" spans="1:26" ht="13.5" thickBot="1" x14ac:dyDescent="0.25">
      <c r="A38" s="5"/>
      <c r="B38" s="5"/>
      <c r="C38" s="3">
        <v>29</v>
      </c>
      <c r="D38" s="6">
        <v>240</v>
      </c>
      <c r="E38" s="6">
        <v>317</v>
      </c>
      <c r="F38" s="105">
        <v>0.75709779180000003</v>
      </c>
      <c r="G38" s="5"/>
      <c r="H38" s="5"/>
      <c r="I38" s="5"/>
      <c r="J38" s="5"/>
      <c r="K38" s="5"/>
      <c r="L38" s="5"/>
      <c r="M38" s="5"/>
      <c r="N38" s="5"/>
      <c r="O38" s="5"/>
      <c r="P38" s="5"/>
      <c r="Q38" s="5"/>
      <c r="R38" s="5"/>
      <c r="S38" s="5"/>
      <c r="T38" s="5"/>
      <c r="U38" s="5"/>
      <c r="V38" s="5"/>
      <c r="W38" s="5"/>
      <c r="X38" s="5"/>
      <c r="Y38" s="5"/>
      <c r="Z38" s="5"/>
    </row>
    <row r="39" spans="1:26" ht="13.5" thickBot="1" x14ac:dyDescent="0.25">
      <c r="A39" s="5"/>
      <c r="B39" s="5"/>
      <c r="C39" s="3">
        <v>30</v>
      </c>
      <c r="D39" s="6">
        <v>80</v>
      </c>
      <c r="E39" s="6">
        <v>130</v>
      </c>
      <c r="F39" s="105">
        <v>0.6153846154</v>
      </c>
      <c r="G39" s="5"/>
      <c r="H39" s="5"/>
      <c r="I39" s="5"/>
      <c r="J39" s="5"/>
      <c r="K39" s="5"/>
      <c r="L39" s="5"/>
      <c r="M39" s="5"/>
      <c r="N39" s="5"/>
      <c r="O39" s="5"/>
      <c r="P39" s="5"/>
      <c r="Q39" s="5"/>
      <c r="R39" s="5"/>
      <c r="S39" s="5"/>
      <c r="T39" s="5"/>
      <c r="U39" s="5"/>
      <c r="V39" s="5"/>
      <c r="W39" s="5"/>
      <c r="X39" s="5"/>
      <c r="Y39" s="5"/>
      <c r="Z39" s="5"/>
    </row>
    <row r="40" spans="1:26" ht="13.5" thickBot="1" x14ac:dyDescent="0.25">
      <c r="A40" s="5"/>
      <c r="B40" s="5"/>
      <c r="C40" s="3">
        <v>31</v>
      </c>
      <c r="D40" s="6">
        <v>190</v>
      </c>
      <c r="E40" s="6">
        <v>252</v>
      </c>
      <c r="F40" s="105">
        <v>0.753968254</v>
      </c>
      <c r="G40" s="5"/>
      <c r="H40" s="5"/>
      <c r="I40" s="5"/>
      <c r="J40" s="5"/>
      <c r="K40" s="5"/>
      <c r="L40" s="5"/>
      <c r="M40" s="5"/>
      <c r="N40" s="5"/>
      <c r="O40" s="5"/>
      <c r="P40" s="5"/>
      <c r="Q40" s="5"/>
      <c r="R40" s="5"/>
      <c r="S40" s="5"/>
      <c r="T40" s="5"/>
      <c r="U40" s="5"/>
      <c r="V40" s="5"/>
      <c r="W40" s="5"/>
      <c r="X40" s="5"/>
      <c r="Y40" s="5"/>
      <c r="Z40" s="5"/>
    </row>
    <row r="41" spans="1:26" ht="13.5" thickBot="1" x14ac:dyDescent="0.25">
      <c r="A41" s="5"/>
      <c r="B41" s="5"/>
      <c r="C41" s="3">
        <v>32</v>
      </c>
      <c r="D41" s="6">
        <v>5</v>
      </c>
      <c r="E41" s="6">
        <v>7</v>
      </c>
      <c r="F41" s="105">
        <v>0.71428571429999999</v>
      </c>
      <c r="G41" s="5"/>
      <c r="H41" s="5"/>
      <c r="I41" s="5"/>
      <c r="J41" s="5"/>
      <c r="K41" s="5"/>
      <c r="L41" s="5"/>
      <c r="M41" s="5"/>
      <c r="N41" s="5"/>
      <c r="O41" s="5"/>
      <c r="P41" s="5"/>
      <c r="Q41" s="5"/>
      <c r="R41" s="5"/>
      <c r="S41" s="5"/>
      <c r="T41" s="5"/>
      <c r="U41" s="5"/>
      <c r="V41" s="5"/>
      <c r="W41" s="5"/>
      <c r="X41" s="5"/>
      <c r="Y41" s="5"/>
      <c r="Z41" s="5"/>
    </row>
    <row r="42" spans="1:26" ht="13.5" thickBot="1" x14ac:dyDescent="0.25">
      <c r="A42" s="5"/>
      <c r="B42" s="5"/>
      <c r="C42" s="3">
        <v>33</v>
      </c>
      <c r="D42" s="6">
        <v>60</v>
      </c>
      <c r="E42" s="6">
        <v>96</v>
      </c>
      <c r="F42" s="105">
        <v>0.625</v>
      </c>
      <c r="G42" s="5"/>
      <c r="H42" s="5"/>
      <c r="I42" s="5"/>
      <c r="J42" s="5"/>
      <c r="K42" s="5"/>
      <c r="L42" s="5"/>
      <c r="M42" s="5"/>
      <c r="N42" s="5"/>
      <c r="O42" s="5"/>
      <c r="P42" s="5"/>
      <c r="Q42" s="5"/>
      <c r="R42" s="5"/>
      <c r="S42" s="5"/>
      <c r="T42" s="5"/>
      <c r="U42" s="5"/>
      <c r="V42" s="5"/>
      <c r="W42" s="5"/>
      <c r="X42" s="5"/>
      <c r="Y42" s="5"/>
      <c r="Z42" s="5"/>
    </row>
    <row r="43" spans="1:26" ht="13.5" thickBot="1" x14ac:dyDescent="0.25">
      <c r="A43" s="5"/>
      <c r="B43" s="5"/>
      <c r="C43" s="3">
        <v>34</v>
      </c>
      <c r="D43" s="6">
        <v>190</v>
      </c>
      <c r="E43" s="6">
        <v>234</v>
      </c>
      <c r="F43" s="105">
        <v>0.81196581199999995</v>
      </c>
      <c r="G43" s="5"/>
      <c r="H43" s="5"/>
      <c r="I43" s="5"/>
      <c r="J43" s="5"/>
      <c r="K43" s="5"/>
      <c r="L43" s="5"/>
      <c r="M43" s="5"/>
      <c r="N43" s="5"/>
      <c r="O43" s="5"/>
      <c r="P43" s="5"/>
      <c r="Q43" s="5"/>
      <c r="R43" s="5"/>
      <c r="S43" s="5"/>
      <c r="T43" s="5"/>
      <c r="U43" s="5"/>
      <c r="V43" s="5"/>
      <c r="W43" s="5"/>
      <c r="X43" s="5"/>
      <c r="Y43" s="5"/>
      <c r="Z43" s="5"/>
    </row>
    <row r="44" spans="1:26" ht="13.5" thickBot="1" x14ac:dyDescent="0.25">
      <c r="A44" s="5"/>
      <c r="B44" s="5"/>
      <c r="C44" s="3">
        <v>35</v>
      </c>
      <c r="D44" s="6">
        <v>40</v>
      </c>
      <c r="E44" s="6">
        <v>81</v>
      </c>
      <c r="F44" s="105">
        <v>0.49382716049999997</v>
      </c>
      <c r="G44" s="5"/>
      <c r="H44" s="5"/>
      <c r="I44" s="5"/>
      <c r="J44" s="5"/>
      <c r="K44" s="5"/>
      <c r="L44" s="5"/>
      <c r="M44" s="5"/>
      <c r="N44" s="5"/>
      <c r="O44" s="5"/>
      <c r="P44" s="5"/>
      <c r="Q44" s="5"/>
      <c r="R44" s="5"/>
      <c r="S44" s="5"/>
      <c r="T44" s="5"/>
      <c r="U44" s="5"/>
      <c r="V44" s="5"/>
      <c r="W44" s="5"/>
      <c r="X44" s="5"/>
      <c r="Y44" s="5"/>
      <c r="Z44" s="5"/>
    </row>
    <row r="45" spans="1:26" ht="13.5" thickBot="1" x14ac:dyDescent="0.25">
      <c r="C45" s="7" t="s">
        <v>15</v>
      </c>
      <c r="D45" s="7">
        <f t="shared" ref="D45:E45" si="0">SUM(D10:D44)</f>
        <v>2106</v>
      </c>
      <c r="E45" s="7">
        <f t="shared" si="0"/>
        <v>3047</v>
      </c>
      <c r="F45" s="106">
        <v>23.387356279999999</v>
      </c>
    </row>
    <row r="46" spans="1:26" ht="13.5" thickBot="1" x14ac:dyDescent="0.25">
      <c r="C46" s="7" t="s">
        <v>16</v>
      </c>
      <c r="D46" s="7">
        <f t="shared" ref="D46:E46" si="1">GEOMEAN(D10:D44)</f>
        <v>34.806915711759139</v>
      </c>
      <c r="E46" s="7">
        <f t="shared" si="1"/>
        <v>58.863549968244214</v>
      </c>
      <c r="F46" s="106">
        <v>0.59131526609999996</v>
      </c>
    </row>
  </sheetData>
  <mergeCells count="8">
    <mergeCell ref="B7:G7"/>
    <mergeCell ref="B4:B6"/>
    <mergeCell ref="G4:G5"/>
    <mergeCell ref="D2:E2"/>
    <mergeCell ref="B3:G3"/>
    <mergeCell ref="D4:D6"/>
    <mergeCell ref="E4:E6"/>
    <mergeCell ref="F4:F5"/>
  </mergeCells>
  <hyperlinks>
    <hyperlink ref="B7"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1:H46"/>
  <sheetViews>
    <sheetView workbookViewId="0">
      <selection activeCell="C4" sqref="C4:C6"/>
    </sheetView>
  </sheetViews>
  <sheetFormatPr defaultColWidth="12.5703125" defaultRowHeight="15.75" customHeight="1" x14ac:dyDescent="0.2"/>
  <cols>
    <col min="3" max="3" width="22.42578125" customWidth="1"/>
    <col min="4" max="4" width="19" customWidth="1"/>
    <col min="5" max="5" width="16.28515625" customWidth="1"/>
    <col min="6" max="6" width="14.28515625" customWidth="1"/>
    <col min="7" max="7" width="44.7109375" customWidth="1"/>
  </cols>
  <sheetData>
    <row r="1" spans="3:8" ht="12.75" x14ac:dyDescent="0.2">
      <c r="D1" s="1"/>
      <c r="E1" s="1"/>
    </row>
    <row r="2" spans="3:8" ht="12.75" x14ac:dyDescent="0.2">
      <c r="E2" s="159" t="s">
        <v>0</v>
      </c>
      <c r="F2" s="154"/>
    </row>
    <row r="3" spans="3:8" ht="12.75" x14ac:dyDescent="0.2">
      <c r="C3" s="191" t="s">
        <v>240</v>
      </c>
      <c r="D3" s="153"/>
      <c r="E3" s="153"/>
      <c r="F3" s="153"/>
      <c r="G3" s="153"/>
      <c r="H3" s="154"/>
    </row>
    <row r="4" spans="3:8" ht="12.75" x14ac:dyDescent="0.2">
      <c r="C4" s="155" t="s">
        <v>2</v>
      </c>
      <c r="D4" s="2" t="s">
        <v>3</v>
      </c>
      <c r="E4" s="155" t="s">
        <v>4</v>
      </c>
      <c r="F4" s="155" t="s">
        <v>5</v>
      </c>
      <c r="G4" s="155" t="s">
        <v>6</v>
      </c>
      <c r="H4" s="158">
        <v>45698</v>
      </c>
    </row>
    <row r="5" spans="3:8" ht="12.75" x14ac:dyDescent="0.2">
      <c r="C5" s="156"/>
      <c r="D5" s="2" t="s">
        <v>7</v>
      </c>
      <c r="E5" s="156"/>
      <c r="F5" s="156"/>
      <c r="G5" s="157"/>
      <c r="H5" s="157"/>
    </row>
    <row r="6" spans="3:8" ht="12.75" x14ac:dyDescent="0.2">
      <c r="C6" s="157"/>
      <c r="D6" s="2" t="s">
        <v>8</v>
      </c>
      <c r="E6" s="157"/>
      <c r="F6" s="157"/>
      <c r="G6" s="3" t="s">
        <v>9</v>
      </c>
      <c r="H6" s="2"/>
    </row>
    <row r="7" spans="3:8" ht="12.75" x14ac:dyDescent="0.2">
      <c r="C7" s="152" t="s">
        <v>10</v>
      </c>
      <c r="D7" s="153"/>
      <c r="E7" s="153"/>
      <c r="F7" s="153"/>
      <c r="G7" s="153"/>
      <c r="H7" s="154"/>
    </row>
    <row r="9" spans="3:8" ht="13.5" thickBot="1" x14ac:dyDescent="0.25">
      <c r="C9" s="4" t="s">
        <v>11</v>
      </c>
      <c r="D9" s="4" t="s">
        <v>12</v>
      </c>
      <c r="E9" s="4" t="s">
        <v>13</v>
      </c>
      <c r="F9" s="4" t="s">
        <v>14</v>
      </c>
      <c r="G9" s="4" t="s">
        <v>17</v>
      </c>
    </row>
    <row r="10" spans="3:8" ht="13.5" thickBot="1" x14ac:dyDescent="0.25">
      <c r="C10" s="3">
        <v>1</v>
      </c>
      <c r="D10" s="1">
        <v>15</v>
      </c>
      <c r="E10" s="3">
        <v>25</v>
      </c>
      <c r="F10" s="104">
        <v>0.6</v>
      </c>
      <c r="G10" s="3" t="s">
        <v>18</v>
      </c>
    </row>
    <row r="11" spans="3:8" ht="13.5" thickBot="1" x14ac:dyDescent="0.25">
      <c r="C11" s="3">
        <v>2</v>
      </c>
      <c r="D11" s="3">
        <v>30</v>
      </c>
      <c r="E11" s="3">
        <v>31</v>
      </c>
      <c r="F11" s="105">
        <v>0.96774193549999998</v>
      </c>
      <c r="G11" s="3" t="s">
        <v>19</v>
      </c>
    </row>
    <row r="12" spans="3:8" ht="13.5" thickBot="1" x14ac:dyDescent="0.25">
      <c r="C12" s="3">
        <v>3</v>
      </c>
      <c r="D12" s="1">
        <v>30</v>
      </c>
      <c r="E12" s="3">
        <v>74</v>
      </c>
      <c r="F12" s="105">
        <v>0.40540540539999997</v>
      </c>
      <c r="G12" s="3" t="s">
        <v>20</v>
      </c>
    </row>
    <row r="13" spans="3:8" ht="13.5" thickBot="1" x14ac:dyDescent="0.25">
      <c r="C13" s="3">
        <v>4</v>
      </c>
      <c r="D13" s="3">
        <v>35</v>
      </c>
      <c r="E13" s="3">
        <v>87</v>
      </c>
      <c r="F13" s="105">
        <v>0.40229885059999998</v>
      </c>
      <c r="G13" s="3" t="s">
        <v>21</v>
      </c>
    </row>
    <row r="14" spans="3:8" ht="13.5" thickBot="1" x14ac:dyDescent="0.25">
      <c r="C14" s="3">
        <v>5</v>
      </c>
      <c r="D14" s="3">
        <v>20</v>
      </c>
      <c r="E14" s="3">
        <v>61</v>
      </c>
      <c r="F14" s="105">
        <v>0.32786885249999997</v>
      </c>
      <c r="G14" s="3" t="s">
        <v>22</v>
      </c>
    </row>
    <row r="15" spans="3:8" ht="13.5" thickBot="1" x14ac:dyDescent="0.25">
      <c r="C15" s="3">
        <v>6</v>
      </c>
      <c r="D15" s="3">
        <v>40</v>
      </c>
      <c r="E15" s="3">
        <v>102</v>
      </c>
      <c r="F15" s="105">
        <v>0.3921568627</v>
      </c>
      <c r="G15" s="3" t="s">
        <v>23</v>
      </c>
    </row>
    <row r="16" spans="3:8" ht="13.5" thickBot="1" x14ac:dyDescent="0.25">
      <c r="C16" s="3">
        <v>7</v>
      </c>
      <c r="D16" s="3">
        <v>30</v>
      </c>
      <c r="E16" s="3">
        <v>77</v>
      </c>
      <c r="F16" s="105">
        <v>0.3896103896</v>
      </c>
      <c r="G16" s="3" t="s">
        <v>24</v>
      </c>
    </row>
    <row r="17" spans="3:7" ht="13.5" thickBot="1" x14ac:dyDescent="0.25">
      <c r="C17" s="3">
        <v>8</v>
      </c>
      <c r="D17" s="3">
        <v>80</v>
      </c>
      <c r="E17" s="3">
        <v>145</v>
      </c>
      <c r="F17" s="105">
        <v>0.55172413789999997</v>
      </c>
      <c r="G17" s="3" t="s">
        <v>25</v>
      </c>
    </row>
    <row r="18" spans="3:7" ht="13.5" thickBot="1" x14ac:dyDescent="0.25">
      <c r="C18" s="3">
        <v>9</v>
      </c>
      <c r="D18" s="3">
        <v>15</v>
      </c>
      <c r="E18" s="3">
        <v>56</v>
      </c>
      <c r="F18" s="105">
        <v>0.26785714290000001</v>
      </c>
      <c r="G18" s="3" t="s">
        <v>26</v>
      </c>
    </row>
    <row r="19" spans="3:7" ht="13.5" thickBot="1" x14ac:dyDescent="0.25">
      <c r="C19" s="3">
        <v>10</v>
      </c>
      <c r="D19" s="3">
        <v>15</v>
      </c>
      <c r="E19" s="3">
        <v>61</v>
      </c>
      <c r="F19" s="105">
        <v>0.2459016393</v>
      </c>
      <c r="G19" s="3" t="s">
        <v>27</v>
      </c>
    </row>
    <row r="20" spans="3:7" ht="13.5" thickBot="1" x14ac:dyDescent="0.25">
      <c r="C20" s="3">
        <v>11</v>
      </c>
      <c r="D20" s="3">
        <v>14</v>
      </c>
      <c r="E20" s="3">
        <v>57</v>
      </c>
      <c r="F20" s="105">
        <v>0.24561403509999999</v>
      </c>
      <c r="G20" s="3" t="s">
        <v>28</v>
      </c>
    </row>
    <row r="21" spans="3:7" ht="13.5" thickBot="1" x14ac:dyDescent="0.25">
      <c r="C21" s="3">
        <v>12</v>
      </c>
      <c r="D21" s="3">
        <v>7</v>
      </c>
      <c r="E21" s="3">
        <v>15</v>
      </c>
      <c r="F21" s="105">
        <v>0.46666666670000001</v>
      </c>
      <c r="G21" s="3" t="s">
        <v>29</v>
      </c>
    </row>
    <row r="22" spans="3:7" ht="13.5" thickBot="1" x14ac:dyDescent="0.25">
      <c r="C22" s="3">
        <v>13</v>
      </c>
      <c r="D22" s="3">
        <v>75</v>
      </c>
      <c r="E22" s="3">
        <v>110</v>
      </c>
      <c r="F22" s="105">
        <v>0.68181818179999998</v>
      </c>
      <c r="G22" s="3" t="s">
        <v>30</v>
      </c>
    </row>
    <row r="23" spans="3:7" ht="13.5" thickBot="1" x14ac:dyDescent="0.25">
      <c r="C23" s="3">
        <v>14</v>
      </c>
      <c r="D23" s="3">
        <v>5</v>
      </c>
      <c r="E23" s="3">
        <v>11</v>
      </c>
      <c r="F23" s="105">
        <v>0.4545454545</v>
      </c>
      <c r="G23" s="3" t="s">
        <v>31</v>
      </c>
    </row>
    <row r="24" spans="3:7" ht="13.5" thickBot="1" x14ac:dyDescent="0.25">
      <c r="C24" s="3">
        <v>15</v>
      </c>
      <c r="D24" s="3">
        <v>20</v>
      </c>
      <c r="E24" s="3">
        <v>28</v>
      </c>
      <c r="F24" s="105">
        <v>0.71428571429999999</v>
      </c>
      <c r="G24" s="3" t="s">
        <v>32</v>
      </c>
    </row>
    <row r="25" spans="3:7" ht="13.5" thickBot="1" x14ac:dyDescent="0.25">
      <c r="C25" s="3">
        <v>16</v>
      </c>
      <c r="D25" s="3">
        <v>5</v>
      </c>
      <c r="E25" s="3">
        <v>3</v>
      </c>
      <c r="F25" s="105">
        <v>1.6666666670000001</v>
      </c>
      <c r="G25" s="3" t="s">
        <v>33</v>
      </c>
    </row>
    <row r="26" spans="3:7" ht="13.5" thickBot="1" x14ac:dyDescent="0.25">
      <c r="C26" s="3">
        <v>17</v>
      </c>
      <c r="D26" s="3">
        <v>25</v>
      </c>
      <c r="E26" s="3">
        <v>61</v>
      </c>
      <c r="F26" s="105">
        <v>0.40983606560000002</v>
      </c>
      <c r="G26" s="3" t="s">
        <v>34</v>
      </c>
    </row>
    <row r="27" spans="3:7" ht="13.5" thickBot="1" x14ac:dyDescent="0.25">
      <c r="C27" s="3">
        <v>18</v>
      </c>
      <c r="D27" s="3">
        <v>10</v>
      </c>
      <c r="E27" s="3">
        <v>22</v>
      </c>
      <c r="F27" s="105">
        <v>0.4545454545</v>
      </c>
      <c r="G27" s="3" t="s">
        <v>35</v>
      </c>
    </row>
    <row r="28" spans="3:7" ht="13.5" thickBot="1" x14ac:dyDescent="0.25">
      <c r="C28" s="3">
        <v>19</v>
      </c>
      <c r="D28" s="3">
        <v>70</v>
      </c>
      <c r="E28" s="3">
        <v>42</v>
      </c>
      <c r="F28" s="105">
        <v>1.6666666670000001</v>
      </c>
      <c r="G28" s="3" t="s">
        <v>36</v>
      </c>
    </row>
    <row r="29" spans="3:7" ht="13.5" thickBot="1" x14ac:dyDescent="0.25">
      <c r="C29" s="3">
        <v>20</v>
      </c>
      <c r="D29" s="3">
        <v>40</v>
      </c>
      <c r="E29" s="3">
        <v>80</v>
      </c>
      <c r="F29" s="105">
        <v>0.5</v>
      </c>
      <c r="G29" s="3" t="s">
        <v>37</v>
      </c>
    </row>
    <row r="30" spans="3:7" ht="13.5" thickBot="1" x14ac:dyDescent="0.25">
      <c r="C30" s="3">
        <v>21</v>
      </c>
      <c r="D30" s="3">
        <v>50</v>
      </c>
      <c r="E30" s="3">
        <v>61</v>
      </c>
      <c r="F30" s="105">
        <v>0.81967213110000003</v>
      </c>
      <c r="G30" s="3" t="s">
        <v>38</v>
      </c>
    </row>
    <row r="31" spans="3:7" ht="13.5" thickBot="1" x14ac:dyDescent="0.25">
      <c r="C31" s="3">
        <v>22</v>
      </c>
      <c r="D31" s="3">
        <v>20</v>
      </c>
      <c r="E31" s="3">
        <v>50</v>
      </c>
      <c r="F31" s="105">
        <v>0.4</v>
      </c>
      <c r="G31" s="3" t="s">
        <v>39</v>
      </c>
    </row>
    <row r="32" spans="3:7" ht="13.5" thickBot="1" x14ac:dyDescent="0.25">
      <c r="C32" s="3">
        <v>23</v>
      </c>
      <c r="D32" s="3">
        <v>100</v>
      </c>
      <c r="E32" s="3">
        <v>65</v>
      </c>
      <c r="F32" s="105">
        <v>1.538461538</v>
      </c>
      <c r="G32" s="3" t="s">
        <v>40</v>
      </c>
    </row>
    <row r="33" spans="3:7" ht="13.5" thickBot="1" x14ac:dyDescent="0.25">
      <c r="C33" s="3">
        <v>24</v>
      </c>
      <c r="D33" s="3">
        <v>130</v>
      </c>
      <c r="E33" s="3">
        <v>138</v>
      </c>
      <c r="F33" s="105">
        <v>0.94202898550000003</v>
      </c>
      <c r="G33" s="3" t="s">
        <v>41</v>
      </c>
    </row>
    <row r="34" spans="3:7" ht="13.5" thickBot="1" x14ac:dyDescent="0.25">
      <c r="C34" s="3">
        <v>25</v>
      </c>
      <c r="D34" s="3">
        <v>10</v>
      </c>
      <c r="E34" s="3">
        <v>19</v>
      </c>
      <c r="F34" s="105">
        <v>0.52631578950000002</v>
      </c>
      <c r="G34" s="3" t="s">
        <v>42</v>
      </c>
    </row>
    <row r="35" spans="3:7" ht="13.5" thickBot="1" x14ac:dyDescent="0.25">
      <c r="C35" s="3">
        <v>26</v>
      </c>
      <c r="D35" s="6">
        <v>200</v>
      </c>
      <c r="E35" s="6">
        <v>179</v>
      </c>
      <c r="F35" s="105">
        <v>1.1173184359999999</v>
      </c>
      <c r="G35" s="6" t="s">
        <v>43</v>
      </c>
    </row>
    <row r="36" spans="3:7" ht="13.5" thickBot="1" x14ac:dyDescent="0.25">
      <c r="C36" s="3">
        <v>27</v>
      </c>
      <c r="D36" s="6">
        <v>160</v>
      </c>
      <c r="E36" s="6">
        <v>188</v>
      </c>
      <c r="F36" s="105">
        <v>0.85106382979999995</v>
      </c>
      <c r="G36" s="6" t="s">
        <v>44</v>
      </c>
    </row>
    <row r="37" spans="3:7" ht="13.5" thickBot="1" x14ac:dyDescent="0.25">
      <c r="C37" s="3">
        <v>28</v>
      </c>
      <c r="D37" s="6">
        <v>50</v>
      </c>
      <c r="E37" s="6">
        <v>82</v>
      </c>
      <c r="F37" s="105">
        <v>0.60975609760000005</v>
      </c>
      <c r="G37" s="6" t="s">
        <v>45</v>
      </c>
    </row>
    <row r="38" spans="3:7" ht="13.5" thickBot="1" x14ac:dyDescent="0.25">
      <c r="C38" s="3">
        <v>29</v>
      </c>
      <c r="D38" s="6">
        <v>240</v>
      </c>
      <c r="E38" s="6">
        <v>317</v>
      </c>
      <c r="F38" s="105">
        <v>0.75709779180000003</v>
      </c>
      <c r="G38" s="6" t="s">
        <v>46</v>
      </c>
    </row>
    <row r="39" spans="3:7" ht="13.5" thickBot="1" x14ac:dyDescent="0.25">
      <c r="C39" s="3">
        <v>30</v>
      </c>
      <c r="D39" s="6">
        <v>80</v>
      </c>
      <c r="E39" s="6">
        <v>130</v>
      </c>
      <c r="F39" s="105">
        <v>0.6153846154</v>
      </c>
      <c r="G39" s="6" t="s">
        <v>47</v>
      </c>
    </row>
    <row r="40" spans="3:7" ht="13.5" thickBot="1" x14ac:dyDescent="0.25">
      <c r="C40" s="3">
        <v>31</v>
      </c>
      <c r="D40" s="6">
        <v>190</v>
      </c>
      <c r="E40" s="6">
        <v>252</v>
      </c>
      <c r="F40" s="105">
        <v>0.753968254</v>
      </c>
      <c r="G40" s="6" t="s">
        <v>48</v>
      </c>
    </row>
    <row r="41" spans="3:7" ht="13.5" thickBot="1" x14ac:dyDescent="0.25">
      <c r="C41" s="3">
        <v>32</v>
      </c>
      <c r="D41" s="6">
        <v>5</v>
      </c>
      <c r="E41" s="6">
        <v>7</v>
      </c>
      <c r="F41" s="105">
        <v>0.71428571429999999</v>
      </c>
      <c r="G41" s="6" t="s">
        <v>49</v>
      </c>
    </row>
    <row r="42" spans="3:7" ht="13.5" thickBot="1" x14ac:dyDescent="0.25">
      <c r="C42" s="3">
        <v>33</v>
      </c>
      <c r="D42" s="6">
        <v>60</v>
      </c>
      <c r="E42" s="6">
        <v>96</v>
      </c>
      <c r="F42" s="105">
        <v>0.625</v>
      </c>
      <c r="G42" s="6" t="s">
        <v>50</v>
      </c>
    </row>
    <row r="43" spans="3:7" ht="13.5" thickBot="1" x14ac:dyDescent="0.25">
      <c r="C43" s="3">
        <v>34</v>
      </c>
      <c r="D43" s="6">
        <v>190</v>
      </c>
      <c r="E43" s="6">
        <v>234</v>
      </c>
      <c r="F43" s="105">
        <v>0.81196581199999995</v>
      </c>
      <c r="G43" s="6" t="s">
        <v>51</v>
      </c>
    </row>
    <row r="44" spans="3:7" ht="13.5" thickBot="1" x14ac:dyDescent="0.25">
      <c r="C44" s="3">
        <v>35</v>
      </c>
      <c r="D44" s="6">
        <v>40</v>
      </c>
      <c r="E44" s="6">
        <v>81</v>
      </c>
      <c r="F44" s="105">
        <v>0.49382716049999997</v>
      </c>
      <c r="G44" s="6" t="s">
        <v>52</v>
      </c>
    </row>
    <row r="45" spans="3:7" ht="13.5" thickBot="1" x14ac:dyDescent="0.25">
      <c r="C45" s="8" t="s">
        <v>15</v>
      </c>
      <c r="D45" s="8">
        <f t="shared" ref="D45:E45" si="0">SUM(D10:D44)</f>
        <v>2106</v>
      </c>
      <c r="E45" s="8">
        <f t="shared" si="0"/>
        <v>3047</v>
      </c>
      <c r="F45" s="106">
        <v>23.387356279999999</v>
      </c>
      <c r="G45" s="160"/>
    </row>
    <row r="46" spans="3:7" ht="13.5" thickBot="1" x14ac:dyDescent="0.25">
      <c r="C46" s="8" t="s">
        <v>16</v>
      </c>
      <c r="D46" s="8">
        <f t="shared" ref="D46:E46" si="1">GEOMEAN(D10:D44)</f>
        <v>34.806915711759139</v>
      </c>
      <c r="E46" s="8">
        <f t="shared" si="1"/>
        <v>58.863549968244214</v>
      </c>
      <c r="F46" s="106">
        <v>0.59131526609999996</v>
      </c>
      <c r="G46" s="157"/>
    </row>
  </sheetData>
  <mergeCells count="9">
    <mergeCell ref="C7:H7"/>
    <mergeCell ref="G45:G46"/>
    <mergeCell ref="E2:F2"/>
    <mergeCell ref="C3:H3"/>
    <mergeCell ref="C4:C6"/>
    <mergeCell ref="E4:E6"/>
    <mergeCell ref="F4:F6"/>
    <mergeCell ref="G4:G5"/>
    <mergeCell ref="H4:H5"/>
  </mergeCells>
  <hyperlinks>
    <hyperlink ref="C7"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I45"/>
  <sheetViews>
    <sheetView topLeftCell="B25" workbookViewId="0">
      <selection activeCell="I45" sqref="I45"/>
    </sheetView>
  </sheetViews>
  <sheetFormatPr defaultColWidth="12.5703125" defaultRowHeight="15.75" customHeight="1" x14ac:dyDescent="0.2"/>
  <cols>
    <col min="3" max="3" width="22.42578125" customWidth="1"/>
    <col min="4" max="4" width="19" customWidth="1"/>
    <col min="5" max="5" width="43.7109375" customWidth="1"/>
    <col min="6" max="6" width="44.85546875" customWidth="1"/>
    <col min="7" max="7" width="17.140625" customWidth="1"/>
    <col min="8" max="8" width="9.28515625" customWidth="1"/>
    <col min="9" max="9" width="12" customWidth="1"/>
  </cols>
  <sheetData>
    <row r="1" spans="3:9" ht="12.75" x14ac:dyDescent="0.2">
      <c r="D1" s="1"/>
      <c r="E1" s="1"/>
    </row>
    <row r="2" spans="3:9" ht="12.75" x14ac:dyDescent="0.2">
      <c r="E2" s="159" t="s">
        <v>0</v>
      </c>
      <c r="F2" s="154"/>
    </row>
    <row r="3" spans="3:9" ht="12.75" x14ac:dyDescent="0.2">
      <c r="C3" s="159" t="s">
        <v>53</v>
      </c>
      <c r="D3" s="153"/>
      <c r="E3" s="153"/>
      <c r="F3" s="153"/>
      <c r="G3" s="153"/>
      <c r="H3" s="154"/>
    </row>
    <row r="4" spans="3:9" ht="12.75" x14ac:dyDescent="0.2">
      <c r="C4" s="155" t="s">
        <v>2</v>
      </c>
      <c r="D4" s="2" t="s">
        <v>3</v>
      </c>
      <c r="E4" s="155" t="s">
        <v>4</v>
      </c>
      <c r="F4" s="155" t="s">
        <v>5</v>
      </c>
      <c r="G4" s="155" t="s">
        <v>6</v>
      </c>
      <c r="H4" s="158">
        <v>45698</v>
      </c>
    </row>
    <row r="5" spans="3:9" ht="12.75" x14ac:dyDescent="0.2">
      <c r="C5" s="156"/>
      <c r="D5" s="2" t="s">
        <v>7</v>
      </c>
      <c r="E5" s="156"/>
      <c r="F5" s="156"/>
      <c r="G5" s="157"/>
      <c r="H5" s="157"/>
    </row>
    <row r="6" spans="3:9" ht="12.75" x14ac:dyDescent="0.2">
      <c r="C6" s="157"/>
      <c r="D6" s="2" t="s">
        <v>8</v>
      </c>
      <c r="E6" s="157"/>
      <c r="F6" s="157"/>
      <c r="G6" s="3" t="s">
        <v>9</v>
      </c>
      <c r="H6" s="2"/>
    </row>
    <row r="7" spans="3:9" ht="12.75" x14ac:dyDescent="0.2">
      <c r="C7" s="152" t="s">
        <v>10</v>
      </c>
      <c r="D7" s="153"/>
      <c r="E7" s="153"/>
      <c r="F7" s="153"/>
      <c r="G7" s="153"/>
      <c r="H7" s="154"/>
    </row>
    <row r="9" spans="3:9" ht="13.5" thickBot="1" x14ac:dyDescent="0.25">
      <c r="C9" s="4" t="s">
        <v>11</v>
      </c>
      <c r="D9" s="4" t="s">
        <v>13</v>
      </c>
      <c r="E9" s="4" t="s">
        <v>54</v>
      </c>
      <c r="F9" s="4" t="s">
        <v>55</v>
      </c>
      <c r="G9" s="4" t="s">
        <v>56</v>
      </c>
      <c r="H9" s="4" t="s">
        <v>16</v>
      </c>
      <c r="I9" s="4" t="s">
        <v>57</v>
      </c>
    </row>
    <row r="10" spans="3:9" ht="13.5" thickBot="1" x14ac:dyDescent="0.25">
      <c r="C10" s="3">
        <v>1</v>
      </c>
      <c r="D10" s="3">
        <v>25</v>
      </c>
      <c r="E10" s="3" t="s">
        <v>18</v>
      </c>
      <c r="F10" s="3" t="s">
        <v>58</v>
      </c>
      <c r="G10" s="104">
        <v>12</v>
      </c>
      <c r="H10" s="107">
        <v>15</v>
      </c>
      <c r="I10" s="107">
        <v>18</v>
      </c>
    </row>
    <row r="11" spans="3:9" ht="13.5" thickBot="1" x14ac:dyDescent="0.25">
      <c r="C11" s="3">
        <v>2</v>
      </c>
      <c r="D11" s="3">
        <v>31</v>
      </c>
      <c r="E11" s="3" t="s">
        <v>19</v>
      </c>
      <c r="F11" s="3" t="s">
        <v>58</v>
      </c>
      <c r="G11" s="105">
        <v>24</v>
      </c>
      <c r="H11" s="108">
        <v>30</v>
      </c>
      <c r="I11" s="108">
        <v>36</v>
      </c>
    </row>
    <row r="12" spans="3:9" ht="13.5" thickBot="1" x14ac:dyDescent="0.25">
      <c r="C12" s="3">
        <v>3</v>
      </c>
      <c r="D12" s="3">
        <v>74</v>
      </c>
      <c r="E12" s="3" t="s">
        <v>20</v>
      </c>
      <c r="F12" s="3" t="s">
        <v>58</v>
      </c>
      <c r="G12" s="105">
        <v>24</v>
      </c>
      <c r="H12" s="108">
        <v>30</v>
      </c>
      <c r="I12" s="108">
        <v>36</v>
      </c>
    </row>
    <row r="13" spans="3:9" ht="13.5" thickBot="1" x14ac:dyDescent="0.25">
      <c r="C13" s="3">
        <v>4</v>
      </c>
      <c r="D13" s="3">
        <v>87</v>
      </c>
      <c r="E13" s="3" t="s">
        <v>21</v>
      </c>
      <c r="F13" s="3" t="s">
        <v>58</v>
      </c>
      <c r="G13" s="105">
        <v>28</v>
      </c>
      <c r="H13" s="108">
        <v>35</v>
      </c>
      <c r="I13" s="108">
        <v>42</v>
      </c>
    </row>
    <row r="14" spans="3:9" ht="13.5" thickBot="1" x14ac:dyDescent="0.25">
      <c r="C14" s="3">
        <v>5</v>
      </c>
      <c r="D14" s="3">
        <v>61</v>
      </c>
      <c r="E14" s="3" t="s">
        <v>22</v>
      </c>
      <c r="F14" s="3" t="s">
        <v>58</v>
      </c>
      <c r="G14" s="105">
        <v>16</v>
      </c>
      <c r="H14" s="108">
        <v>20</v>
      </c>
      <c r="I14" s="108">
        <v>24</v>
      </c>
    </row>
    <row r="15" spans="3:9" ht="13.5" thickBot="1" x14ac:dyDescent="0.25">
      <c r="C15" s="3">
        <v>6</v>
      </c>
      <c r="D15" s="3">
        <v>102</v>
      </c>
      <c r="E15" s="3" t="s">
        <v>23</v>
      </c>
      <c r="F15" s="3" t="s">
        <v>58</v>
      </c>
      <c r="G15" s="105">
        <v>32</v>
      </c>
      <c r="H15" s="108">
        <v>40</v>
      </c>
      <c r="I15" s="108">
        <v>48</v>
      </c>
    </row>
    <row r="16" spans="3:9" ht="13.5" thickBot="1" x14ac:dyDescent="0.25">
      <c r="C16" s="3">
        <v>7</v>
      </c>
      <c r="D16" s="3">
        <v>77</v>
      </c>
      <c r="E16" s="3" t="s">
        <v>24</v>
      </c>
      <c r="F16" s="3" t="s">
        <v>58</v>
      </c>
      <c r="G16" s="105">
        <v>24</v>
      </c>
      <c r="H16" s="108">
        <v>30</v>
      </c>
      <c r="I16" s="108">
        <v>36</v>
      </c>
    </row>
    <row r="17" spans="3:9" ht="13.5" thickBot="1" x14ac:dyDescent="0.25">
      <c r="C17" s="3">
        <v>8</v>
      </c>
      <c r="D17" s="3">
        <v>145</v>
      </c>
      <c r="E17" s="3" t="s">
        <v>25</v>
      </c>
      <c r="F17" s="3" t="s">
        <v>58</v>
      </c>
      <c r="G17" s="105">
        <v>64</v>
      </c>
      <c r="H17" s="108">
        <v>80</v>
      </c>
      <c r="I17" s="108">
        <v>96</v>
      </c>
    </row>
    <row r="18" spans="3:9" ht="13.5" thickBot="1" x14ac:dyDescent="0.25">
      <c r="C18" s="3">
        <v>9</v>
      </c>
      <c r="D18" s="3">
        <v>56</v>
      </c>
      <c r="E18" s="3" t="s">
        <v>26</v>
      </c>
      <c r="F18" s="3" t="s">
        <v>58</v>
      </c>
      <c r="G18" s="105">
        <v>12</v>
      </c>
      <c r="H18" s="108">
        <v>15</v>
      </c>
      <c r="I18" s="108">
        <v>18</v>
      </c>
    </row>
    <row r="19" spans="3:9" ht="13.5" thickBot="1" x14ac:dyDescent="0.25">
      <c r="C19" s="3">
        <v>10</v>
      </c>
      <c r="D19" s="3">
        <v>61</v>
      </c>
      <c r="E19" s="3" t="s">
        <v>27</v>
      </c>
      <c r="F19" s="3" t="s">
        <v>58</v>
      </c>
      <c r="G19" s="105">
        <v>12</v>
      </c>
      <c r="H19" s="108">
        <v>15</v>
      </c>
      <c r="I19" s="108">
        <v>18</v>
      </c>
    </row>
    <row r="20" spans="3:9" ht="13.5" thickBot="1" x14ac:dyDescent="0.25">
      <c r="C20" s="3">
        <v>11</v>
      </c>
      <c r="D20" s="3">
        <v>57</v>
      </c>
      <c r="E20" s="3" t="s">
        <v>28</v>
      </c>
      <c r="F20" s="3" t="s">
        <v>58</v>
      </c>
      <c r="G20" s="105">
        <v>11.2</v>
      </c>
      <c r="H20" s="108">
        <v>14</v>
      </c>
      <c r="I20" s="108">
        <v>16.8</v>
      </c>
    </row>
    <row r="21" spans="3:9" ht="13.5" thickBot="1" x14ac:dyDescent="0.25">
      <c r="C21" s="3">
        <v>12</v>
      </c>
      <c r="D21" s="3">
        <v>15</v>
      </c>
      <c r="E21" s="3" t="s">
        <v>29</v>
      </c>
      <c r="F21" s="3" t="s">
        <v>58</v>
      </c>
      <c r="G21" s="105">
        <v>5.6</v>
      </c>
      <c r="H21" s="108">
        <v>7</v>
      </c>
      <c r="I21" s="108">
        <v>8.4</v>
      </c>
    </row>
    <row r="22" spans="3:9" ht="13.5" thickBot="1" x14ac:dyDescent="0.25">
      <c r="C22" s="3">
        <v>13</v>
      </c>
      <c r="D22" s="3">
        <v>110</v>
      </c>
      <c r="E22" s="3" t="s">
        <v>30</v>
      </c>
      <c r="F22" s="3" t="s">
        <v>58</v>
      </c>
      <c r="G22" s="105">
        <v>60</v>
      </c>
      <c r="H22" s="108">
        <v>75</v>
      </c>
      <c r="I22" s="108">
        <v>90</v>
      </c>
    </row>
    <row r="23" spans="3:9" ht="13.5" thickBot="1" x14ac:dyDescent="0.25">
      <c r="C23" s="3">
        <v>14</v>
      </c>
      <c r="D23" s="3">
        <v>11</v>
      </c>
      <c r="E23" s="3" t="s">
        <v>31</v>
      </c>
      <c r="F23" s="3" t="s">
        <v>58</v>
      </c>
      <c r="G23" s="105">
        <v>4</v>
      </c>
      <c r="H23" s="108">
        <v>5</v>
      </c>
      <c r="I23" s="108">
        <v>6</v>
      </c>
    </row>
    <row r="24" spans="3:9" ht="13.5" thickBot="1" x14ac:dyDescent="0.25">
      <c r="C24" s="3">
        <v>15</v>
      </c>
      <c r="D24" s="3">
        <v>28</v>
      </c>
      <c r="E24" s="3" t="s">
        <v>32</v>
      </c>
      <c r="F24" s="3" t="s">
        <v>58</v>
      </c>
      <c r="G24" s="105">
        <v>16</v>
      </c>
      <c r="H24" s="108">
        <v>20</v>
      </c>
      <c r="I24" s="108">
        <v>24</v>
      </c>
    </row>
    <row r="25" spans="3:9" ht="13.5" thickBot="1" x14ac:dyDescent="0.25">
      <c r="C25" s="3">
        <v>16</v>
      </c>
      <c r="D25" s="3">
        <v>3</v>
      </c>
      <c r="E25" s="3" t="s">
        <v>33</v>
      </c>
      <c r="F25" s="3" t="s">
        <v>58</v>
      </c>
      <c r="G25" s="105">
        <v>4</v>
      </c>
      <c r="H25" s="108">
        <v>5</v>
      </c>
      <c r="I25" s="108">
        <v>6</v>
      </c>
    </row>
    <row r="26" spans="3:9" ht="13.5" thickBot="1" x14ac:dyDescent="0.25">
      <c r="C26" s="3">
        <v>17</v>
      </c>
      <c r="D26" s="3">
        <v>61</v>
      </c>
      <c r="E26" s="3" t="s">
        <v>34</v>
      </c>
      <c r="F26" s="3" t="s">
        <v>58</v>
      </c>
      <c r="G26" s="105">
        <v>20</v>
      </c>
      <c r="H26" s="108">
        <v>25</v>
      </c>
      <c r="I26" s="108">
        <v>30</v>
      </c>
    </row>
    <row r="27" spans="3:9" ht="13.5" thickBot="1" x14ac:dyDescent="0.25">
      <c r="C27" s="3">
        <v>18</v>
      </c>
      <c r="D27" s="3">
        <v>22</v>
      </c>
      <c r="E27" s="3" t="s">
        <v>35</v>
      </c>
      <c r="F27" s="3" t="s">
        <v>58</v>
      </c>
      <c r="G27" s="105">
        <v>8</v>
      </c>
      <c r="H27" s="108">
        <v>10</v>
      </c>
      <c r="I27" s="108">
        <v>12</v>
      </c>
    </row>
    <row r="28" spans="3:9" ht="13.5" thickBot="1" x14ac:dyDescent="0.25">
      <c r="C28" s="3">
        <v>19</v>
      </c>
      <c r="D28" s="3">
        <v>42</v>
      </c>
      <c r="E28" s="3" t="s">
        <v>36</v>
      </c>
      <c r="F28" s="3" t="s">
        <v>58</v>
      </c>
      <c r="G28" s="105">
        <v>56</v>
      </c>
      <c r="H28" s="108">
        <v>70</v>
      </c>
      <c r="I28" s="108">
        <v>84</v>
      </c>
    </row>
    <row r="29" spans="3:9" ht="13.5" thickBot="1" x14ac:dyDescent="0.25">
      <c r="C29" s="3">
        <v>20</v>
      </c>
      <c r="D29" s="3">
        <v>80</v>
      </c>
      <c r="E29" s="3" t="s">
        <v>37</v>
      </c>
      <c r="F29" s="3" t="s">
        <v>58</v>
      </c>
      <c r="G29" s="105">
        <v>32</v>
      </c>
      <c r="H29" s="108">
        <v>40</v>
      </c>
      <c r="I29" s="108">
        <v>48</v>
      </c>
    </row>
    <row r="30" spans="3:9" ht="13.5" thickBot="1" x14ac:dyDescent="0.25">
      <c r="C30" s="3">
        <v>21</v>
      </c>
      <c r="D30" s="3">
        <v>61</v>
      </c>
      <c r="E30" s="3" t="s">
        <v>38</v>
      </c>
      <c r="F30" s="3" t="s">
        <v>58</v>
      </c>
      <c r="G30" s="105">
        <v>40</v>
      </c>
      <c r="H30" s="108">
        <v>50</v>
      </c>
      <c r="I30" s="108">
        <v>60</v>
      </c>
    </row>
    <row r="31" spans="3:9" ht="13.5" thickBot="1" x14ac:dyDescent="0.25">
      <c r="C31" s="3">
        <v>22</v>
      </c>
      <c r="D31" s="3">
        <v>50</v>
      </c>
      <c r="E31" s="3" t="s">
        <v>39</v>
      </c>
      <c r="F31" s="3" t="s">
        <v>58</v>
      </c>
      <c r="G31" s="105">
        <v>16</v>
      </c>
      <c r="H31" s="108">
        <v>20</v>
      </c>
      <c r="I31" s="108">
        <v>24</v>
      </c>
    </row>
    <row r="32" spans="3:9" ht="13.5" thickBot="1" x14ac:dyDescent="0.25">
      <c r="C32" s="3">
        <v>23</v>
      </c>
      <c r="D32" s="3">
        <v>65</v>
      </c>
      <c r="E32" s="3" t="s">
        <v>40</v>
      </c>
      <c r="F32" s="3" t="s">
        <v>58</v>
      </c>
      <c r="G32" s="105">
        <v>80</v>
      </c>
      <c r="H32" s="108">
        <v>100</v>
      </c>
      <c r="I32" s="108">
        <v>120</v>
      </c>
    </row>
    <row r="33" spans="3:9" ht="13.5" thickBot="1" x14ac:dyDescent="0.25">
      <c r="C33" s="3">
        <v>24</v>
      </c>
      <c r="D33" s="3">
        <v>138</v>
      </c>
      <c r="E33" s="3" t="s">
        <v>41</v>
      </c>
      <c r="F33" s="3" t="s">
        <v>58</v>
      </c>
      <c r="G33" s="105">
        <v>104</v>
      </c>
      <c r="H33" s="108">
        <v>130</v>
      </c>
      <c r="I33" s="108">
        <v>156</v>
      </c>
    </row>
    <row r="34" spans="3:9" ht="13.5" thickBot="1" x14ac:dyDescent="0.25">
      <c r="C34" s="3">
        <v>25</v>
      </c>
      <c r="D34" s="3">
        <v>19</v>
      </c>
      <c r="E34" s="3" t="s">
        <v>42</v>
      </c>
      <c r="F34" s="3" t="s">
        <v>58</v>
      </c>
      <c r="G34" s="105">
        <v>8</v>
      </c>
      <c r="H34" s="108">
        <v>10</v>
      </c>
      <c r="I34" s="108">
        <v>12</v>
      </c>
    </row>
    <row r="35" spans="3:9" ht="13.5" thickBot="1" x14ac:dyDescent="0.25">
      <c r="C35" s="3">
        <v>26</v>
      </c>
      <c r="D35" s="6">
        <v>179</v>
      </c>
      <c r="E35" s="6" t="s">
        <v>43</v>
      </c>
      <c r="F35" s="3" t="s">
        <v>58</v>
      </c>
      <c r="G35" s="105">
        <v>160</v>
      </c>
      <c r="H35" s="108">
        <v>200</v>
      </c>
      <c r="I35" s="108">
        <v>240</v>
      </c>
    </row>
    <row r="36" spans="3:9" ht="13.5" thickBot="1" x14ac:dyDescent="0.25">
      <c r="C36" s="3">
        <v>27</v>
      </c>
      <c r="D36" s="6">
        <v>188</v>
      </c>
      <c r="E36" s="6" t="s">
        <v>44</v>
      </c>
      <c r="F36" s="3" t="s">
        <v>58</v>
      </c>
      <c r="G36" s="105">
        <v>128</v>
      </c>
      <c r="H36" s="108">
        <v>160</v>
      </c>
      <c r="I36" s="108">
        <v>192</v>
      </c>
    </row>
    <row r="37" spans="3:9" ht="13.5" thickBot="1" x14ac:dyDescent="0.25">
      <c r="C37" s="3">
        <v>28</v>
      </c>
      <c r="D37" s="6">
        <v>82</v>
      </c>
      <c r="E37" s="6" t="s">
        <v>45</v>
      </c>
      <c r="F37" s="3" t="s">
        <v>58</v>
      </c>
      <c r="G37" s="105">
        <v>40</v>
      </c>
      <c r="H37" s="108">
        <v>50</v>
      </c>
      <c r="I37" s="108">
        <v>60</v>
      </c>
    </row>
    <row r="38" spans="3:9" ht="13.5" thickBot="1" x14ac:dyDescent="0.25">
      <c r="C38" s="3">
        <v>29</v>
      </c>
      <c r="D38" s="6">
        <v>317</v>
      </c>
      <c r="E38" s="6" t="s">
        <v>46</v>
      </c>
      <c r="F38" s="3" t="s">
        <v>58</v>
      </c>
      <c r="G38" s="105">
        <v>192</v>
      </c>
      <c r="H38" s="108">
        <v>240</v>
      </c>
      <c r="I38" s="108">
        <v>288</v>
      </c>
    </row>
    <row r="39" spans="3:9" ht="13.5" thickBot="1" x14ac:dyDescent="0.25">
      <c r="C39" s="3">
        <v>30</v>
      </c>
      <c r="D39" s="6">
        <v>130</v>
      </c>
      <c r="E39" s="6" t="s">
        <v>47</v>
      </c>
      <c r="F39" s="3" t="s">
        <v>58</v>
      </c>
      <c r="G39" s="105">
        <v>64</v>
      </c>
      <c r="H39" s="108">
        <v>80</v>
      </c>
      <c r="I39" s="108">
        <v>96</v>
      </c>
    </row>
    <row r="40" spans="3:9" ht="13.5" thickBot="1" x14ac:dyDescent="0.25">
      <c r="C40" s="3">
        <v>31</v>
      </c>
      <c r="D40" s="6">
        <v>252</v>
      </c>
      <c r="E40" s="6" t="s">
        <v>48</v>
      </c>
      <c r="F40" s="3" t="s">
        <v>58</v>
      </c>
      <c r="G40" s="105">
        <v>152</v>
      </c>
      <c r="H40" s="108">
        <v>190</v>
      </c>
      <c r="I40" s="108">
        <v>228</v>
      </c>
    </row>
    <row r="41" spans="3:9" ht="13.5" thickBot="1" x14ac:dyDescent="0.25">
      <c r="C41" s="3">
        <v>32</v>
      </c>
      <c r="D41" s="6">
        <v>7</v>
      </c>
      <c r="E41" s="6" t="s">
        <v>49</v>
      </c>
      <c r="F41" s="3" t="s">
        <v>58</v>
      </c>
      <c r="G41" s="105">
        <v>4</v>
      </c>
      <c r="H41" s="108">
        <v>5</v>
      </c>
      <c r="I41" s="108">
        <v>6</v>
      </c>
    </row>
    <row r="42" spans="3:9" ht="13.5" thickBot="1" x14ac:dyDescent="0.25">
      <c r="C42" s="3">
        <v>33</v>
      </c>
      <c r="D42" s="6">
        <v>96</v>
      </c>
      <c r="E42" s="6" t="s">
        <v>50</v>
      </c>
      <c r="F42" s="3" t="s">
        <v>58</v>
      </c>
      <c r="G42" s="105">
        <v>48</v>
      </c>
      <c r="H42" s="108">
        <v>60</v>
      </c>
      <c r="I42" s="108">
        <v>72</v>
      </c>
    </row>
    <row r="43" spans="3:9" ht="13.5" thickBot="1" x14ac:dyDescent="0.25">
      <c r="C43" s="3">
        <v>34</v>
      </c>
      <c r="D43" s="6">
        <v>234</v>
      </c>
      <c r="E43" s="6" t="s">
        <v>51</v>
      </c>
      <c r="F43" s="3" t="s">
        <v>58</v>
      </c>
      <c r="G43" s="105">
        <v>152</v>
      </c>
      <c r="H43" s="108">
        <v>190</v>
      </c>
      <c r="I43" s="108">
        <v>228</v>
      </c>
    </row>
    <row r="44" spans="3:9" ht="13.5" thickBot="1" x14ac:dyDescent="0.25">
      <c r="C44" s="3">
        <v>35</v>
      </c>
      <c r="D44" s="6">
        <v>81</v>
      </c>
      <c r="E44" s="6" t="s">
        <v>52</v>
      </c>
      <c r="F44" s="3" t="s">
        <v>58</v>
      </c>
      <c r="G44" s="105">
        <v>32</v>
      </c>
      <c r="H44" s="108">
        <v>40</v>
      </c>
      <c r="I44" s="108">
        <v>48</v>
      </c>
    </row>
    <row r="45" spans="3:9" ht="13.5" thickBot="1" x14ac:dyDescent="0.25">
      <c r="C45" s="7" t="s">
        <v>59</v>
      </c>
      <c r="D45" s="8"/>
      <c r="E45" s="8"/>
      <c r="F45" s="8"/>
      <c r="G45" s="106">
        <v>1684.8</v>
      </c>
      <c r="H45" s="109">
        <v>2106</v>
      </c>
      <c r="I45" s="109">
        <v>2527.1999999999998</v>
      </c>
    </row>
  </sheetData>
  <mergeCells count="8">
    <mergeCell ref="C7:H7"/>
    <mergeCell ref="E2:F2"/>
    <mergeCell ref="C3:H3"/>
    <mergeCell ref="C4:C6"/>
    <mergeCell ref="E4:E6"/>
    <mergeCell ref="F4:F6"/>
    <mergeCell ref="G4:G5"/>
    <mergeCell ref="H4:H5"/>
  </mergeCells>
  <hyperlinks>
    <hyperlink ref="C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A6565-C314-430B-A060-81171750593D}">
  <dimension ref="B2:J30"/>
  <sheetViews>
    <sheetView showGridLines="0" tabSelected="1" zoomScale="130" zoomScaleNormal="130" workbookViewId="0">
      <selection activeCell="G7" sqref="G7"/>
    </sheetView>
  </sheetViews>
  <sheetFormatPr defaultColWidth="9.28515625" defaultRowHeight="13.5" x14ac:dyDescent="0.25"/>
  <cols>
    <col min="1" max="1" width="2.7109375" style="9" customWidth="1"/>
    <col min="2" max="2" width="10.42578125" style="9" customWidth="1"/>
    <col min="3" max="4" width="9.28515625" style="9" customWidth="1"/>
    <col min="5" max="5" width="8.7109375" style="9" customWidth="1"/>
    <col min="6" max="7" width="9.28515625" style="9" customWidth="1"/>
    <col min="8" max="8" width="57" style="9" customWidth="1"/>
    <col min="9" max="10" width="3.7109375" style="9" customWidth="1"/>
    <col min="11" max="16384" width="9.28515625" style="9"/>
  </cols>
  <sheetData>
    <row r="2" spans="2:10" ht="14.25" thickBot="1" x14ac:dyDescent="0.3">
      <c r="B2" s="9" t="s">
        <v>120</v>
      </c>
    </row>
    <row r="3" spans="2:10" ht="24.75" customHeight="1" x14ac:dyDescent="0.3">
      <c r="B3" s="37" t="s">
        <v>119</v>
      </c>
      <c r="C3" s="165" t="s">
        <v>118</v>
      </c>
      <c r="D3" s="165"/>
      <c r="E3" s="165"/>
      <c r="F3" s="36"/>
      <c r="G3" s="35"/>
      <c r="H3" s="34" t="s">
        <v>117</v>
      </c>
      <c r="I3" s="161"/>
      <c r="J3" s="162"/>
    </row>
    <row r="4" spans="2:10" ht="15.75" thickBot="1" x14ac:dyDescent="0.35">
      <c r="B4" s="33" t="s">
        <v>116</v>
      </c>
      <c r="C4" s="166" t="s">
        <v>115</v>
      </c>
      <c r="D4" s="166"/>
      <c r="E4" s="166"/>
      <c r="F4" s="166"/>
      <c r="G4" s="32"/>
      <c r="H4" s="31" t="s">
        <v>114</v>
      </c>
      <c r="I4" s="163"/>
      <c r="J4" s="164"/>
    </row>
    <row r="5" spans="2:10" ht="14.25" thickBot="1" x14ac:dyDescent="0.3"/>
    <row r="6" spans="2:10" s="27" customFormat="1" ht="14.25" thickBot="1" x14ac:dyDescent="0.35">
      <c r="B6" s="30" t="s">
        <v>6</v>
      </c>
      <c r="C6" s="29" t="s">
        <v>113</v>
      </c>
      <c r="D6" s="29" t="s">
        <v>112</v>
      </c>
      <c r="E6" s="29" t="s">
        <v>111</v>
      </c>
      <c r="F6" s="29" t="s">
        <v>110</v>
      </c>
      <c r="G6" s="29" t="s">
        <v>109</v>
      </c>
      <c r="H6" s="29" t="s">
        <v>108</v>
      </c>
      <c r="I6" s="29" t="s">
        <v>107</v>
      </c>
      <c r="J6" s="28" t="s">
        <v>106</v>
      </c>
    </row>
    <row r="7" spans="2:10" ht="14.25" x14ac:dyDescent="0.3">
      <c r="B7" s="17">
        <v>45590</v>
      </c>
      <c r="C7" s="16" t="s">
        <v>69</v>
      </c>
      <c r="D7" s="16">
        <v>0.625</v>
      </c>
      <c r="E7" s="13">
        <v>1</v>
      </c>
      <c r="F7" s="13">
        <v>6</v>
      </c>
      <c r="G7" s="13" t="s">
        <v>105</v>
      </c>
      <c r="H7" s="13" t="s">
        <v>96</v>
      </c>
      <c r="I7" s="11" t="s">
        <v>60</v>
      </c>
      <c r="J7" s="10">
        <v>1</v>
      </c>
    </row>
    <row r="8" spans="2:10" ht="14.25" x14ac:dyDescent="0.3">
      <c r="B8" s="17">
        <v>45593</v>
      </c>
      <c r="C8" s="16">
        <v>0.41666666666666669</v>
      </c>
      <c r="D8" s="16">
        <v>0.54166666666666663</v>
      </c>
      <c r="E8" s="12"/>
      <c r="F8" s="12">
        <v>3</v>
      </c>
      <c r="G8" s="13" t="s">
        <v>104</v>
      </c>
      <c r="H8" s="12" t="s">
        <v>94</v>
      </c>
      <c r="I8" s="18" t="s">
        <v>60</v>
      </c>
      <c r="J8" s="26">
        <v>2</v>
      </c>
    </row>
    <row r="9" spans="2:10" ht="14.25" x14ac:dyDescent="0.3">
      <c r="B9" s="17">
        <v>45594</v>
      </c>
      <c r="C9" s="16">
        <v>0.41666666666666669</v>
      </c>
      <c r="D9" s="16">
        <v>0.70833333333333337</v>
      </c>
      <c r="E9" s="12">
        <v>2</v>
      </c>
      <c r="F9" s="12">
        <v>7</v>
      </c>
      <c r="G9" s="13" t="s">
        <v>103</v>
      </c>
      <c r="H9" s="12" t="s">
        <v>102</v>
      </c>
      <c r="I9" s="18" t="s">
        <v>60</v>
      </c>
      <c r="J9" s="26">
        <v>1</v>
      </c>
    </row>
    <row r="10" spans="2:10" ht="14.25" x14ac:dyDescent="0.3">
      <c r="B10" s="17">
        <v>45595</v>
      </c>
      <c r="C10" s="16">
        <v>0.58333333333333337</v>
      </c>
      <c r="D10" s="20">
        <v>0.75</v>
      </c>
      <c r="E10" s="12"/>
      <c r="F10" s="12">
        <v>4</v>
      </c>
      <c r="G10" s="13" t="s">
        <v>101</v>
      </c>
      <c r="H10" s="12" t="s">
        <v>100</v>
      </c>
      <c r="I10" s="18" t="s">
        <v>60</v>
      </c>
      <c r="J10" s="26">
        <v>2</v>
      </c>
    </row>
    <row r="11" spans="2:10" ht="14.25" x14ac:dyDescent="0.3">
      <c r="B11" s="25">
        <v>45597</v>
      </c>
      <c r="C11" s="15">
        <v>0.54166666666666663</v>
      </c>
      <c r="D11" s="15">
        <v>0.79166666666666663</v>
      </c>
      <c r="E11" s="12">
        <v>1</v>
      </c>
      <c r="F11" s="12">
        <v>6</v>
      </c>
      <c r="G11" s="13" t="s">
        <v>99</v>
      </c>
      <c r="H11" s="12" t="s">
        <v>98</v>
      </c>
      <c r="I11" s="18" t="s">
        <v>60</v>
      </c>
      <c r="J11" s="26">
        <v>2</v>
      </c>
    </row>
    <row r="12" spans="2:10" ht="14.25" x14ac:dyDescent="0.3">
      <c r="B12" s="25">
        <v>45600</v>
      </c>
      <c r="C12" s="16" t="s">
        <v>69</v>
      </c>
      <c r="D12" s="16">
        <v>0.625</v>
      </c>
      <c r="E12" s="12"/>
      <c r="F12" s="12">
        <v>3</v>
      </c>
      <c r="G12" s="13" t="s">
        <v>97</v>
      </c>
      <c r="H12" s="13" t="s">
        <v>96</v>
      </c>
      <c r="I12" s="18" t="s">
        <v>60</v>
      </c>
      <c r="J12" s="26">
        <v>2</v>
      </c>
    </row>
    <row r="13" spans="2:10" ht="14.25" x14ac:dyDescent="0.3">
      <c r="B13" s="25">
        <v>45601</v>
      </c>
      <c r="C13" s="16">
        <v>0.41666666666666669</v>
      </c>
      <c r="D13" s="16">
        <v>0.54166666666666663</v>
      </c>
      <c r="E13" s="12">
        <v>1</v>
      </c>
      <c r="F13" s="12">
        <v>3</v>
      </c>
      <c r="G13" s="13" t="s">
        <v>95</v>
      </c>
      <c r="H13" s="12" t="s">
        <v>94</v>
      </c>
      <c r="I13" s="18" t="s">
        <v>60</v>
      </c>
      <c r="J13" s="26">
        <v>2</v>
      </c>
    </row>
    <row r="14" spans="2:10" ht="14.25" x14ac:dyDescent="0.3">
      <c r="B14" s="25">
        <v>45602</v>
      </c>
      <c r="C14" s="16">
        <v>0.41666666666666669</v>
      </c>
      <c r="D14" s="16">
        <v>0.70833333333333337</v>
      </c>
      <c r="E14" s="19"/>
      <c r="F14" s="12">
        <v>2</v>
      </c>
      <c r="G14" s="13" t="s">
        <v>93</v>
      </c>
      <c r="H14" s="12" t="s">
        <v>92</v>
      </c>
      <c r="I14" s="11" t="s">
        <v>60</v>
      </c>
      <c r="J14" s="26">
        <v>2</v>
      </c>
    </row>
    <row r="15" spans="2:10" ht="14.25" x14ac:dyDescent="0.3">
      <c r="B15" s="25">
        <v>45603</v>
      </c>
      <c r="C15" s="16">
        <v>0.58333333333333337</v>
      </c>
      <c r="D15" s="20">
        <v>0.75</v>
      </c>
      <c r="E15" s="19"/>
      <c r="F15" s="12">
        <v>2</v>
      </c>
      <c r="G15" s="13" t="s">
        <v>91</v>
      </c>
      <c r="H15" s="12" t="s">
        <v>67</v>
      </c>
      <c r="I15" s="11" t="s">
        <v>60</v>
      </c>
      <c r="J15" s="24">
        <v>1</v>
      </c>
    </row>
    <row r="16" spans="2:10" ht="14.25" x14ac:dyDescent="0.3">
      <c r="B16" s="25">
        <v>45604</v>
      </c>
      <c r="C16" s="15">
        <v>0.54166666666666663</v>
      </c>
      <c r="D16" s="15">
        <v>0.79166666666666663</v>
      </c>
      <c r="E16" s="12">
        <v>1</v>
      </c>
      <c r="F16" s="12">
        <v>6</v>
      </c>
      <c r="G16" s="13" t="s">
        <v>90</v>
      </c>
      <c r="H16" s="12" t="s">
        <v>89</v>
      </c>
      <c r="I16" s="11" t="s">
        <v>60</v>
      </c>
      <c r="J16" s="24">
        <v>2</v>
      </c>
    </row>
    <row r="17" spans="2:10" ht="14.25" x14ac:dyDescent="0.3">
      <c r="B17" s="21">
        <v>45607</v>
      </c>
      <c r="C17" s="16" t="s">
        <v>69</v>
      </c>
      <c r="D17" s="16">
        <v>0.625</v>
      </c>
      <c r="E17" s="12"/>
      <c r="F17" s="12">
        <v>3</v>
      </c>
      <c r="G17" s="12" t="s">
        <v>88</v>
      </c>
      <c r="H17" s="12" t="s">
        <v>87</v>
      </c>
      <c r="I17" s="18" t="s">
        <v>60</v>
      </c>
      <c r="J17" s="12">
        <v>1</v>
      </c>
    </row>
    <row r="18" spans="2:10" ht="14.25" x14ac:dyDescent="0.3">
      <c r="B18" s="21">
        <v>45608</v>
      </c>
      <c r="C18" s="16">
        <v>0.41666666666666669</v>
      </c>
      <c r="D18" s="16">
        <v>0.54166666666666663</v>
      </c>
      <c r="E18" s="12">
        <v>1</v>
      </c>
      <c r="F18" s="12">
        <v>3</v>
      </c>
      <c r="G18" s="12" t="s">
        <v>86</v>
      </c>
      <c r="H18" s="23" t="s">
        <v>85</v>
      </c>
      <c r="I18" s="18" t="s">
        <v>60</v>
      </c>
      <c r="J18" s="12">
        <v>1</v>
      </c>
    </row>
    <row r="19" spans="2:10" ht="14.25" x14ac:dyDescent="0.3">
      <c r="B19" s="21">
        <v>45609</v>
      </c>
      <c r="C19" s="16">
        <v>0.41666666666666669</v>
      </c>
      <c r="D19" s="16">
        <v>0.70833333333333337</v>
      </c>
      <c r="E19" s="19"/>
      <c r="F19" s="12">
        <v>2</v>
      </c>
      <c r="G19" s="12" t="s">
        <v>84</v>
      </c>
      <c r="H19" s="22" t="s">
        <v>67</v>
      </c>
      <c r="I19" s="18" t="s">
        <v>60</v>
      </c>
      <c r="J19" s="12">
        <v>1</v>
      </c>
    </row>
    <row r="20" spans="2:10" ht="14.25" x14ac:dyDescent="0.3">
      <c r="B20" s="21">
        <v>45609</v>
      </c>
      <c r="C20" s="16">
        <v>0.70833333333333337</v>
      </c>
      <c r="D20" s="20">
        <v>0.79166666666666663</v>
      </c>
      <c r="E20" s="19"/>
      <c r="F20" s="12">
        <v>2</v>
      </c>
      <c r="G20" s="12" t="s">
        <v>83</v>
      </c>
      <c r="H20" s="12" t="s">
        <v>82</v>
      </c>
      <c r="I20" s="18" t="s">
        <v>60</v>
      </c>
      <c r="J20" s="12">
        <v>2</v>
      </c>
    </row>
    <row r="21" spans="2:10" ht="14.25" x14ac:dyDescent="0.3">
      <c r="B21" s="21">
        <v>45610</v>
      </c>
      <c r="C21" s="15">
        <v>0.54166666666666663</v>
      </c>
      <c r="D21" s="15">
        <v>0.79166666666666663</v>
      </c>
      <c r="E21" s="12">
        <v>1</v>
      </c>
      <c r="F21" s="12">
        <v>6</v>
      </c>
      <c r="G21" s="12" t="s">
        <v>81</v>
      </c>
      <c r="H21" s="12" t="s">
        <v>64</v>
      </c>
      <c r="I21" s="18" t="s">
        <v>60</v>
      </c>
      <c r="J21" s="12">
        <v>2</v>
      </c>
    </row>
    <row r="22" spans="2:10" ht="14.25" x14ac:dyDescent="0.3">
      <c r="B22" s="17">
        <v>45611</v>
      </c>
      <c r="C22" s="16" t="s">
        <v>69</v>
      </c>
      <c r="D22" s="16" t="s">
        <v>66</v>
      </c>
      <c r="E22" s="14">
        <v>1</v>
      </c>
      <c r="F22" s="13">
        <v>5</v>
      </c>
      <c r="G22" s="13" t="s">
        <v>80</v>
      </c>
      <c r="H22" s="12" t="s">
        <v>61</v>
      </c>
      <c r="I22" s="11" t="s">
        <v>60</v>
      </c>
      <c r="J22" s="10">
        <v>1</v>
      </c>
    </row>
    <row r="23" spans="2:10" ht="14.25" x14ac:dyDescent="0.3">
      <c r="B23" s="17">
        <v>45614</v>
      </c>
      <c r="C23" s="16" t="s">
        <v>69</v>
      </c>
      <c r="D23" s="16">
        <v>0.625</v>
      </c>
      <c r="E23" s="12"/>
      <c r="F23" s="12">
        <v>3</v>
      </c>
      <c r="G23" s="12" t="s">
        <v>79</v>
      </c>
      <c r="H23" s="12" t="s">
        <v>78</v>
      </c>
      <c r="I23" s="18" t="s">
        <v>60</v>
      </c>
      <c r="J23" s="12">
        <v>1</v>
      </c>
    </row>
    <row r="24" spans="2:10" ht="14.25" x14ac:dyDescent="0.3">
      <c r="B24" s="17">
        <v>45615</v>
      </c>
      <c r="C24" s="16">
        <v>0.41666666666666669</v>
      </c>
      <c r="D24" s="16">
        <v>0.54166666666666663</v>
      </c>
      <c r="E24" s="12">
        <v>1</v>
      </c>
      <c r="F24" s="12">
        <v>3</v>
      </c>
      <c r="G24" s="12" t="s">
        <v>77</v>
      </c>
      <c r="H24" s="12" t="s">
        <v>76</v>
      </c>
      <c r="I24" s="18" t="s">
        <v>60</v>
      </c>
      <c r="J24" s="12">
        <v>1</v>
      </c>
    </row>
    <row r="25" spans="2:10" ht="14.25" x14ac:dyDescent="0.3">
      <c r="B25" s="17">
        <v>45616</v>
      </c>
      <c r="C25" s="16">
        <v>0.41666666666666669</v>
      </c>
      <c r="D25" s="16">
        <v>0.70833333333333337</v>
      </c>
      <c r="E25" s="19"/>
      <c r="F25" s="12">
        <v>2</v>
      </c>
      <c r="G25" s="12" t="s">
        <v>75</v>
      </c>
      <c r="H25" s="12" t="s">
        <v>74</v>
      </c>
      <c r="I25" s="18" t="s">
        <v>60</v>
      </c>
      <c r="J25" s="12">
        <v>2</v>
      </c>
    </row>
    <row r="26" spans="2:10" ht="14.25" x14ac:dyDescent="0.3">
      <c r="B26" s="17">
        <v>45617</v>
      </c>
      <c r="C26" s="16">
        <v>0.70833333333333337</v>
      </c>
      <c r="D26" s="20">
        <v>0.79166666666666663</v>
      </c>
      <c r="E26" s="19"/>
      <c r="F26" s="12">
        <v>2</v>
      </c>
      <c r="G26" s="12" t="s">
        <v>73</v>
      </c>
      <c r="H26" s="12" t="s">
        <v>72</v>
      </c>
      <c r="I26" s="18" t="s">
        <v>60</v>
      </c>
      <c r="J26" s="12">
        <v>2</v>
      </c>
    </row>
    <row r="27" spans="2:10" ht="14.25" x14ac:dyDescent="0.3">
      <c r="B27" s="17">
        <v>45618</v>
      </c>
      <c r="C27" s="15">
        <v>0.54166666666666663</v>
      </c>
      <c r="D27" s="15">
        <v>0.79166666666666663</v>
      </c>
      <c r="E27" s="12">
        <v>1</v>
      </c>
      <c r="F27" s="12">
        <v>6</v>
      </c>
      <c r="G27" s="12" t="s">
        <v>71</v>
      </c>
      <c r="H27" s="12" t="s">
        <v>70</v>
      </c>
      <c r="I27" s="11" t="s">
        <v>60</v>
      </c>
      <c r="J27" s="10">
        <v>1</v>
      </c>
    </row>
    <row r="28" spans="2:10" ht="14.25" x14ac:dyDescent="0.3">
      <c r="B28" s="17">
        <v>45618</v>
      </c>
      <c r="C28" s="16" t="s">
        <v>69</v>
      </c>
      <c r="D28" s="16" t="s">
        <v>66</v>
      </c>
      <c r="E28" s="14">
        <v>1</v>
      </c>
      <c r="F28" s="13">
        <v>5</v>
      </c>
      <c r="G28" s="12" t="s">
        <v>68</v>
      </c>
      <c r="H28" s="12" t="s">
        <v>67</v>
      </c>
      <c r="I28" s="18" t="s">
        <v>60</v>
      </c>
      <c r="J28" s="12">
        <v>2</v>
      </c>
    </row>
    <row r="29" spans="2:10" ht="14.25" x14ac:dyDescent="0.3">
      <c r="B29" s="17">
        <v>45621</v>
      </c>
      <c r="C29" s="16" t="s">
        <v>66</v>
      </c>
      <c r="D29" s="16" t="s">
        <v>63</v>
      </c>
      <c r="E29" s="14"/>
      <c r="F29" s="13">
        <v>1</v>
      </c>
      <c r="G29" s="12" t="s">
        <v>65</v>
      </c>
      <c r="H29" s="12" t="s">
        <v>64</v>
      </c>
      <c r="I29" s="18" t="s">
        <v>60</v>
      </c>
      <c r="J29" s="12">
        <v>2</v>
      </c>
    </row>
    <row r="30" spans="2:10" ht="14.25" x14ac:dyDescent="0.3">
      <c r="B30" s="17">
        <v>45621</v>
      </c>
      <c r="C30" s="16" t="s">
        <v>63</v>
      </c>
      <c r="D30" s="15">
        <v>0.79166666666666663</v>
      </c>
      <c r="E30" s="14">
        <v>1</v>
      </c>
      <c r="F30" s="13">
        <v>4</v>
      </c>
      <c r="G30" s="13" t="s">
        <v>62</v>
      </c>
      <c r="H30" s="12" t="s">
        <v>61</v>
      </c>
      <c r="I30" s="11" t="s">
        <v>60</v>
      </c>
      <c r="J30" s="10">
        <v>1</v>
      </c>
    </row>
  </sheetData>
  <mergeCells count="4">
    <mergeCell ref="I3:J3"/>
    <mergeCell ref="I4:J4"/>
    <mergeCell ref="C3:E3"/>
    <mergeCell ref="C4:F4"/>
  </mergeCells>
  <pageMargins left="0.75" right="0.75" top="1" bottom="1" header="0" footer="0"/>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7D4C-C230-4995-8D0B-30E4B6C99AA2}">
  <dimension ref="A1:D28"/>
  <sheetViews>
    <sheetView topLeftCell="A34" zoomScale="70" zoomScaleNormal="70" workbookViewId="0">
      <selection activeCell="C29" sqref="C29"/>
    </sheetView>
  </sheetViews>
  <sheetFormatPr defaultColWidth="11.42578125" defaultRowHeight="12.75" x14ac:dyDescent="0.2"/>
  <cols>
    <col min="1" max="1" width="11.42578125" style="38"/>
    <col min="2" max="2" width="21" style="38" customWidth="1"/>
    <col min="3" max="3" width="131.28515625" style="38" customWidth="1"/>
    <col min="4" max="16384" width="11.42578125" style="38"/>
  </cols>
  <sheetData>
    <row r="1" spans="1:4" x14ac:dyDescent="0.2">
      <c r="A1" s="41"/>
      <c r="B1" s="41"/>
      <c r="C1" s="41"/>
      <c r="D1" s="41"/>
    </row>
    <row r="2" spans="1:4" ht="30" x14ac:dyDescent="0.2">
      <c r="A2" s="41"/>
      <c r="B2" s="167" t="s">
        <v>147</v>
      </c>
      <c r="C2" s="167"/>
      <c r="D2" s="41"/>
    </row>
    <row r="3" spans="1:4" ht="15.75" thickBot="1" x14ac:dyDescent="0.25">
      <c r="A3" s="41"/>
      <c r="B3" s="44"/>
      <c r="C3" s="44"/>
      <c r="D3" s="41"/>
    </row>
    <row r="4" spans="1:4" ht="18" x14ac:dyDescent="0.2">
      <c r="A4" s="41"/>
      <c r="B4" s="43" t="s">
        <v>146</v>
      </c>
      <c r="C4" s="42" t="s">
        <v>145</v>
      </c>
      <c r="D4" s="41"/>
    </row>
    <row r="5" spans="1:4" ht="18" x14ac:dyDescent="0.2">
      <c r="A5" s="41"/>
      <c r="B5" s="40" t="s">
        <v>105</v>
      </c>
      <c r="C5" s="39" t="s">
        <v>144</v>
      </c>
      <c r="D5" s="41"/>
    </row>
    <row r="6" spans="1:4" ht="18" x14ac:dyDescent="0.2">
      <c r="A6" s="41"/>
      <c r="B6" s="40" t="s">
        <v>104</v>
      </c>
      <c r="C6" s="39" t="s">
        <v>143</v>
      </c>
      <c r="D6" s="41"/>
    </row>
    <row r="7" spans="1:4" ht="18" x14ac:dyDescent="0.2">
      <c r="A7" s="41"/>
      <c r="B7" s="40" t="s">
        <v>103</v>
      </c>
      <c r="C7" s="39" t="s">
        <v>142</v>
      </c>
      <c r="D7" s="41"/>
    </row>
    <row r="8" spans="1:4" ht="18" x14ac:dyDescent="0.2">
      <c r="A8" s="41"/>
      <c r="B8" s="40" t="s">
        <v>101</v>
      </c>
      <c r="C8" s="39" t="s">
        <v>141</v>
      </c>
      <c r="D8" s="41"/>
    </row>
    <row r="9" spans="1:4" ht="18" x14ac:dyDescent="0.2">
      <c r="A9" s="41"/>
      <c r="B9" s="40" t="s">
        <v>97</v>
      </c>
      <c r="C9" s="39" t="s">
        <v>140</v>
      </c>
      <c r="D9" s="41"/>
    </row>
    <row r="10" spans="1:4" ht="18" x14ac:dyDescent="0.2">
      <c r="A10" s="41"/>
      <c r="B10" s="40" t="s">
        <v>95</v>
      </c>
      <c r="C10" s="39" t="s">
        <v>139</v>
      </c>
      <c r="D10" s="41"/>
    </row>
    <row r="11" spans="1:4" ht="18" x14ac:dyDescent="0.2">
      <c r="A11" s="41"/>
      <c r="B11" s="40" t="s">
        <v>93</v>
      </c>
      <c r="C11" s="39" t="s">
        <v>138</v>
      </c>
      <c r="D11" s="41"/>
    </row>
    <row r="12" spans="1:4" ht="18" x14ac:dyDescent="0.2">
      <c r="A12" s="41"/>
      <c r="B12" s="40" t="s">
        <v>91</v>
      </c>
      <c r="C12" s="39" t="s">
        <v>137</v>
      </c>
      <c r="D12" s="41"/>
    </row>
    <row r="13" spans="1:4" ht="18" x14ac:dyDescent="0.2">
      <c r="A13" s="41"/>
      <c r="B13" s="40" t="s">
        <v>88</v>
      </c>
      <c r="C13" s="39" t="s">
        <v>136</v>
      </c>
      <c r="D13" s="41"/>
    </row>
    <row r="14" spans="1:4" ht="18" x14ac:dyDescent="0.2">
      <c r="A14" s="41"/>
      <c r="B14" s="40" t="s">
        <v>86</v>
      </c>
      <c r="C14" s="39" t="s">
        <v>135</v>
      </c>
      <c r="D14" s="41"/>
    </row>
    <row r="15" spans="1:4" ht="18" x14ac:dyDescent="0.2">
      <c r="A15" s="41"/>
      <c r="B15" s="40" t="s">
        <v>84</v>
      </c>
      <c r="C15" s="39" t="s">
        <v>134</v>
      </c>
      <c r="D15" s="41"/>
    </row>
    <row r="16" spans="1:4" ht="18" x14ac:dyDescent="0.2">
      <c r="A16" s="41"/>
      <c r="B16" s="40" t="s">
        <v>83</v>
      </c>
      <c r="C16" s="39" t="s">
        <v>133</v>
      </c>
      <c r="D16" s="41"/>
    </row>
    <row r="17" spans="1:4" ht="18" x14ac:dyDescent="0.2">
      <c r="A17" s="41"/>
      <c r="B17" s="40" t="s">
        <v>81</v>
      </c>
      <c r="C17" s="39" t="s">
        <v>132</v>
      </c>
      <c r="D17" s="41"/>
    </row>
    <row r="18" spans="1:4" ht="18" x14ac:dyDescent="0.2">
      <c r="A18" s="41"/>
      <c r="B18" s="40" t="s">
        <v>79</v>
      </c>
      <c r="C18" s="39" t="s">
        <v>131</v>
      </c>
      <c r="D18" s="41"/>
    </row>
    <row r="19" spans="1:4" ht="18" x14ac:dyDescent="0.2">
      <c r="A19" s="41"/>
      <c r="B19" s="40" t="s">
        <v>77</v>
      </c>
      <c r="C19" s="39" t="s">
        <v>130</v>
      </c>
      <c r="D19" s="41"/>
    </row>
    <row r="20" spans="1:4" ht="18" x14ac:dyDescent="0.2">
      <c r="A20" s="41"/>
      <c r="B20" s="40" t="s">
        <v>75</v>
      </c>
      <c r="C20" s="39" t="s">
        <v>129</v>
      </c>
      <c r="D20" s="41"/>
    </row>
    <row r="21" spans="1:4" ht="18" x14ac:dyDescent="0.2">
      <c r="A21" s="41"/>
      <c r="B21" s="40" t="s">
        <v>73</v>
      </c>
      <c r="C21" s="39" t="s">
        <v>128</v>
      </c>
      <c r="D21" s="41"/>
    </row>
    <row r="22" spans="1:4" ht="18" x14ac:dyDescent="0.2">
      <c r="A22" s="41"/>
      <c r="B22" s="40" t="s">
        <v>71</v>
      </c>
      <c r="C22" s="39" t="s">
        <v>127</v>
      </c>
      <c r="D22" s="41"/>
    </row>
    <row r="23" spans="1:4" ht="18" x14ac:dyDescent="0.2">
      <c r="A23" s="41"/>
      <c r="B23" s="40" t="s">
        <v>68</v>
      </c>
      <c r="C23" s="39" t="s">
        <v>126</v>
      </c>
      <c r="D23" s="41"/>
    </row>
    <row r="24" spans="1:4" ht="18" x14ac:dyDescent="0.2">
      <c r="A24" s="41"/>
      <c r="B24" s="40" t="s">
        <v>65</v>
      </c>
      <c r="C24" s="39" t="s">
        <v>125</v>
      </c>
      <c r="D24" s="41"/>
    </row>
    <row r="25" spans="1:4" ht="36" x14ac:dyDescent="0.2">
      <c r="B25" s="40" t="s">
        <v>99</v>
      </c>
      <c r="C25" s="39" t="s">
        <v>124</v>
      </c>
    </row>
    <row r="26" spans="1:4" ht="18" x14ac:dyDescent="0.2">
      <c r="B26" s="40" t="s">
        <v>90</v>
      </c>
      <c r="C26" s="39" t="s">
        <v>123</v>
      </c>
    </row>
    <row r="27" spans="1:4" ht="36" x14ac:dyDescent="0.2">
      <c r="B27" s="40" t="s">
        <v>80</v>
      </c>
      <c r="C27" s="39" t="s">
        <v>122</v>
      </c>
    </row>
    <row r="28" spans="1:4" ht="54" x14ac:dyDescent="0.2">
      <c r="B28" s="40" t="s">
        <v>62</v>
      </c>
      <c r="C28" s="39" t="s">
        <v>121</v>
      </c>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EF05-0F6C-45E3-AE47-8D997CB8E261}">
  <dimension ref="C3:T40"/>
  <sheetViews>
    <sheetView topLeftCell="A31" zoomScaleNormal="100" workbookViewId="0">
      <selection activeCell="H5" sqref="H5"/>
    </sheetView>
  </sheetViews>
  <sheetFormatPr defaultColWidth="9.140625" defaultRowHeight="14.25" x14ac:dyDescent="0.2"/>
  <cols>
    <col min="1" max="2" width="9.140625" style="45"/>
    <col min="3" max="3" width="16.42578125" style="45" customWidth="1"/>
    <col min="4" max="4" width="10.7109375" style="45" customWidth="1"/>
    <col min="5" max="7" width="9.140625" style="45"/>
    <col min="8" max="8" width="18.7109375" style="45" customWidth="1"/>
    <col min="9" max="13" width="9.140625" style="45"/>
    <col min="14" max="14" width="10.5703125" style="45" bestFit="1" customWidth="1"/>
    <col min="15" max="16384" width="9.140625" style="45"/>
  </cols>
  <sheetData>
    <row r="3" spans="3:20" x14ac:dyDescent="0.2">
      <c r="C3" s="66"/>
      <c r="D3" s="66"/>
      <c r="E3" s="66"/>
    </row>
    <row r="4" spans="3:20" ht="57" x14ac:dyDescent="0.2">
      <c r="C4" s="65" t="s">
        <v>155</v>
      </c>
      <c r="D4" s="64" t="s">
        <v>154</v>
      </c>
      <c r="E4" s="63" t="s">
        <v>153</v>
      </c>
      <c r="J4" s="65" t="s">
        <v>155</v>
      </c>
      <c r="K4" s="64" t="s">
        <v>154</v>
      </c>
      <c r="L4" s="63" t="s">
        <v>153</v>
      </c>
      <c r="N4" s="169" t="s">
        <v>152</v>
      </c>
      <c r="O4" s="169"/>
      <c r="P4" s="169"/>
      <c r="Q4" s="169"/>
      <c r="R4" s="169"/>
      <c r="S4" s="169"/>
      <c r="T4" s="169"/>
    </row>
    <row r="5" spans="3:20" ht="15" customHeight="1" x14ac:dyDescent="0.2">
      <c r="C5" s="51">
        <v>1</v>
      </c>
      <c r="D5" s="46">
        <v>6</v>
      </c>
      <c r="E5" s="52">
        <v>25</v>
      </c>
      <c r="G5" s="62" t="s">
        <v>150</v>
      </c>
      <c r="H5" s="62">
        <f>1000*D40/E40</f>
        <v>80.735149327207083</v>
      </c>
      <c r="J5" s="51">
        <v>1</v>
      </c>
      <c r="K5" s="46">
        <v>0</v>
      </c>
      <c r="L5" s="52">
        <v>30</v>
      </c>
      <c r="N5" s="170" t="s">
        <v>151</v>
      </c>
      <c r="O5" s="170"/>
      <c r="P5" s="170"/>
      <c r="Q5" s="170"/>
      <c r="R5" s="170"/>
      <c r="S5" s="170"/>
      <c r="T5" s="170"/>
    </row>
    <row r="6" spans="3:20" x14ac:dyDescent="0.2">
      <c r="C6" s="53">
        <v>2</v>
      </c>
      <c r="D6" s="56">
        <v>8</v>
      </c>
      <c r="E6" s="60">
        <v>31</v>
      </c>
      <c r="J6" s="53">
        <v>2</v>
      </c>
      <c r="K6" s="56">
        <v>1</v>
      </c>
      <c r="L6" s="60">
        <v>34</v>
      </c>
      <c r="N6" s="171"/>
      <c r="O6" s="171"/>
      <c r="P6" s="171"/>
      <c r="Q6" s="171"/>
      <c r="R6" s="171"/>
      <c r="S6" s="171"/>
      <c r="T6" s="171"/>
    </row>
    <row r="7" spans="3:20" x14ac:dyDescent="0.2">
      <c r="C7" s="59">
        <v>3</v>
      </c>
      <c r="D7" s="46">
        <v>8</v>
      </c>
      <c r="E7" s="58">
        <v>74</v>
      </c>
      <c r="J7" s="51">
        <v>3</v>
      </c>
      <c r="K7" s="46">
        <v>3</v>
      </c>
      <c r="L7" s="58">
        <v>80</v>
      </c>
      <c r="N7" s="171"/>
      <c r="O7" s="171"/>
      <c r="P7" s="171"/>
      <c r="Q7" s="171"/>
      <c r="R7" s="171"/>
      <c r="S7" s="171"/>
      <c r="T7" s="171"/>
    </row>
    <row r="8" spans="3:20" x14ac:dyDescent="0.2">
      <c r="C8" s="53">
        <v>4</v>
      </c>
      <c r="D8" s="56">
        <v>9</v>
      </c>
      <c r="E8" s="60">
        <v>87</v>
      </c>
      <c r="J8" s="53">
        <v>4</v>
      </c>
      <c r="K8" s="56">
        <v>3</v>
      </c>
      <c r="L8" s="60">
        <v>97</v>
      </c>
      <c r="N8" s="171"/>
      <c r="O8" s="171"/>
      <c r="P8" s="171"/>
      <c r="Q8" s="171"/>
      <c r="R8" s="171"/>
      <c r="S8" s="171"/>
      <c r="T8" s="171"/>
    </row>
    <row r="9" spans="3:20" x14ac:dyDescent="0.2">
      <c r="C9" s="59">
        <v>5</v>
      </c>
      <c r="D9" s="46">
        <v>7</v>
      </c>
      <c r="E9" s="58">
        <v>61</v>
      </c>
      <c r="J9" s="51">
        <v>5</v>
      </c>
      <c r="K9" s="46">
        <v>2</v>
      </c>
      <c r="L9" s="58">
        <v>53</v>
      </c>
      <c r="N9" s="172"/>
      <c r="O9" s="172"/>
      <c r="P9" s="172"/>
      <c r="Q9" s="172"/>
      <c r="R9" s="172"/>
      <c r="S9" s="172"/>
      <c r="T9" s="172"/>
    </row>
    <row r="10" spans="3:20" x14ac:dyDescent="0.2">
      <c r="C10" s="53">
        <v>6</v>
      </c>
      <c r="D10" s="56">
        <v>9</v>
      </c>
      <c r="E10" s="60">
        <v>102</v>
      </c>
      <c r="G10" s="61" t="s">
        <v>150</v>
      </c>
      <c r="H10" s="61">
        <f>K40+H5/1000</f>
        <v>58.080735149327204</v>
      </c>
      <c r="J10" s="53">
        <v>6</v>
      </c>
      <c r="K10" s="56">
        <v>3</v>
      </c>
      <c r="L10" s="60">
        <v>98</v>
      </c>
      <c r="N10" s="171" t="s">
        <v>149</v>
      </c>
      <c r="O10" s="171"/>
      <c r="P10" s="171"/>
      <c r="Q10" s="171"/>
      <c r="R10" s="171"/>
      <c r="S10" s="171"/>
      <c r="T10" s="171"/>
    </row>
    <row r="11" spans="3:20" x14ac:dyDescent="0.2">
      <c r="C11" s="59">
        <v>7</v>
      </c>
      <c r="D11" s="46">
        <v>5</v>
      </c>
      <c r="E11" s="58">
        <v>77</v>
      </c>
      <c r="J11" s="51">
        <v>7</v>
      </c>
      <c r="K11" s="46">
        <v>2</v>
      </c>
      <c r="L11" s="58">
        <v>82</v>
      </c>
      <c r="N11" s="171"/>
      <c r="O11" s="171"/>
      <c r="P11" s="171"/>
      <c r="Q11" s="171"/>
      <c r="R11" s="171"/>
      <c r="S11" s="171"/>
      <c r="T11" s="171"/>
    </row>
    <row r="12" spans="3:20" x14ac:dyDescent="0.2">
      <c r="C12" s="53">
        <v>8</v>
      </c>
      <c r="D12" s="56">
        <v>13</v>
      </c>
      <c r="E12" s="60">
        <v>145</v>
      </c>
      <c r="J12" s="53">
        <v>8</v>
      </c>
      <c r="K12" s="56">
        <v>3</v>
      </c>
      <c r="L12" s="60">
        <v>151</v>
      </c>
    </row>
    <row r="13" spans="3:20" x14ac:dyDescent="0.2">
      <c r="C13" s="59">
        <v>9</v>
      </c>
      <c r="D13" s="46">
        <v>3</v>
      </c>
      <c r="E13" s="52">
        <v>56</v>
      </c>
      <c r="J13" s="51">
        <v>9</v>
      </c>
      <c r="K13" s="46">
        <v>1</v>
      </c>
      <c r="L13" s="52">
        <v>50</v>
      </c>
    </row>
    <row r="14" spans="3:20" x14ac:dyDescent="0.2">
      <c r="C14" s="53">
        <v>10</v>
      </c>
      <c r="D14" s="56">
        <v>4</v>
      </c>
      <c r="E14" s="60">
        <v>61</v>
      </c>
      <c r="G14" s="168"/>
      <c r="H14" s="168"/>
      <c r="J14" s="53">
        <v>10</v>
      </c>
      <c r="K14" s="56">
        <v>1</v>
      </c>
      <c r="L14" s="60">
        <v>63</v>
      </c>
    </row>
    <row r="15" spans="3:20" x14ac:dyDescent="0.2">
      <c r="C15" s="59">
        <v>11</v>
      </c>
      <c r="D15" s="46">
        <v>12</v>
      </c>
      <c r="E15" s="58">
        <v>57</v>
      </c>
      <c r="J15" s="51">
        <v>11</v>
      </c>
      <c r="K15" s="46">
        <v>0</v>
      </c>
      <c r="L15" s="58">
        <v>50</v>
      </c>
    </row>
    <row r="16" spans="3:20" x14ac:dyDescent="0.2">
      <c r="C16" s="53">
        <v>12</v>
      </c>
      <c r="D16" s="56">
        <v>3</v>
      </c>
      <c r="E16" s="60">
        <v>15</v>
      </c>
      <c r="J16" s="53">
        <v>12</v>
      </c>
      <c r="K16" s="56">
        <v>4</v>
      </c>
      <c r="L16" s="60">
        <v>19</v>
      </c>
    </row>
    <row r="17" spans="3:12" x14ac:dyDescent="0.2">
      <c r="C17" s="59">
        <v>13</v>
      </c>
      <c r="D17" s="46">
        <v>20</v>
      </c>
      <c r="E17" s="58">
        <v>110</v>
      </c>
      <c r="J17" s="51">
        <v>13</v>
      </c>
      <c r="K17" s="46">
        <v>2</v>
      </c>
      <c r="L17" s="58">
        <v>120</v>
      </c>
    </row>
    <row r="18" spans="3:12" x14ac:dyDescent="0.2">
      <c r="C18" s="53">
        <v>14</v>
      </c>
      <c r="D18" s="56">
        <v>3</v>
      </c>
      <c r="E18" s="60">
        <v>11</v>
      </c>
      <c r="J18" s="53">
        <v>14</v>
      </c>
      <c r="K18" s="56">
        <v>0</v>
      </c>
      <c r="L18" s="60">
        <v>9</v>
      </c>
    </row>
    <row r="19" spans="3:12" x14ac:dyDescent="0.2">
      <c r="C19" s="59">
        <v>15</v>
      </c>
      <c r="D19" s="46">
        <v>4</v>
      </c>
      <c r="E19" s="58">
        <v>28</v>
      </c>
      <c r="J19" s="51">
        <v>15</v>
      </c>
      <c r="K19" s="46">
        <v>1</v>
      </c>
      <c r="L19" s="58">
        <v>28</v>
      </c>
    </row>
    <row r="20" spans="3:12" x14ac:dyDescent="0.2">
      <c r="C20" s="53">
        <v>16</v>
      </c>
      <c r="D20" s="56">
        <v>0</v>
      </c>
      <c r="E20" s="60">
        <v>3</v>
      </c>
      <c r="J20" s="53">
        <v>16</v>
      </c>
      <c r="K20" s="56">
        <v>0</v>
      </c>
      <c r="L20" s="60">
        <v>3</v>
      </c>
    </row>
    <row r="21" spans="3:12" x14ac:dyDescent="0.2">
      <c r="C21" s="59">
        <v>17</v>
      </c>
      <c r="D21" s="46">
        <v>11</v>
      </c>
      <c r="E21" s="58">
        <v>61</v>
      </c>
      <c r="J21" s="51">
        <v>17</v>
      </c>
      <c r="K21" s="46">
        <v>1</v>
      </c>
      <c r="L21" s="58">
        <v>68</v>
      </c>
    </row>
    <row r="22" spans="3:12" x14ac:dyDescent="0.2">
      <c r="C22" s="54">
        <v>18</v>
      </c>
      <c r="D22" s="57">
        <v>2</v>
      </c>
      <c r="E22" s="55">
        <v>22</v>
      </c>
      <c r="J22" s="53">
        <v>18</v>
      </c>
      <c r="K22" s="56">
        <v>1</v>
      </c>
      <c r="L22" s="55">
        <v>18</v>
      </c>
    </row>
    <row r="23" spans="3:12" x14ac:dyDescent="0.2">
      <c r="C23" s="52">
        <v>19</v>
      </c>
      <c r="D23" s="46">
        <v>3</v>
      </c>
      <c r="E23" s="52">
        <v>42</v>
      </c>
      <c r="J23" s="51">
        <v>19</v>
      </c>
      <c r="K23" s="46">
        <v>1</v>
      </c>
      <c r="L23" s="52">
        <v>50</v>
      </c>
    </row>
    <row r="24" spans="3:12" x14ac:dyDescent="0.2">
      <c r="C24" s="54">
        <v>20</v>
      </c>
      <c r="D24" s="46">
        <v>4</v>
      </c>
      <c r="E24" s="52">
        <v>80</v>
      </c>
      <c r="J24" s="53">
        <v>20</v>
      </c>
      <c r="K24" s="46">
        <v>1</v>
      </c>
      <c r="L24" s="52">
        <v>72</v>
      </c>
    </row>
    <row r="25" spans="3:12" x14ac:dyDescent="0.2">
      <c r="C25" s="52">
        <v>21</v>
      </c>
      <c r="D25" s="46">
        <v>13</v>
      </c>
      <c r="E25" s="52">
        <v>61</v>
      </c>
      <c r="J25" s="51">
        <v>21</v>
      </c>
      <c r="K25" s="46">
        <v>1</v>
      </c>
      <c r="L25" s="52">
        <v>57</v>
      </c>
    </row>
    <row r="26" spans="3:12" x14ac:dyDescent="0.2">
      <c r="C26" s="54">
        <v>22</v>
      </c>
      <c r="D26" s="46">
        <v>10</v>
      </c>
      <c r="E26" s="52">
        <v>50</v>
      </c>
      <c r="J26" s="53">
        <v>22</v>
      </c>
      <c r="K26" s="46">
        <v>1</v>
      </c>
      <c r="L26" s="52">
        <v>54</v>
      </c>
    </row>
    <row r="27" spans="3:12" x14ac:dyDescent="0.2">
      <c r="C27" s="52">
        <v>23</v>
      </c>
      <c r="D27" s="46">
        <v>3</v>
      </c>
      <c r="E27" s="52">
        <v>65</v>
      </c>
      <c r="J27" s="51">
        <v>23</v>
      </c>
      <c r="K27" s="46">
        <v>2</v>
      </c>
      <c r="L27" s="52">
        <v>62</v>
      </c>
    </row>
    <row r="28" spans="3:12" x14ac:dyDescent="0.2">
      <c r="C28" s="54">
        <v>24</v>
      </c>
      <c r="D28" s="46">
        <v>6</v>
      </c>
      <c r="E28" s="52">
        <v>138</v>
      </c>
      <c r="J28" s="53">
        <v>24</v>
      </c>
      <c r="K28" s="46">
        <v>3</v>
      </c>
      <c r="L28" s="52">
        <v>145</v>
      </c>
    </row>
    <row r="29" spans="3:12" x14ac:dyDescent="0.2">
      <c r="C29" s="52">
        <v>25</v>
      </c>
      <c r="D29" s="46">
        <v>2</v>
      </c>
      <c r="E29" s="52">
        <v>19</v>
      </c>
      <c r="J29" s="51">
        <v>25</v>
      </c>
      <c r="K29" s="46">
        <v>1</v>
      </c>
      <c r="L29" s="52">
        <v>16</v>
      </c>
    </row>
    <row r="30" spans="3:12" x14ac:dyDescent="0.2">
      <c r="C30" s="54">
        <v>26</v>
      </c>
      <c r="D30" s="46">
        <v>12</v>
      </c>
      <c r="E30" s="52">
        <v>179</v>
      </c>
      <c r="J30" s="53">
        <v>26</v>
      </c>
      <c r="K30" s="46">
        <v>2</v>
      </c>
      <c r="L30" s="52">
        <v>185</v>
      </c>
    </row>
    <row r="31" spans="3:12" x14ac:dyDescent="0.2">
      <c r="C31" s="52">
        <v>27</v>
      </c>
      <c r="D31" s="46">
        <v>6</v>
      </c>
      <c r="E31" s="52">
        <v>188</v>
      </c>
      <c r="J31" s="51">
        <v>27</v>
      </c>
      <c r="K31" s="46">
        <v>2</v>
      </c>
      <c r="L31" s="52">
        <v>193</v>
      </c>
    </row>
    <row r="32" spans="3:12" x14ac:dyDescent="0.2">
      <c r="C32" s="54">
        <v>28</v>
      </c>
      <c r="D32" s="48">
        <v>3</v>
      </c>
      <c r="E32" s="50">
        <v>82</v>
      </c>
      <c r="J32" s="53">
        <v>28</v>
      </c>
      <c r="K32" s="46">
        <v>1</v>
      </c>
      <c r="L32" s="50">
        <v>76</v>
      </c>
    </row>
    <row r="33" spans="3:12" x14ac:dyDescent="0.2">
      <c r="C33" s="52">
        <v>29</v>
      </c>
      <c r="D33" s="48">
        <v>16</v>
      </c>
      <c r="E33" s="50">
        <v>317</v>
      </c>
      <c r="J33" s="51">
        <v>29</v>
      </c>
      <c r="K33" s="46">
        <v>4</v>
      </c>
      <c r="L33" s="50">
        <v>300</v>
      </c>
    </row>
    <row r="34" spans="3:12" x14ac:dyDescent="0.2">
      <c r="C34" s="54">
        <v>30</v>
      </c>
      <c r="D34" s="48">
        <v>8</v>
      </c>
      <c r="E34" s="50">
        <v>130</v>
      </c>
      <c r="J34" s="53">
        <v>30</v>
      </c>
      <c r="K34" s="46">
        <v>2</v>
      </c>
      <c r="L34" s="50">
        <v>138</v>
      </c>
    </row>
    <row r="35" spans="3:12" x14ac:dyDescent="0.2">
      <c r="C35" s="52">
        <v>31</v>
      </c>
      <c r="D35" s="48">
        <v>9</v>
      </c>
      <c r="E35" s="50">
        <v>252</v>
      </c>
      <c r="J35" s="51">
        <v>31</v>
      </c>
      <c r="K35" s="46">
        <v>3</v>
      </c>
      <c r="L35" s="50">
        <v>246</v>
      </c>
    </row>
    <row r="36" spans="3:12" x14ac:dyDescent="0.2">
      <c r="C36" s="54">
        <v>32</v>
      </c>
      <c r="D36" s="48">
        <v>1</v>
      </c>
      <c r="E36" s="50">
        <v>7</v>
      </c>
      <c r="J36" s="53">
        <v>32</v>
      </c>
      <c r="K36" s="46">
        <v>0</v>
      </c>
      <c r="L36" s="50">
        <v>10</v>
      </c>
    </row>
    <row r="37" spans="3:12" x14ac:dyDescent="0.2">
      <c r="C37" s="52">
        <v>33</v>
      </c>
      <c r="D37" s="48">
        <v>4</v>
      </c>
      <c r="E37" s="50">
        <v>96</v>
      </c>
      <c r="J37" s="51">
        <v>33</v>
      </c>
      <c r="K37" s="46">
        <v>1</v>
      </c>
      <c r="L37" s="50">
        <v>103</v>
      </c>
    </row>
    <row r="38" spans="3:12" x14ac:dyDescent="0.2">
      <c r="C38" s="54">
        <v>34</v>
      </c>
      <c r="D38" s="48">
        <v>15</v>
      </c>
      <c r="E38" s="50">
        <v>234</v>
      </c>
      <c r="J38" s="53">
        <v>34</v>
      </c>
      <c r="K38" s="46">
        <v>3</v>
      </c>
      <c r="L38" s="50">
        <v>225</v>
      </c>
    </row>
    <row r="39" spans="3:12" x14ac:dyDescent="0.2">
      <c r="C39" s="52">
        <v>35</v>
      </c>
      <c r="D39" s="48">
        <v>4</v>
      </c>
      <c r="E39" s="50">
        <v>81</v>
      </c>
      <c r="J39" s="51">
        <v>35</v>
      </c>
      <c r="K39" s="46">
        <v>2</v>
      </c>
      <c r="L39" s="50">
        <v>76</v>
      </c>
    </row>
    <row r="40" spans="3:12" ht="57" x14ac:dyDescent="0.2">
      <c r="C40" s="49" t="s">
        <v>148</v>
      </c>
      <c r="D40" s="48">
        <f>SUM(D5:D39)</f>
        <v>246</v>
      </c>
      <c r="E40" s="48">
        <f>SUM(E5:E39)</f>
        <v>3047</v>
      </c>
      <c r="J40" s="47" t="s">
        <v>148</v>
      </c>
      <c r="K40" s="46">
        <f>SUM(K5:K39)</f>
        <v>58</v>
      </c>
      <c r="L40" s="46">
        <f>SUM(L5:L39)</f>
        <v>3061</v>
      </c>
    </row>
  </sheetData>
  <mergeCells count="4">
    <mergeCell ref="G14:H14"/>
    <mergeCell ref="N4:T4"/>
    <mergeCell ref="N5:T9"/>
    <mergeCell ref="N10:T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F46AB-03C1-4F88-A5DE-CA2BB1F341F9}">
  <dimension ref="B1:N54"/>
  <sheetViews>
    <sheetView showGridLines="0" topLeftCell="A49" workbookViewId="0">
      <selection activeCell="D11" sqref="D11"/>
    </sheetView>
  </sheetViews>
  <sheetFormatPr defaultColWidth="9.28515625" defaultRowHeight="15" x14ac:dyDescent="0.25"/>
  <cols>
    <col min="1" max="2" width="9.28515625" style="110" customWidth="1"/>
    <col min="3" max="3" width="11.28515625" style="110" customWidth="1"/>
    <col min="4" max="4" width="44.5703125" style="110" customWidth="1"/>
    <col min="5" max="6" width="9.28515625" style="110" customWidth="1"/>
    <col min="7" max="7" width="9.28515625" style="111" customWidth="1"/>
    <col min="8" max="8" width="9.28515625" style="112" customWidth="1"/>
    <col min="9" max="12" width="9.28515625" style="113" customWidth="1"/>
    <col min="13" max="13" width="12.28515625" style="112" customWidth="1"/>
    <col min="14" max="14" width="9.28515625" style="113"/>
    <col min="15" max="16384" width="9.28515625" style="110"/>
  </cols>
  <sheetData>
    <row r="1" spans="2:14" x14ac:dyDescent="0.25">
      <c r="B1" s="110" t="s">
        <v>198</v>
      </c>
    </row>
    <row r="2" spans="2:14" ht="15.75" thickBot="1" x14ac:dyDescent="0.3"/>
    <row r="3" spans="2:14" ht="15.75" thickBot="1" x14ac:dyDescent="0.35">
      <c r="B3" s="114" t="s">
        <v>197</v>
      </c>
      <c r="C3" s="115" t="s">
        <v>118</v>
      </c>
      <c r="D3" s="115"/>
      <c r="E3" s="115"/>
      <c r="F3" s="115"/>
      <c r="G3" s="116"/>
      <c r="H3" s="117"/>
      <c r="I3" s="118"/>
      <c r="J3" s="118"/>
      <c r="K3" s="118"/>
      <c r="L3" s="119" t="s">
        <v>196</v>
      </c>
      <c r="M3" s="120">
        <v>45693</v>
      </c>
      <c r="N3" s="121"/>
    </row>
    <row r="4" spans="2:14" ht="15.75" thickBot="1" x14ac:dyDescent="0.3"/>
    <row r="5" spans="2:14" x14ac:dyDescent="0.25">
      <c r="B5" s="122" t="s">
        <v>195</v>
      </c>
      <c r="C5" s="123" t="s">
        <v>6</v>
      </c>
      <c r="D5" s="124" t="s">
        <v>194</v>
      </c>
      <c r="E5" s="178" t="s">
        <v>59</v>
      </c>
      <c r="F5" s="179"/>
      <c r="G5" s="178" t="s">
        <v>193</v>
      </c>
      <c r="H5" s="180"/>
      <c r="I5" s="179"/>
      <c r="J5" s="178" t="s">
        <v>192</v>
      </c>
      <c r="K5" s="180"/>
      <c r="L5" s="180"/>
      <c r="M5" s="180"/>
      <c r="N5" s="181"/>
    </row>
    <row r="6" spans="2:14" s="134" customFormat="1" ht="14.25" thickBot="1" x14ac:dyDescent="0.35">
      <c r="B6" s="125"/>
      <c r="C6" s="126"/>
      <c r="D6" s="127"/>
      <c r="E6" s="128" t="s">
        <v>191</v>
      </c>
      <c r="F6" s="129" t="s">
        <v>190</v>
      </c>
      <c r="G6" s="130" t="s">
        <v>191</v>
      </c>
      <c r="H6" s="131" t="s">
        <v>190</v>
      </c>
      <c r="I6" s="129" t="s">
        <v>189</v>
      </c>
      <c r="J6" s="132" t="s">
        <v>191</v>
      </c>
      <c r="K6" s="132" t="s">
        <v>190</v>
      </c>
      <c r="L6" s="132" t="s">
        <v>189</v>
      </c>
      <c r="M6" s="131" t="s">
        <v>188</v>
      </c>
      <c r="N6" s="133" t="s">
        <v>187</v>
      </c>
    </row>
    <row r="7" spans="2:14" x14ac:dyDescent="0.25">
      <c r="B7" s="176">
        <v>1</v>
      </c>
      <c r="C7" s="135">
        <v>45590</v>
      </c>
      <c r="D7" s="136" t="s">
        <v>169</v>
      </c>
      <c r="E7" s="137">
        <v>5</v>
      </c>
      <c r="F7" s="138">
        <v>1</v>
      </c>
      <c r="G7" s="139">
        <v>6</v>
      </c>
      <c r="H7" s="140">
        <v>1</v>
      </c>
      <c r="I7" s="137">
        <v>2</v>
      </c>
      <c r="J7" s="141">
        <v>6</v>
      </c>
      <c r="K7" s="141">
        <v>1</v>
      </c>
      <c r="L7" s="141">
        <v>2</v>
      </c>
      <c r="M7" s="142">
        <v>2</v>
      </c>
      <c r="N7" s="143">
        <v>2</v>
      </c>
    </row>
    <row r="8" spans="2:14" thickBot="1" x14ac:dyDescent="0.35">
      <c r="B8" s="177"/>
      <c r="C8" s="144" t="s">
        <v>157</v>
      </c>
      <c r="D8" s="173" t="s">
        <v>181</v>
      </c>
      <c r="E8" s="174"/>
      <c r="F8" s="174"/>
      <c r="G8" s="174"/>
      <c r="H8" s="174"/>
      <c r="I8" s="174"/>
      <c r="J8" s="174"/>
      <c r="K8" s="174"/>
      <c r="L8" s="174"/>
      <c r="M8" s="174"/>
      <c r="N8" s="175"/>
    </row>
    <row r="9" spans="2:14" x14ac:dyDescent="0.25">
      <c r="B9" s="176">
        <v>2</v>
      </c>
      <c r="C9" s="135">
        <v>45593</v>
      </c>
      <c r="D9" s="136" t="s">
        <v>167</v>
      </c>
      <c r="E9" s="137">
        <v>2</v>
      </c>
      <c r="F9" s="138">
        <v>2</v>
      </c>
      <c r="G9" s="139">
        <v>3</v>
      </c>
      <c r="H9" s="140">
        <v>2</v>
      </c>
      <c r="I9" s="137">
        <v>2</v>
      </c>
      <c r="J9" s="141">
        <v>3</v>
      </c>
      <c r="K9" s="141">
        <v>2</v>
      </c>
      <c r="L9" s="145">
        <v>2</v>
      </c>
      <c r="M9" s="142">
        <v>1</v>
      </c>
      <c r="N9" s="143">
        <v>1</v>
      </c>
    </row>
    <row r="10" spans="2:14" thickBot="1" x14ac:dyDescent="0.35">
      <c r="B10" s="177"/>
      <c r="C10" s="144" t="s">
        <v>157</v>
      </c>
      <c r="D10" s="173" t="s">
        <v>180</v>
      </c>
      <c r="E10" s="174"/>
      <c r="F10" s="174"/>
      <c r="G10" s="174"/>
      <c r="H10" s="174"/>
      <c r="I10" s="174"/>
      <c r="J10" s="174"/>
      <c r="K10" s="174"/>
      <c r="L10" s="174"/>
      <c r="M10" s="174"/>
      <c r="N10" s="175"/>
    </row>
    <row r="11" spans="2:14" x14ac:dyDescent="0.25">
      <c r="B11" s="176">
        <v>3</v>
      </c>
      <c r="C11" s="135">
        <v>45594</v>
      </c>
      <c r="D11" s="136" t="s">
        <v>186</v>
      </c>
      <c r="E11" s="137">
        <v>8</v>
      </c>
      <c r="F11" s="138">
        <v>1</v>
      </c>
      <c r="G11" s="139">
        <v>7</v>
      </c>
      <c r="H11" s="140">
        <v>1</v>
      </c>
      <c r="I11" s="137">
        <v>2</v>
      </c>
      <c r="J11" s="141">
        <v>7</v>
      </c>
      <c r="K11" s="141">
        <v>1</v>
      </c>
      <c r="L11" s="145">
        <v>2</v>
      </c>
      <c r="M11" s="142">
        <v>1</v>
      </c>
      <c r="N11" s="143">
        <v>1</v>
      </c>
    </row>
    <row r="12" spans="2:14" thickBot="1" x14ac:dyDescent="0.35">
      <c r="B12" s="177"/>
      <c r="C12" s="144" t="s">
        <v>157</v>
      </c>
      <c r="D12" s="173" t="s">
        <v>185</v>
      </c>
      <c r="E12" s="174"/>
      <c r="F12" s="174"/>
      <c r="G12" s="174"/>
      <c r="H12" s="174"/>
      <c r="I12" s="174"/>
      <c r="J12" s="174"/>
      <c r="K12" s="174"/>
      <c r="L12" s="174"/>
      <c r="M12" s="174"/>
      <c r="N12" s="175"/>
    </row>
    <row r="13" spans="2:14" x14ac:dyDescent="0.25">
      <c r="B13" s="176">
        <v>4</v>
      </c>
      <c r="C13" s="135">
        <v>45595</v>
      </c>
      <c r="D13" s="136" t="s">
        <v>184</v>
      </c>
      <c r="E13" s="137">
        <v>5</v>
      </c>
      <c r="F13" s="138">
        <v>2</v>
      </c>
      <c r="G13" s="139">
        <v>4</v>
      </c>
      <c r="H13" s="140">
        <v>2</v>
      </c>
      <c r="I13" s="137">
        <v>3</v>
      </c>
      <c r="J13" s="141">
        <v>4</v>
      </c>
      <c r="K13" s="141">
        <v>2</v>
      </c>
      <c r="L13" s="145">
        <v>3</v>
      </c>
      <c r="M13" s="142">
        <v>3</v>
      </c>
      <c r="N13" s="143">
        <v>3</v>
      </c>
    </row>
    <row r="14" spans="2:14" thickBot="1" x14ac:dyDescent="0.35">
      <c r="B14" s="177"/>
      <c r="C14" s="144" t="s">
        <v>157</v>
      </c>
      <c r="D14" s="173" t="s">
        <v>183</v>
      </c>
      <c r="E14" s="174"/>
      <c r="F14" s="174"/>
      <c r="G14" s="174"/>
      <c r="H14" s="174"/>
      <c r="I14" s="174"/>
      <c r="J14" s="174"/>
      <c r="K14" s="174"/>
      <c r="L14" s="174"/>
      <c r="M14" s="174"/>
      <c r="N14" s="175"/>
    </row>
    <row r="15" spans="2:14" x14ac:dyDescent="0.25">
      <c r="B15" s="176">
        <v>5</v>
      </c>
      <c r="C15" s="135">
        <v>45597</v>
      </c>
      <c r="D15" s="136" t="s">
        <v>172</v>
      </c>
      <c r="E15" s="137">
        <v>4</v>
      </c>
      <c r="F15" s="138">
        <v>2</v>
      </c>
      <c r="G15" s="139">
        <v>6</v>
      </c>
      <c r="H15" s="140">
        <v>2</v>
      </c>
      <c r="I15" s="137">
        <v>2</v>
      </c>
      <c r="J15" s="141">
        <v>6</v>
      </c>
      <c r="K15" s="141">
        <v>2</v>
      </c>
      <c r="L15" s="145">
        <v>2</v>
      </c>
      <c r="M15" s="142">
        <v>3</v>
      </c>
      <c r="N15" s="143">
        <v>2</v>
      </c>
    </row>
    <row r="16" spans="2:14" thickBot="1" x14ac:dyDescent="0.35">
      <c r="B16" s="177"/>
      <c r="C16" s="144" t="s">
        <v>157</v>
      </c>
      <c r="D16" s="173" t="s">
        <v>182</v>
      </c>
      <c r="E16" s="174"/>
      <c r="F16" s="174"/>
      <c r="G16" s="174"/>
      <c r="H16" s="174"/>
      <c r="I16" s="174"/>
      <c r="J16" s="174"/>
      <c r="K16" s="174"/>
      <c r="L16" s="174"/>
      <c r="M16" s="174"/>
      <c r="N16" s="175"/>
    </row>
    <row r="17" spans="2:14" x14ac:dyDescent="0.25">
      <c r="B17" s="176">
        <v>6</v>
      </c>
      <c r="C17" s="135">
        <v>45600</v>
      </c>
      <c r="D17" s="136" t="s">
        <v>181</v>
      </c>
      <c r="E17" s="137">
        <v>3</v>
      </c>
      <c r="F17" s="138">
        <v>2</v>
      </c>
      <c r="G17" s="139">
        <v>3</v>
      </c>
      <c r="H17" s="140">
        <v>2</v>
      </c>
      <c r="I17" s="137">
        <v>2</v>
      </c>
      <c r="J17" s="141">
        <v>3</v>
      </c>
      <c r="K17" s="141">
        <v>2</v>
      </c>
      <c r="L17" s="145">
        <v>2</v>
      </c>
      <c r="M17" s="142">
        <v>2</v>
      </c>
      <c r="N17" s="143">
        <v>2</v>
      </c>
    </row>
    <row r="18" spans="2:14" thickBot="1" x14ac:dyDescent="0.35">
      <c r="B18" s="177"/>
      <c r="C18" s="144" t="s">
        <v>157</v>
      </c>
      <c r="D18" s="173" t="s">
        <v>181</v>
      </c>
      <c r="E18" s="174"/>
      <c r="F18" s="174"/>
      <c r="G18" s="174"/>
      <c r="H18" s="174"/>
      <c r="I18" s="174"/>
      <c r="J18" s="174"/>
      <c r="K18" s="174"/>
      <c r="L18" s="174"/>
      <c r="M18" s="174"/>
      <c r="N18" s="175"/>
    </row>
    <row r="19" spans="2:14" x14ac:dyDescent="0.25">
      <c r="B19" s="176">
        <v>7</v>
      </c>
      <c r="C19" s="135">
        <v>45601</v>
      </c>
      <c r="D19" s="136" t="s">
        <v>167</v>
      </c>
      <c r="E19" s="137">
        <v>4</v>
      </c>
      <c r="F19" s="138">
        <v>2</v>
      </c>
      <c r="G19" s="139">
        <v>3</v>
      </c>
      <c r="H19" s="140">
        <v>2</v>
      </c>
      <c r="I19" s="137">
        <v>2</v>
      </c>
      <c r="J19" s="141">
        <v>3</v>
      </c>
      <c r="K19" s="141">
        <v>2</v>
      </c>
      <c r="L19" s="145">
        <v>2</v>
      </c>
      <c r="M19" s="142">
        <v>4</v>
      </c>
      <c r="N19" s="143">
        <v>2</v>
      </c>
    </row>
    <row r="20" spans="2:14" thickBot="1" x14ac:dyDescent="0.35">
      <c r="B20" s="177"/>
      <c r="C20" s="144" t="s">
        <v>157</v>
      </c>
      <c r="D20" s="173" t="s">
        <v>180</v>
      </c>
      <c r="E20" s="174"/>
      <c r="F20" s="174"/>
      <c r="G20" s="174"/>
      <c r="H20" s="174"/>
      <c r="I20" s="174"/>
      <c r="J20" s="174"/>
      <c r="K20" s="174"/>
      <c r="L20" s="174"/>
      <c r="M20" s="174"/>
      <c r="N20" s="175"/>
    </row>
    <row r="21" spans="2:14" x14ac:dyDescent="0.25">
      <c r="B21" s="176">
        <v>8</v>
      </c>
      <c r="C21" s="135">
        <v>45602</v>
      </c>
      <c r="D21" s="136" t="s">
        <v>179</v>
      </c>
      <c r="E21" s="137">
        <v>3</v>
      </c>
      <c r="F21" s="138">
        <v>2</v>
      </c>
      <c r="G21" s="139">
        <v>2</v>
      </c>
      <c r="H21" s="140">
        <v>2</v>
      </c>
      <c r="I21" s="137">
        <v>4</v>
      </c>
      <c r="J21" s="141">
        <v>2</v>
      </c>
      <c r="K21" s="141">
        <v>2</v>
      </c>
      <c r="L21" s="145">
        <v>4</v>
      </c>
      <c r="M21" s="142">
        <v>4</v>
      </c>
      <c r="N21" s="143">
        <v>2</v>
      </c>
    </row>
    <row r="22" spans="2:14" thickBot="1" x14ac:dyDescent="0.35">
      <c r="B22" s="177"/>
      <c r="C22" s="144" t="s">
        <v>157</v>
      </c>
      <c r="D22" s="173" t="s">
        <v>92</v>
      </c>
      <c r="E22" s="174"/>
      <c r="F22" s="174"/>
      <c r="G22" s="174"/>
      <c r="H22" s="174"/>
      <c r="I22" s="174"/>
      <c r="J22" s="174"/>
      <c r="K22" s="174"/>
      <c r="L22" s="174"/>
      <c r="M22" s="174"/>
      <c r="N22" s="175"/>
    </row>
    <row r="23" spans="2:14" x14ac:dyDescent="0.25">
      <c r="B23" s="176">
        <v>9</v>
      </c>
      <c r="C23" s="135">
        <v>45603</v>
      </c>
      <c r="D23" s="136" t="s">
        <v>67</v>
      </c>
      <c r="E23" s="137">
        <v>3</v>
      </c>
      <c r="F23" s="138">
        <v>1</v>
      </c>
      <c r="G23" s="139">
        <v>2</v>
      </c>
      <c r="H23" s="140">
        <v>1</v>
      </c>
      <c r="I23" s="137">
        <v>1</v>
      </c>
      <c r="J23" s="141">
        <v>2</v>
      </c>
      <c r="K23" s="141">
        <v>1</v>
      </c>
      <c r="L23" s="145">
        <v>1</v>
      </c>
      <c r="M23" s="142">
        <v>1</v>
      </c>
      <c r="N23" s="143">
        <v>1</v>
      </c>
    </row>
    <row r="24" spans="2:14" thickBot="1" x14ac:dyDescent="0.35">
      <c r="B24" s="177"/>
      <c r="C24" s="144" t="s">
        <v>157</v>
      </c>
      <c r="D24" s="173" t="s">
        <v>178</v>
      </c>
      <c r="E24" s="174"/>
      <c r="F24" s="174"/>
      <c r="G24" s="174"/>
      <c r="H24" s="174"/>
      <c r="I24" s="174"/>
      <c r="J24" s="174"/>
      <c r="K24" s="174"/>
      <c r="L24" s="174"/>
      <c r="M24" s="174"/>
      <c r="N24" s="175"/>
    </row>
    <row r="25" spans="2:14" x14ac:dyDescent="0.25">
      <c r="B25" s="176">
        <v>10</v>
      </c>
      <c r="C25" s="135">
        <v>45604</v>
      </c>
      <c r="D25" s="136" t="s">
        <v>172</v>
      </c>
      <c r="E25" s="137">
        <v>5</v>
      </c>
      <c r="F25" s="138">
        <v>2</v>
      </c>
      <c r="G25" s="139">
        <v>6</v>
      </c>
      <c r="H25" s="140">
        <v>2</v>
      </c>
      <c r="I25" s="137">
        <v>3</v>
      </c>
      <c r="J25" s="141">
        <v>6</v>
      </c>
      <c r="K25" s="141">
        <v>2</v>
      </c>
      <c r="L25" s="145">
        <v>3</v>
      </c>
      <c r="M25" s="142">
        <v>6</v>
      </c>
      <c r="N25" s="143">
        <v>2</v>
      </c>
    </row>
    <row r="26" spans="2:14" thickBot="1" x14ac:dyDescent="0.35">
      <c r="B26" s="177"/>
      <c r="C26" s="144" t="s">
        <v>157</v>
      </c>
      <c r="D26" s="173" t="s">
        <v>89</v>
      </c>
      <c r="E26" s="174"/>
      <c r="F26" s="174"/>
      <c r="G26" s="174"/>
      <c r="H26" s="174"/>
      <c r="I26" s="174"/>
      <c r="J26" s="174"/>
      <c r="K26" s="174"/>
      <c r="L26" s="174"/>
      <c r="M26" s="174"/>
      <c r="N26" s="175"/>
    </row>
    <row r="27" spans="2:14" x14ac:dyDescent="0.25">
      <c r="B27" s="176">
        <v>11</v>
      </c>
      <c r="C27" s="135">
        <v>45607</v>
      </c>
      <c r="D27" s="136" t="s">
        <v>169</v>
      </c>
      <c r="E27" s="137">
        <v>6</v>
      </c>
      <c r="F27" s="138">
        <v>1</v>
      </c>
      <c r="G27" s="139">
        <v>3</v>
      </c>
      <c r="H27" s="140">
        <v>1</v>
      </c>
      <c r="I27" s="137">
        <v>1</v>
      </c>
      <c r="J27" s="141">
        <v>3</v>
      </c>
      <c r="K27" s="141">
        <v>1</v>
      </c>
      <c r="L27" s="145">
        <v>1</v>
      </c>
      <c r="M27" s="142">
        <v>1</v>
      </c>
      <c r="N27" s="143">
        <v>1</v>
      </c>
    </row>
    <row r="28" spans="2:14" ht="15.75" thickBot="1" x14ac:dyDescent="0.35">
      <c r="B28" s="177"/>
      <c r="C28" s="144" t="s">
        <v>157</v>
      </c>
      <c r="D28" s="146" t="s">
        <v>177</v>
      </c>
      <c r="E28" s="147"/>
      <c r="F28" s="147"/>
      <c r="G28" s="148"/>
      <c r="H28" s="149"/>
      <c r="I28" s="150"/>
      <c r="J28" s="150"/>
      <c r="K28" s="150"/>
      <c r="L28" s="150"/>
      <c r="M28" s="149"/>
      <c r="N28" s="151"/>
    </row>
    <row r="29" spans="2:14" x14ac:dyDescent="0.25">
      <c r="B29" s="176">
        <v>12</v>
      </c>
      <c r="C29" s="135">
        <v>45608</v>
      </c>
      <c r="D29" s="136" t="s">
        <v>176</v>
      </c>
      <c r="E29" s="137">
        <v>5</v>
      </c>
      <c r="F29" s="138">
        <v>1</v>
      </c>
      <c r="G29" s="139">
        <v>3</v>
      </c>
      <c r="H29" s="140">
        <v>1</v>
      </c>
      <c r="I29" s="137">
        <v>3</v>
      </c>
      <c r="J29" s="141">
        <v>3</v>
      </c>
      <c r="K29" s="141">
        <v>1</v>
      </c>
      <c r="L29" s="145">
        <v>3</v>
      </c>
      <c r="M29" s="142">
        <v>4</v>
      </c>
      <c r="N29" s="143">
        <v>2</v>
      </c>
    </row>
    <row r="30" spans="2:14" thickBot="1" x14ac:dyDescent="0.35">
      <c r="B30" s="177"/>
      <c r="C30" s="144" t="s">
        <v>157</v>
      </c>
      <c r="D30" s="173" t="s">
        <v>175</v>
      </c>
      <c r="E30" s="174"/>
      <c r="F30" s="174"/>
      <c r="G30" s="174"/>
      <c r="H30" s="174"/>
      <c r="I30" s="174"/>
      <c r="J30" s="174"/>
      <c r="K30" s="174"/>
      <c r="L30" s="174"/>
      <c r="M30" s="174"/>
      <c r="N30" s="175"/>
    </row>
    <row r="31" spans="2:14" x14ac:dyDescent="0.25">
      <c r="B31" s="176">
        <v>13</v>
      </c>
      <c r="C31" s="135">
        <v>45609</v>
      </c>
      <c r="D31" s="136" t="s">
        <v>174</v>
      </c>
      <c r="E31" s="137">
        <v>4</v>
      </c>
      <c r="F31" s="138">
        <v>2</v>
      </c>
      <c r="G31" s="139">
        <v>2</v>
      </c>
      <c r="H31" s="140">
        <v>2</v>
      </c>
      <c r="I31" s="137">
        <v>1</v>
      </c>
      <c r="J31" s="141">
        <v>2</v>
      </c>
      <c r="K31" s="141">
        <v>2</v>
      </c>
      <c r="L31" s="145">
        <v>1</v>
      </c>
      <c r="M31" s="142">
        <v>2</v>
      </c>
      <c r="N31" s="143">
        <v>1</v>
      </c>
    </row>
    <row r="32" spans="2:14" thickBot="1" x14ac:dyDescent="0.35">
      <c r="B32" s="177"/>
      <c r="C32" s="144" t="s">
        <v>157</v>
      </c>
      <c r="D32" s="173" t="s">
        <v>82</v>
      </c>
      <c r="E32" s="174"/>
      <c r="F32" s="174"/>
      <c r="G32" s="174"/>
      <c r="H32" s="174"/>
      <c r="I32" s="174"/>
      <c r="J32" s="174"/>
      <c r="K32" s="174"/>
      <c r="L32" s="174"/>
      <c r="M32" s="174"/>
      <c r="N32" s="175"/>
    </row>
    <row r="33" spans="2:14" x14ac:dyDescent="0.25">
      <c r="B33" s="176">
        <v>14</v>
      </c>
      <c r="C33" s="135">
        <v>45609</v>
      </c>
      <c r="D33" s="136" t="s">
        <v>67</v>
      </c>
      <c r="E33" s="137">
        <v>3</v>
      </c>
      <c r="F33" s="138">
        <v>1</v>
      </c>
      <c r="G33" s="139">
        <v>2</v>
      </c>
      <c r="H33" s="140">
        <v>1</v>
      </c>
      <c r="I33" s="137">
        <v>1</v>
      </c>
      <c r="J33" s="141">
        <v>2</v>
      </c>
      <c r="K33" s="141">
        <v>1</v>
      </c>
      <c r="L33" s="145">
        <v>1</v>
      </c>
      <c r="M33" s="142">
        <v>6</v>
      </c>
      <c r="N33" s="143">
        <v>2</v>
      </c>
    </row>
    <row r="34" spans="2:14" ht="14.45" customHeight="1" thickBot="1" x14ac:dyDescent="0.35">
      <c r="B34" s="177"/>
      <c r="C34" s="144" t="s">
        <v>157</v>
      </c>
      <c r="D34" s="173" t="s">
        <v>173</v>
      </c>
      <c r="E34" s="174"/>
      <c r="F34" s="174"/>
      <c r="G34" s="174"/>
      <c r="H34" s="174"/>
      <c r="I34" s="174"/>
      <c r="J34" s="174"/>
      <c r="K34" s="174"/>
      <c r="L34" s="174"/>
      <c r="M34" s="174"/>
      <c r="N34" s="175"/>
    </row>
    <row r="35" spans="2:14" x14ac:dyDescent="0.25">
      <c r="B35" s="176">
        <v>15</v>
      </c>
      <c r="C35" s="135">
        <v>45610</v>
      </c>
      <c r="D35" s="136" t="s">
        <v>160</v>
      </c>
      <c r="E35" s="137">
        <v>5</v>
      </c>
      <c r="F35" s="138">
        <v>2</v>
      </c>
      <c r="G35" s="139">
        <v>6</v>
      </c>
      <c r="H35" s="140">
        <v>2</v>
      </c>
      <c r="I35" s="137">
        <v>1</v>
      </c>
      <c r="J35" s="141">
        <v>6</v>
      </c>
      <c r="K35" s="141">
        <v>2</v>
      </c>
      <c r="L35" s="145">
        <v>1</v>
      </c>
      <c r="M35" s="142">
        <v>1</v>
      </c>
      <c r="N35" s="143">
        <v>1</v>
      </c>
    </row>
    <row r="36" spans="2:14" ht="14.45" customHeight="1" thickBot="1" x14ac:dyDescent="0.35">
      <c r="B36" s="177"/>
      <c r="C36" s="144" t="s">
        <v>157</v>
      </c>
      <c r="D36" s="173" t="s">
        <v>159</v>
      </c>
      <c r="E36" s="174"/>
      <c r="F36" s="174"/>
      <c r="G36" s="174"/>
      <c r="H36" s="174"/>
      <c r="I36" s="174"/>
      <c r="J36" s="174"/>
      <c r="K36" s="174"/>
      <c r="L36" s="174"/>
      <c r="M36" s="174"/>
      <c r="N36" s="175"/>
    </row>
    <row r="37" spans="2:14" ht="13.9" customHeight="1" x14ac:dyDescent="0.25">
      <c r="B37" s="176">
        <v>16</v>
      </c>
      <c r="C37" s="135">
        <v>45611</v>
      </c>
      <c r="D37" s="136" t="s">
        <v>172</v>
      </c>
      <c r="E37" s="137">
        <v>4</v>
      </c>
      <c r="F37" s="138">
        <v>1</v>
      </c>
      <c r="G37" s="139">
        <v>5</v>
      </c>
      <c r="H37" s="140">
        <v>1</v>
      </c>
      <c r="I37" s="137">
        <v>4</v>
      </c>
      <c r="J37" s="141">
        <v>5</v>
      </c>
      <c r="K37" s="141">
        <v>1</v>
      </c>
      <c r="L37" s="145">
        <v>4</v>
      </c>
      <c r="M37" s="142">
        <v>7</v>
      </c>
      <c r="N37" s="143">
        <v>2</v>
      </c>
    </row>
    <row r="38" spans="2:14" ht="14.45" customHeight="1" thickBot="1" x14ac:dyDescent="0.35">
      <c r="B38" s="177"/>
      <c r="C38" s="144" t="s">
        <v>157</v>
      </c>
      <c r="D38" s="173" t="s">
        <v>156</v>
      </c>
      <c r="E38" s="174"/>
      <c r="F38" s="174"/>
      <c r="G38" s="174"/>
      <c r="H38" s="174"/>
      <c r="I38" s="174"/>
      <c r="J38" s="174"/>
      <c r="K38" s="174"/>
      <c r="L38" s="174"/>
      <c r="M38" s="174"/>
      <c r="N38" s="175"/>
    </row>
    <row r="39" spans="2:14" ht="13.9" customHeight="1" x14ac:dyDescent="0.25">
      <c r="B39" s="176">
        <v>17</v>
      </c>
      <c r="C39" s="135">
        <v>45614</v>
      </c>
      <c r="D39" s="136" t="s">
        <v>171</v>
      </c>
      <c r="E39" s="137">
        <v>4</v>
      </c>
      <c r="F39" s="138">
        <v>1</v>
      </c>
      <c r="G39" s="139">
        <v>3</v>
      </c>
      <c r="H39" s="140">
        <v>1</v>
      </c>
      <c r="I39" s="137">
        <v>2</v>
      </c>
      <c r="J39" s="141">
        <v>3</v>
      </c>
      <c r="K39" s="141">
        <v>1</v>
      </c>
      <c r="L39" s="145">
        <v>2</v>
      </c>
      <c r="M39" s="142">
        <v>6</v>
      </c>
      <c r="N39" s="143">
        <v>2</v>
      </c>
    </row>
    <row r="40" spans="2:14" ht="14.45" customHeight="1" thickBot="1" x14ac:dyDescent="0.35">
      <c r="B40" s="177"/>
      <c r="C40" s="144" t="s">
        <v>157</v>
      </c>
      <c r="D40" s="173" t="s">
        <v>170</v>
      </c>
      <c r="E40" s="174"/>
      <c r="F40" s="174"/>
      <c r="G40" s="174"/>
      <c r="H40" s="174"/>
      <c r="I40" s="174"/>
      <c r="J40" s="174"/>
      <c r="K40" s="174"/>
      <c r="L40" s="174"/>
      <c r="M40" s="174"/>
      <c r="N40" s="175"/>
    </row>
    <row r="41" spans="2:14" ht="13.9" customHeight="1" x14ac:dyDescent="0.25">
      <c r="B41" s="176">
        <v>18</v>
      </c>
      <c r="C41" s="135">
        <v>45615</v>
      </c>
      <c r="D41" s="136" t="s">
        <v>169</v>
      </c>
      <c r="E41" s="137">
        <v>4</v>
      </c>
      <c r="F41" s="138">
        <v>1</v>
      </c>
      <c r="G41" s="139">
        <v>3</v>
      </c>
      <c r="H41" s="140">
        <v>1</v>
      </c>
      <c r="I41" s="137">
        <v>1</v>
      </c>
      <c r="J41" s="141">
        <v>3</v>
      </c>
      <c r="K41" s="141">
        <v>1</v>
      </c>
      <c r="L41" s="145">
        <v>1</v>
      </c>
      <c r="M41" s="142">
        <v>1</v>
      </c>
      <c r="N41" s="143">
        <v>1</v>
      </c>
    </row>
    <row r="42" spans="2:14" ht="14.45" customHeight="1" thickBot="1" x14ac:dyDescent="0.35">
      <c r="B42" s="177"/>
      <c r="C42" s="144" t="s">
        <v>157</v>
      </c>
      <c r="D42" s="173" t="s">
        <v>168</v>
      </c>
      <c r="E42" s="174"/>
      <c r="F42" s="174"/>
      <c r="G42" s="174"/>
      <c r="H42" s="174"/>
      <c r="I42" s="174"/>
      <c r="J42" s="174"/>
      <c r="K42" s="174"/>
      <c r="L42" s="174"/>
      <c r="M42" s="174"/>
      <c r="N42" s="175"/>
    </row>
    <row r="43" spans="2:14" ht="13.9" customHeight="1" x14ac:dyDescent="0.25">
      <c r="B43" s="176">
        <v>19</v>
      </c>
      <c r="C43" s="135">
        <v>45616</v>
      </c>
      <c r="D43" s="136" t="s">
        <v>167</v>
      </c>
      <c r="E43" s="137">
        <v>4</v>
      </c>
      <c r="F43" s="138">
        <v>2</v>
      </c>
      <c r="G43" s="139">
        <v>2</v>
      </c>
      <c r="H43" s="140">
        <v>2</v>
      </c>
      <c r="I43" s="137">
        <v>2</v>
      </c>
      <c r="J43" s="141">
        <v>2</v>
      </c>
      <c r="K43" s="141">
        <v>2</v>
      </c>
      <c r="L43" s="145">
        <v>2</v>
      </c>
      <c r="M43" s="142">
        <v>6</v>
      </c>
      <c r="N43" s="143">
        <v>2</v>
      </c>
    </row>
    <row r="44" spans="2:14" ht="14.45" customHeight="1" thickBot="1" x14ac:dyDescent="0.35">
      <c r="B44" s="177"/>
      <c r="C44" s="144" t="s">
        <v>157</v>
      </c>
      <c r="D44" s="173" t="s">
        <v>166</v>
      </c>
      <c r="E44" s="174"/>
      <c r="F44" s="174"/>
      <c r="G44" s="174"/>
      <c r="H44" s="174"/>
      <c r="I44" s="174"/>
      <c r="J44" s="174"/>
      <c r="K44" s="174"/>
      <c r="L44" s="174"/>
      <c r="M44" s="174"/>
      <c r="N44" s="175"/>
    </row>
    <row r="45" spans="2:14" ht="13.9" customHeight="1" x14ac:dyDescent="0.25">
      <c r="B45" s="176">
        <v>20</v>
      </c>
      <c r="C45" s="135">
        <v>45617</v>
      </c>
      <c r="D45" s="136" t="s">
        <v>165</v>
      </c>
      <c r="E45" s="137">
        <v>3</v>
      </c>
      <c r="F45" s="138">
        <v>2</v>
      </c>
      <c r="G45" s="139">
        <v>2</v>
      </c>
      <c r="H45" s="140">
        <v>2</v>
      </c>
      <c r="I45" s="137">
        <v>2</v>
      </c>
      <c r="J45" s="141">
        <v>2</v>
      </c>
      <c r="K45" s="141">
        <v>2</v>
      </c>
      <c r="L45" s="145">
        <v>2</v>
      </c>
      <c r="M45" s="142">
        <v>7</v>
      </c>
      <c r="N45" s="143">
        <v>2</v>
      </c>
    </row>
    <row r="46" spans="2:14" ht="14.45" customHeight="1" thickBot="1" x14ac:dyDescent="0.35">
      <c r="B46" s="177"/>
      <c r="C46" s="144" t="s">
        <v>157</v>
      </c>
      <c r="D46" s="173" t="s">
        <v>164</v>
      </c>
      <c r="E46" s="174"/>
      <c r="F46" s="174"/>
      <c r="G46" s="174"/>
      <c r="H46" s="174"/>
      <c r="I46" s="174"/>
      <c r="J46" s="174"/>
      <c r="K46" s="174"/>
      <c r="L46" s="174"/>
      <c r="M46" s="174"/>
      <c r="N46" s="175"/>
    </row>
    <row r="47" spans="2:14" ht="13.9" customHeight="1" x14ac:dyDescent="0.25">
      <c r="B47" s="176">
        <v>21</v>
      </c>
      <c r="C47" s="135">
        <v>45618</v>
      </c>
      <c r="D47" s="136" t="s">
        <v>163</v>
      </c>
      <c r="E47" s="137">
        <v>8</v>
      </c>
      <c r="F47" s="138">
        <v>1</v>
      </c>
      <c r="G47" s="139">
        <v>6</v>
      </c>
      <c r="H47" s="140">
        <v>1</v>
      </c>
      <c r="I47" s="137">
        <v>2</v>
      </c>
      <c r="J47" s="141">
        <v>6</v>
      </c>
      <c r="K47" s="141">
        <v>1</v>
      </c>
      <c r="L47" s="145">
        <v>2</v>
      </c>
      <c r="M47" s="142">
        <v>6</v>
      </c>
      <c r="N47" s="143">
        <v>2</v>
      </c>
    </row>
    <row r="48" spans="2:14" ht="14.45" customHeight="1" thickBot="1" x14ac:dyDescent="0.35">
      <c r="B48" s="177"/>
      <c r="C48" s="144" t="s">
        <v>157</v>
      </c>
      <c r="D48" s="173" t="s">
        <v>162</v>
      </c>
      <c r="E48" s="174"/>
      <c r="F48" s="174"/>
      <c r="G48" s="174"/>
      <c r="H48" s="174"/>
      <c r="I48" s="174"/>
      <c r="J48" s="174"/>
      <c r="K48" s="174"/>
      <c r="L48" s="174"/>
      <c r="M48" s="174"/>
      <c r="N48" s="175"/>
    </row>
    <row r="49" spans="2:14" ht="13.9" customHeight="1" x14ac:dyDescent="0.25">
      <c r="B49" s="176">
        <v>22</v>
      </c>
      <c r="C49" s="135">
        <v>45618</v>
      </c>
      <c r="D49" s="136" t="s">
        <v>67</v>
      </c>
      <c r="E49" s="137">
        <v>6</v>
      </c>
      <c r="F49" s="138">
        <v>2</v>
      </c>
      <c r="G49" s="139">
        <v>5</v>
      </c>
      <c r="H49" s="140">
        <v>2</v>
      </c>
      <c r="I49" s="137">
        <v>1</v>
      </c>
      <c r="J49" s="141">
        <v>5</v>
      </c>
      <c r="K49" s="141">
        <v>2</v>
      </c>
      <c r="L49" s="145">
        <v>1</v>
      </c>
      <c r="M49" s="142">
        <v>2</v>
      </c>
      <c r="N49" s="143">
        <v>1</v>
      </c>
    </row>
    <row r="50" spans="2:14" ht="14.45" customHeight="1" thickBot="1" x14ac:dyDescent="0.35">
      <c r="B50" s="177"/>
      <c r="C50" s="144" t="s">
        <v>157</v>
      </c>
      <c r="D50" s="173" t="s">
        <v>161</v>
      </c>
      <c r="E50" s="174"/>
      <c r="F50" s="174"/>
      <c r="G50" s="174"/>
      <c r="H50" s="174"/>
      <c r="I50" s="174"/>
      <c r="J50" s="174"/>
      <c r="K50" s="174"/>
      <c r="L50" s="174"/>
      <c r="M50" s="174"/>
      <c r="N50" s="175"/>
    </row>
    <row r="51" spans="2:14" ht="13.9" customHeight="1" x14ac:dyDescent="0.25">
      <c r="B51" s="176">
        <v>23</v>
      </c>
      <c r="C51" s="135">
        <v>45621</v>
      </c>
      <c r="D51" s="136" t="s">
        <v>160</v>
      </c>
      <c r="E51" s="137">
        <v>2</v>
      </c>
      <c r="F51" s="138">
        <v>2</v>
      </c>
      <c r="G51" s="139">
        <v>1</v>
      </c>
      <c r="H51" s="140">
        <v>2</v>
      </c>
      <c r="I51" s="137">
        <v>1</v>
      </c>
      <c r="J51" s="141">
        <v>1</v>
      </c>
      <c r="K51" s="141">
        <v>2</v>
      </c>
      <c r="L51" s="145">
        <v>1</v>
      </c>
      <c r="M51" s="142">
        <v>7</v>
      </c>
      <c r="N51" s="143">
        <v>1</v>
      </c>
    </row>
    <row r="52" spans="2:14" ht="14.45" customHeight="1" thickBot="1" x14ac:dyDescent="0.35">
      <c r="B52" s="177"/>
      <c r="C52" s="144" t="s">
        <v>157</v>
      </c>
      <c r="D52" s="173" t="s">
        <v>159</v>
      </c>
      <c r="E52" s="174"/>
      <c r="F52" s="174"/>
      <c r="G52" s="174"/>
      <c r="H52" s="174"/>
      <c r="I52" s="174"/>
      <c r="J52" s="174"/>
      <c r="K52" s="174"/>
      <c r="L52" s="174"/>
      <c r="M52" s="174"/>
      <c r="N52" s="175"/>
    </row>
    <row r="53" spans="2:14" ht="13.9" customHeight="1" x14ac:dyDescent="0.25">
      <c r="B53" s="176">
        <v>24</v>
      </c>
      <c r="C53" s="135">
        <v>45621</v>
      </c>
      <c r="D53" s="136" t="s">
        <v>158</v>
      </c>
      <c r="E53" s="137">
        <v>5</v>
      </c>
      <c r="F53" s="138">
        <v>1</v>
      </c>
      <c r="G53" s="139">
        <v>4</v>
      </c>
      <c r="H53" s="140">
        <v>1</v>
      </c>
      <c r="I53" s="137">
        <v>1</v>
      </c>
      <c r="J53" s="141">
        <v>4</v>
      </c>
      <c r="K53" s="141">
        <v>1</v>
      </c>
      <c r="L53" s="145">
        <v>1</v>
      </c>
      <c r="M53" s="142">
        <v>6</v>
      </c>
      <c r="N53" s="143">
        <v>1</v>
      </c>
    </row>
    <row r="54" spans="2:14" thickBot="1" x14ac:dyDescent="0.35">
      <c r="B54" s="177"/>
      <c r="C54" s="144" t="s">
        <v>157</v>
      </c>
      <c r="D54" s="173" t="s">
        <v>156</v>
      </c>
      <c r="E54" s="174"/>
      <c r="F54" s="174"/>
      <c r="G54" s="174"/>
      <c r="H54" s="174"/>
      <c r="I54" s="174"/>
      <c r="J54" s="174"/>
      <c r="K54" s="174"/>
      <c r="L54" s="174"/>
      <c r="M54" s="174"/>
      <c r="N54" s="175"/>
    </row>
  </sheetData>
  <mergeCells count="50">
    <mergeCell ref="D36:N36"/>
    <mergeCell ref="D52:N52"/>
    <mergeCell ref="D54:N54"/>
    <mergeCell ref="B51:B52"/>
    <mergeCell ref="B53:B54"/>
    <mergeCell ref="B45:B46"/>
    <mergeCell ref="D46:N46"/>
    <mergeCell ref="B47:B48"/>
    <mergeCell ref="B49:B50"/>
    <mergeCell ref="D48:N48"/>
    <mergeCell ref="D50:N50"/>
    <mergeCell ref="E5:F5"/>
    <mergeCell ref="G5:I5"/>
    <mergeCell ref="J5:N5"/>
    <mergeCell ref="B7:B8"/>
    <mergeCell ref="B9:B10"/>
    <mergeCell ref="D10:N10"/>
    <mergeCell ref="D8:N8"/>
    <mergeCell ref="D12:N12"/>
    <mergeCell ref="B37:B38"/>
    <mergeCell ref="B13:B14"/>
    <mergeCell ref="B15:B16"/>
    <mergeCell ref="B17:B18"/>
    <mergeCell ref="B19:B20"/>
    <mergeCell ref="B21:B22"/>
    <mergeCell ref="B23:B24"/>
    <mergeCell ref="B31:B32"/>
    <mergeCell ref="D32:N32"/>
    <mergeCell ref="B11:B12"/>
    <mergeCell ref="D26:N26"/>
    <mergeCell ref="D30:N30"/>
    <mergeCell ref="D14:N14"/>
    <mergeCell ref="B25:B26"/>
    <mergeCell ref="D24:N24"/>
    <mergeCell ref="D16:N16"/>
    <mergeCell ref="D18:N18"/>
    <mergeCell ref="B41:B42"/>
    <mergeCell ref="D42:N42"/>
    <mergeCell ref="B43:B44"/>
    <mergeCell ref="D44:N44"/>
    <mergeCell ref="D34:N34"/>
    <mergeCell ref="D38:N38"/>
    <mergeCell ref="D20:N20"/>
    <mergeCell ref="D22:N22"/>
    <mergeCell ref="B39:B40"/>
    <mergeCell ref="D40:N40"/>
    <mergeCell ref="B27:B28"/>
    <mergeCell ref="B29:B30"/>
    <mergeCell ref="B33:B34"/>
    <mergeCell ref="B35:B36"/>
  </mergeCells>
  <pageMargins left="0.75" right="0.75" top="1" bottom="1" header="0" footer="0"/>
  <pageSetup paperSize="8" fitToWidth="0"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ED92-ECF2-4FF4-B71A-1564EFC4E447}">
  <sheetPr>
    <pageSetUpPr fitToPage="1"/>
  </sheetPr>
  <dimension ref="B2:N173"/>
  <sheetViews>
    <sheetView topLeftCell="A55" zoomScale="70" zoomScaleNormal="70" workbookViewId="0">
      <selection activeCell="J74" sqref="J74"/>
    </sheetView>
  </sheetViews>
  <sheetFormatPr defaultColWidth="9.140625" defaultRowHeight="13.5" x14ac:dyDescent="0.25"/>
  <cols>
    <col min="1" max="1" width="3.85546875" style="67" customWidth="1"/>
    <col min="2" max="2" width="20.7109375" style="67" customWidth="1"/>
    <col min="3" max="3" width="4.7109375" style="67" customWidth="1"/>
    <col min="4" max="4" width="20.7109375" style="67" customWidth="1"/>
    <col min="5" max="5" width="4.7109375" style="67" customWidth="1"/>
    <col min="6" max="6" width="20.7109375" style="67" customWidth="1"/>
    <col min="7" max="7" width="4.7109375" style="67" customWidth="1"/>
    <col min="8" max="8" width="20.7109375" style="67" customWidth="1"/>
    <col min="9" max="9" width="4.7109375" style="67" customWidth="1"/>
    <col min="10" max="10" width="20.7109375" style="67" customWidth="1"/>
    <col min="11" max="11" width="4.7109375" style="67" customWidth="1"/>
    <col min="12" max="12" width="20.7109375" style="67" customWidth="1"/>
    <col min="13" max="13" width="4.7109375" style="67" customWidth="1"/>
    <col min="14" max="14" width="20.7109375" style="67" customWidth="1"/>
    <col min="15" max="16384" width="9.140625" style="67"/>
  </cols>
  <sheetData>
    <row r="2" spans="2:14" ht="16.5" x14ac:dyDescent="0.3">
      <c r="C2" s="103" t="s">
        <v>233</v>
      </c>
      <c r="D2" s="102"/>
      <c r="E2" s="102"/>
      <c r="F2" s="102"/>
      <c r="G2" s="102"/>
      <c r="H2" s="101"/>
    </row>
    <row r="3" spans="2:14" ht="15" x14ac:dyDescent="0.3">
      <c r="C3" s="100">
        <v>10</v>
      </c>
      <c r="D3" s="67" t="s">
        <v>232</v>
      </c>
      <c r="E3" s="67">
        <v>50</v>
      </c>
      <c r="F3" s="67" t="s">
        <v>231</v>
      </c>
      <c r="G3" s="67">
        <v>90</v>
      </c>
      <c r="H3" s="99" t="s">
        <v>230</v>
      </c>
      <c r="J3" s="183" t="s">
        <v>229</v>
      </c>
      <c r="K3" s="183"/>
      <c r="L3" s="68">
        <f>SUM(L14,L21,L28,L35,L42,L49,L56,L68,L74,L62)</f>
        <v>700</v>
      </c>
    </row>
    <row r="4" spans="2:14" x14ac:dyDescent="0.25">
      <c r="C4" s="100">
        <v>20</v>
      </c>
      <c r="D4" s="67" t="s">
        <v>228</v>
      </c>
      <c r="E4" s="67">
        <v>60</v>
      </c>
      <c r="F4" s="67" t="s">
        <v>227</v>
      </c>
      <c r="G4" s="67">
        <v>100</v>
      </c>
      <c r="H4" s="99" t="s">
        <v>226</v>
      </c>
    </row>
    <row r="5" spans="2:14" x14ac:dyDescent="0.25">
      <c r="C5" s="100">
        <v>30</v>
      </c>
      <c r="D5" s="67" t="s">
        <v>225</v>
      </c>
      <c r="E5" s="67">
        <v>70</v>
      </c>
      <c r="F5" s="67" t="s">
        <v>224</v>
      </c>
      <c r="H5" s="99"/>
    </row>
    <row r="6" spans="2:14" x14ac:dyDescent="0.25">
      <c r="C6" s="98">
        <v>40</v>
      </c>
      <c r="D6" s="97" t="s">
        <v>223</v>
      </c>
      <c r="E6" s="97">
        <v>80</v>
      </c>
      <c r="F6" s="97" t="s">
        <v>222</v>
      </c>
      <c r="G6" s="97"/>
      <c r="H6" s="96"/>
    </row>
    <row r="8" spans="2:14" ht="16.5" x14ac:dyDescent="0.3">
      <c r="B8" s="94" t="s">
        <v>221</v>
      </c>
      <c r="C8" s="188" t="s">
        <v>118</v>
      </c>
      <c r="D8" s="188"/>
      <c r="E8" s="188"/>
      <c r="F8" s="188"/>
      <c r="G8" s="95"/>
      <c r="H8" s="95" t="s">
        <v>220</v>
      </c>
      <c r="I8" s="95"/>
      <c r="J8" s="94" t="s">
        <v>6</v>
      </c>
      <c r="K8" s="187">
        <v>45695</v>
      </c>
      <c r="L8" s="187"/>
    </row>
    <row r="9" spans="2:14" ht="16.5" x14ac:dyDescent="0.3">
      <c r="B9" s="94" t="s">
        <v>219</v>
      </c>
      <c r="C9" s="188" t="s">
        <v>218</v>
      </c>
      <c r="D9" s="188"/>
      <c r="E9" s="188"/>
      <c r="F9" s="188"/>
      <c r="G9" s="95"/>
      <c r="H9" s="95"/>
      <c r="I9" s="95"/>
      <c r="J9" s="94" t="s">
        <v>11</v>
      </c>
      <c r="K9" s="187" t="s">
        <v>234</v>
      </c>
      <c r="L9" s="187"/>
    </row>
    <row r="10" spans="2:14" ht="14.25" thickBot="1" x14ac:dyDescent="0.3"/>
    <row r="11" spans="2:14" ht="5.25" customHeight="1" x14ac:dyDescent="0.25">
      <c r="B11" s="93"/>
      <c r="C11" s="92"/>
      <c r="D11" s="92"/>
      <c r="E11" s="92"/>
      <c r="F11" s="92"/>
      <c r="G11" s="92"/>
      <c r="H11" s="92"/>
      <c r="I11" s="92"/>
      <c r="J11" s="92"/>
      <c r="K11" s="92"/>
      <c r="L11" s="92"/>
      <c r="M11" s="92"/>
      <c r="N11" s="91"/>
    </row>
    <row r="12" spans="2:14" s="81" customFormat="1" ht="12.75" x14ac:dyDescent="0.25">
      <c r="B12" s="83" t="s">
        <v>6</v>
      </c>
      <c r="D12" s="82" t="s">
        <v>205</v>
      </c>
      <c r="F12" s="82" t="s">
        <v>204</v>
      </c>
      <c r="H12" s="82" t="s">
        <v>203</v>
      </c>
      <c r="J12" s="82" t="s">
        <v>202</v>
      </c>
      <c r="L12" s="82" t="s">
        <v>217</v>
      </c>
      <c r="N12" s="80" t="s">
        <v>200</v>
      </c>
    </row>
    <row r="13" spans="2:14" x14ac:dyDescent="0.25">
      <c r="B13" s="76"/>
      <c r="N13" s="75"/>
    </row>
    <row r="14" spans="2:14" x14ac:dyDescent="0.25">
      <c r="B14" s="79">
        <v>45590</v>
      </c>
      <c r="D14" s="78">
        <v>1</v>
      </c>
      <c r="F14" s="78">
        <v>50</v>
      </c>
      <c r="H14" s="78" t="s">
        <v>213</v>
      </c>
      <c r="J14" s="78" t="s">
        <v>239</v>
      </c>
      <c r="L14" s="78">
        <v>30</v>
      </c>
      <c r="N14" s="77" t="s">
        <v>207</v>
      </c>
    </row>
    <row r="15" spans="2:14" x14ac:dyDescent="0.25">
      <c r="B15" s="76"/>
      <c r="N15" s="75"/>
    </row>
    <row r="16" spans="2:14" x14ac:dyDescent="0.25">
      <c r="B16" s="90" t="s">
        <v>199</v>
      </c>
      <c r="C16" s="184" t="s">
        <v>237</v>
      </c>
      <c r="D16" s="185"/>
      <c r="E16" s="185"/>
      <c r="F16" s="185"/>
      <c r="G16" s="185"/>
      <c r="H16" s="185"/>
      <c r="I16" s="185"/>
      <c r="J16" s="185"/>
      <c r="K16" s="185"/>
      <c r="L16" s="185"/>
      <c r="M16" s="185"/>
      <c r="N16" s="186"/>
    </row>
    <row r="17" spans="2:14" ht="7.5" customHeight="1" thickBot="1" x14ac:dyDescent="0.3">
      <c r="B17" s="86"/>
      <c r="C17" s="85"/>
      <c r="D17" s="85"/>
      <c r="E17" s="85"/>
      <c r="F17" s="85"/>
      <c r="G17" s="85"/>
      <c r="H17" s="85"/>
      <c r="I17" s="85"/>
      <c r="J17" s="85"/>
      <c r="K17" s="85"/>
      <c r="L17" s="85"/>
      <c r="M17" s="85"/>
      <c r="N17" s="84"/>
    </row>
    <row r="18" spans="2:14" ht="5.25" customHeight="1" x14ac:dyDescent="0.25">
      <c r="B18" s="93"/>
      <c r="C18" s="92"/>
      <c r="D18" s="92"/>
      <c r="E18" s="92"/>
      <c r="F18" s="92"/>
      <c r="G18" s="92"/>
      <c r="H18" s="92"/>
      <c r="I18" s="92"/>
      <c r="J18" s="92"/>
      <c r="K18" s="92"/>
      <c r="L18" s="92"/>
      <c r="M18" s="92"/>
      <c r="N18" s="91"/>
    </row>
    <row r="19" spans="2:14" s="81" customFormat="1" ht="12.75" x14ac:dyDescent="0.25">
      <c r="B19" s="83" t="s">
        <v>6</v>
      </c>
      <c r="D19" s="82" t="s">
        <v>205</v>
      </c>
      <c r="F19" s="82" t="s">
        <v>204</v>
      </c>
      <c r="H19" s="82" t="s">
        <v>203</v>
      </c>
      <c r="J19" s="82" t="s">
        <v>202</v>
      </c>
      <c r="L19" s="82" t="s">
        <v>201</v>
      </c>
      <c r="N19" s="80" t="s">
        <v>200</v>
      </c>
    </row>
    <row r="20" spans="2:14" x14ac:dyDescent="0.25">
      <c r="B20" s="76"/>
      <c r="N20" s="75"/>
    </row>
    <row r="21" spans="2:14" x14ac:dyDescent="0.25">
      <c r="B21" s="79">
        <v>45593</v>
      </c>
      <c r="D21" s="78">
        <v>2</v>
      </c>
      <c r="F21" s="78">
        <v>80</v>
      </c>
      <c r="H21" s="78" t="s">
        <v>239</v>
      </c>
      <c r="J21" s="78" t="s">
        <v>239</v>
      </c>
      <c r="L21" s="78">
        <v>60</v>
      </c>
      <c r="N21" s="77" t="s">
        <v>207</v>
      </c>
    </row>
    <row r="22" spans="2:14" x14ac:dyDescent="0.25">
      <c r="B22" s="76"/>
      <c r="N22" s="75"/>
    </row>
    <row r="23" spans="2:14" x14ac:dyDescent="0.25">
      <c r="B23" s="90" t="s">
        <v>199</v>
      </c>
      <c r="C23" s="184" t="s">
        <v>216</v>
      </c>
      <c r="D23" s="185"/>
      <c r="E23" s="185"/>
      <c r="F23" s="185"/>
      <c r="G23" s="185"/>
      <c r="H23" s="185"/>
      <c r="I23" s="185"/>
      <c r="J23" s="185"/>
      <c r="K23" s="185"/>
      <c r="L23" s="185"/>
      <c r="M23" s="185"/>
      <c r="N23" s="186"/>
    </row>
    <row r="24" spans="2:14" ht="7.5" customHeight="1" thickBot="1" x14ac:dyDescent="0.3">
      <c r="B24" s="86"/>
      <c r="C24" s="85"/>
      <c r="D24" s="85"/>
      <c r="E24" s="85"/>
      <c r="F24" s="85"/>
      <c r="G24" s="85"/>
      <c r="H24" s="85"/>
      <c r="I24" s="85"/>
      <c r="J24" s="85"/>
      <c r="K24" s="85"/>
      <c r="L24" s="85"/>
      <c r="M24" s="85"/>
      <c r="N24" s="84"/>
    </row>
    <row r="25" spans="2:14" ht="5.25" customHeight="1" x14ac:dyDescent="0.25">
      <c r="B25" s="93"/>
      <c r="C25" s="92"/>
      <c r="D25" s="92"/>
      <c r="E25" s="92"/>
      <c r="F25" s="92"/>
      <c r="G25" s="92"/>
      <c r="H25" s="92"/>
      <c r="I25" s="92"/>
      <c r="J25" s="92"/>
      <c r="K25" s="92"/>
      <c r="L25" s="92"/>
      <c r="M25" s="92"/>
      <c r="N25" s="91"/>
    </row>
    <row r="26" spans="2:14" s="81" customFormat="1" ht="12.75" x14ac:dyDescent="0.25">
      <c r="B26" s="83" t="s">
        <v>6</v>
      </c>
      <c r="D26" s="82" t="s">
        <v>205</v>
      </c>
      <c r="F26" s="82" t="s">
        <v>204</v>
      </c>
      <c r="H26" s="82" t="s">
        <v>203</v>
      </c>
      <c r="J26" s="82" t="s">
        <v>202</v>
      </c>
      <c r="L26" s="82" t="s">
        <v>201</v>
      </c>
      <c r="N26" s="80" t="s">
        <v>200</v>
      </c>
    </row>
    <row r="27" spans="2:14" x14ac:dyDescent="0.25">
      <c r="B27" s="76"/>
      <c r="N27" s="75"/>
    </row>
    <row r="28" spans="2:14" x14ac:dyDescent="0.25">
      <c r="B28" s="79">
        <v>45594</v>
      </c>
      <c r="D28" s="78">
        <v>3</v>
      </c>
      <c r="F28" s="78">
        <v>70</v>
      </c>
      <c r="H28" s="78" t="s">
        <v>208</v>
      </c>
      <c r="J28" s="78" t="s">
        <v>239</v>
      </c>
      <c r="L28" s="78">
        <v>100</v>
      </c>
      <c r="N28" s="77" t="s">
        <v>207</v>
      </c>
    </row>
    <row r="29" spans="2:14" x14ac:dyDescent="0.25">
      <c r="B29" s="76"/>
      <c r="N29" s="75"/>
    </row>
    <row r="30" spans="2:14" x14ac:dyDescent="0.25">
      <c r="B30" s="90" t="s">
        <v>199</v>
      </c>
      <c r="C30" s="184" t="s">
        <v>215</v>
      </c>
      <c r="D30" s="185"/>
      <c r="E30" s="185"/>
      <c r="F30" s="185"/>
      <c r="G30" s="185"/>
      <c r="H30" s="185"/>
      <c r="I30" s="185"/>
      <c r="J30" s="185"/>
      <c r="K30" s="185"/>
      <c r="L30" s="185"/>
      <c r="M30" s="185"/>
      <c r="N30" s="186"/>
    </row>
    <row r="31" spans="2:14" ht="7.5" customHeight="1" thickBot="1" x14ac:dyDescent="0.3">
      <c r="B31" s="86"/>
      <c r="C31" s="85"/>
      <c r="D31" s="85"/>
      <c r="E31" s="85"/>
      <c r="F31" s="85"/>
      <c r="G31" s="85"/>
      <c r="H31" s="85"/>
      <c r="I31" s="85"/>
      <c r="J31" s="85"/>
      <c r="K31" s="85"/>
      <c r="L31" s="85"/>
      <c r="M31" s="85"/>
      <c r="N31" s="84"/>
    </row>
    <row r="32" spans="2:14" ht="5.25" customHeight="1" x14ac:dyDescent="0.25">
      <c r="B32" s="93"/>
      <c r="C32" s="92"/>
      <c r="D32" s="92"/>
      <c r="E32" s="92"/>
      <c r="F32" s="92"/>
      <c r="G32" s="92"/>
      <c r="H32" s="92"/>
      <c r="I32" s="92"/>
      <c r="J32" s="92"/>
      <c r="K32" s="92"/>
      <c r="L32" s="92"/>
      <c r="M32" s="92"/>
      <c r="N32" s="91"/>
    </row>
    <row r="33" spans="2:14" s="81" customFormat="1" ht="12.75" x14ac:dyDescent="0.25">
      <c r="B33" s="83" t="s">
        <v>6</v>
      </c>
      <c r="D33" s="82" t="s">
        <v>205</v>
      </c>
      <c r="F33" s="82" t="s">
        <v>204</v>
      </c>
      <c r="H33" s="82" t="s">
        <v>203</v>
      </c>
      <c r="J33" s="82" t="s">
        <v>202</v>
      </c>
      <c r="L33" s="82" t="s">
        <v>201</v>
      </c>
      <c r="N33" s="80" t="s">
        <v>200</v>
      </c>
    </row>
    <row r="34" spans="2:14" x14ac:dyDescent="0.25">
      <c r="B34" s="76"/>
      <c r="N34" s="75"/>
    </row>
    <row r="35" spans="2:14" x14ac:dyDescent="0.25">
      <c r="B35" s="79">
        <v>45595</v>
      </c>
      <c r="D35" s="78">
        <v>4</v>
      </c>
      <c r="F35" s="78">
        <v>60</v>
      </c>
      <c r="H35" s="78" t="s">
        <v>209</v>
      </c>
      <c r="J35" s="78" t="s">
        <v>239</v>
      </c>
      <c r="L35" s="78">
        <v>30</v>
      </c>
      <c r="N35" s="77" t="s">
        <v>207</v>
      </c>
    </row>
    <row r="36" spans="2:14" x14ac:dyDescent="0.25">
      <c r="B36" s="76"/>
      <c r="N36" s="75"/>
    </row>
    <row r="37" spans="2:14" x14ac:dyDescent="0.25">
      <c r="B37" s="90" t="s">
        <v>199</v>
      </c>
      <c r="C37" s="184" t="s">
        <v>214</v>
      </c>
      <c r="D37" s="185"/>
      <c r="E37" s="185"/>
      <c r="F37" s="185"/>
      <c r="G37" s="185"/>
      <c r="H37" s="185"/>
      <c r="I37" s="185"/>
      <c r="J37" s="185"/>
      <c r="K37" s="185"/>
      <c r="L37" s="185"/>
      <c r="M37" s="185"/>
      <c r="N37" s="186"/>
    </row>
    <row r="38" spans="2:14" ht="7.5" customHeight="1" thickBot="1" x14ac:dyDescent="0.3">
      <c r="B38" s="86"/>
      <c r="C38" s="85"/>
      <c r="D38" s="85"/>
      <c r="E38" s="85"/>
      <c r="F38" s="85"/>
      <c r="G38" s="85"/>
      <c r="H38" s="85"/>
      <c r="I38" s="85"/>
      <c r="J38" s="85"/>
      <c r="K38" s="85"/>
      <c r="L38" s="85"/>
      <c r="M38" s="85"/>
      <c r="N38" s="84"/>
    </row>
    <row r="39" spans="2:14" ht="5.25" customHeight="1" x14ac:dyDescent="0.25">
      <c r="B39" s="93"/>
      <c r="C39" s="92"/>
      <c r="D39" s="92"/>
      <c r="E39" s="92"/>
      <c r="F39" s="92"/>
      <c r="G39" s="92"/>
      <c r="H39" s="92"/>
      <c r="I39" s="92"/>
      <c r="J39" s="92"/>
      <c r="K39" s="92"/>
      <c r="L39" s="92"/>
      <c r="M39" s="92"/>
      <c r="N39" s="91"/>
    </row>
    <row r="40" spans="2:14" s="81" customFormat="1" ht="12.75" x14ac:dyDescent="0.25">
      <c r="B40" s="83" t="s">
        <v>6</v>
      </c>
      <c r="D40" s="82" t="s">
        <v>205</v>
      </c>
      <c r="F40" s="82" t="s">
        <v>204</v>
      </c>
      <c r="H40" s="82" t="s">
        <v>203</v>
      </c>
      <c r="J40" s="82" t="s">
        <v>202</v>
      </c>
      <c r="L40" s="82" t="s">
        <v>201</v>
      </c>
      <c r="N40" s="80" t="s">
        <v>200</v>
      </c>
    </row>
    <row r="41" spans="2:14" x14ac:dyDescent="0.25">
      <c r="B41" s="76"/>
      <c r="N41" s="75"/>
    </row>
    <row r="42" spans="2:14" x14ac:dyDescent="0.25">
      <c r="B42" s="79">
        <v>45600</v>
      </c>
      <c r="D42" s="78">
        <v>5</v>
      </c>
      <c r="F42" s="78">
        <v>50</v>
      </c>
      <c r="H42" s="78" t="s">
        <v>213</v>
      </c>
      <c r="J42" s="78" t="s">
        <v>239</v>
      </c>
      <c r="L42" s="78">
        <v>40</v>
      </c>
      <c r="N42" s="77" t="s">
        <v>207</v>
      </c>
    </row>
    <row r="43" spans="2:14" x14ac:dyDescent="0.25">
      <c r="B43" s="76"/>
      <c r="N43" s="75"/>
    </row>
    <row r="44" spans="2:14" x14ac:dyDescent="0.25">
      <c r="B44" s="90" t="s">
        <v>199</v>
      </c>
      <c r="C44" s="184" t="s">
        <v>212</v>
      </c>
      <c r="D44" s="185"/>
      <c r="E44" s="185"/>
      <c r="F44" s="185"/>
      <c r="G44" s="185"/>
      <c r="H44" s="185"/>
      <c r="I44" s="185"/>
      <c r="J44" s="185"/>
      <c r="K44" s="185"/>
      <c r="L44" s="185"/>
      <c r="M44" s="185"/>
      <c r="N44" s="186"/>
    </row>
    <row r="45" spans="2:14" ht="7.5" customHeight="1" thickBot="1" x14ac:dyDescent="0.3">
      <c r="B45" s="86"/>
      <c r="C45" s="85"/>
      <c r="D45" s="85"/>
      <c r="E45" s="85"/>
      <c r="F45" s="85"/>
      <c r="G45" s="85"/>
      <c r="H45" s="85"/>
      <c r="I45" s="85"/>
      <c r="J45" s="85"/>
      <c r="K45" s="85"/>
      <c r="L45" s="85"/>
      <c r="M45" s="85"/>
      <c r="N45" s="84"/>
    </row>
    <row r="46" spans="2:14" ht="5.25" customHeight="1" x14ac:dyDescent="0.25">
      <c r="B46" s="93"/>
      <c r="C46" s="92"/>
      <c r="D46" s="92"/>
      <c r="E46" s="92"/>
      <c r="F46" s="92"/>
      <c r="G46" s="92"/>
      <c r="H46" s="92"/>
      <c r="I46" s="92"/>
      <c r="J46" s="92"/>
      <c r="K46" s="92"/>
      <c r="L46" s="92"/>
      <c r="M46" s="92"/>
      <c r="N46" s="91"/>
    </row>
    <row r="47" spans="2:14" s="81" customFormat="1" ht="12.75" x14ac:dyDescent="0.25">
      <c r="B47" s="83" t="s">
        <v>6</v>
      </c>
      <c r="D47" s="82" t="s">
        <v>205</v>
      </c>
      <c r="F47" s="82" t="s">
        <v>204</v>
      </c>
      <c r="H47" s="82" t="s">
        <v>203</v>
      </c>
      <c r="J47" s="82" t="s">
        <v>202</v>
      </c>
      <c r="L47" s="82" t="s">
        <v>201</v>
      </c>
      <c r="N47" s="80" t="s">
        <v>200</v>
      </c>
    </row>
    <row r="48" spans="2:14" x14ac:dyDescent="0.25">
      <c r="B48" s="76"/>
      <c r="N48" s="75"/>
    </row>
    <row r="49" spans="2:14" x14ac:dyDescent="0.25">
      <c r="B49" s="79">
        <v>45610</v>
      </c>
      <c r="D49" s="78">
        <v>6</v>
      </c>
      <c r="F49" s="78">
        <v>20</v>
      </c>
      <c r="H49" s="78" t="s">
        <v>209</v>
      </c>
      <c r="J49" s="78" t="s">
        <v>239</v>
      </c>
      <c r="L49" s="78">
        <v>60</v>
      </c>
      <c r="N49" s="77" t="s">
        <v>207</v>
      </c>
    </row>
    <row r="50" spans="2:14" x14ac:dyDescent="0.25">
      <c r="B50" s="76"/>
      <c r="N50" s="75"/>
    </row>
    <row r="51" spans="2:14" x14ac:dyDescent="0.25">
      <c r="B51" s="90" t="s">
        <v>199</v>
      </c>
      <c r="C51" s="184" t="s">
        <v>235</v>
      </c>
      <c r="D51" s="185"/>
      <c r="E51" s="185"/>
      <c r="F51" s="185"/>
      <c r="G51" s="185"/>
      <c r="H51" s="185"/>
      <c r="I51" s="185"/>
      <c r="J51" s="185"/>
      <c r="K51" s="185"/>
      <c r="L51" s="185"/>
      <c r="M51" s="185"/>
      <c r="N51" s="186"/>
    </row>
    <row r="52" spans="2:14" ht="7.5" customHeight="1" thickBot="1" x14ac:dyDescent="0.3">
      <c r="B52" s="86"/>
      <c r="C52" s="85"/>
      <c r="D52" s="85"/>
      <c r="E52" s="85"/>
      <c r="F52" s="85"/>
      <c r="G52" s="85"/>
      <c r="H52" s="85"/>
      <c r="I52" s="85"/>
      <c r="J52" s="85"/>
      <c r="K52" s="85"/>
      <c r="L52" s="85"/>
      <c r="M52" s="85"/>
      <c r="N52" s="84"/>
    </row>
    <row r="53" spans="2:14" ht="5.25" customHeight="1" x14ac:dyDescent="0.25">
      <c r="B53" s="93"/>
      <c r="C53" s="92"/>
      <c r="D53" s="92"/>
      <c r="E53" s="92"/>
      <c r="F53" s="92"/>
      <c r="G53" s="92"/>
      <c r="H53" s="92"/>
      <c r="I53" s="92"/>
      <c r="J53" s="92"/>
      <c r="K53" s="92"/>
      <c r="L53" s="92"/>
      <c r="M53" s="92"/>
      <c r="N53" s="91"/>
    </row>
    <row r="54" spans="2:14" s="81" customFormat="1" ht="12.75" x14ac:dyDescent="0.25">
      <c r="B54" s="83" t="s">
        <v>6</v>
      </c>
      <c r="D54" s="82" t="s">
        <v>205</v>
      </c>
      <c r="F54" s="82" t="s">
        <v>204</v>
      </c>
      <c r="H54" s="82" t="s">
        <v>203</v>
      </c>
      <c r="J54" s="82" t="s">
        <v>202</v>
      </c>
      <c r="L54" s="82" t="s">
        <v>201</v>
      </c>
      <c r="N54" s="80" t="s">
        <v>200</v>
      </c>
    </row>
    <row r="55" spans="2:14" x14ac:dyDescent="0.25">
      <c r="B55" s="76"/>
      <c r="N55" s="75"/>
    </row>
    <row r="56" spans="2:14" x14ac:dyDescent="0.25">
      <c r="B56" s="79">
        <v>45617</v>
      </c>
      <c r="D56" s="78">
        <v>7</v>
      </c>
      <c r="F56" s="78">
        <v>80</v>
      </c>
      <c r="H56" s="78" t="s">
        <v>239</v>
      </c>
      <c r="J56" s="78" t="s">
        <v>239</v>
      </c>
      <c r="L56" s="78">
        <v>45</v>
      </c>
      <c r="N56" s="77" t="s">
        <v>207</v>
      </c>
    </row>
    <row r="57" spans="2:14" x14ac:dyDescent="0.25">
      <c r="B57" s="76"/>
      <c r="N57" s="75"/>
    </row>
    <row r="58" spans="2:14" x14ac:dyDescent="0.25">
      <c r="B58" s="90" t="s">
        <v>199</v>
      </c>
      <c r="C58" s="184" t="s">
        <v>211</v>
      </c>
      <c r="D58" s="185"/>
      <c r="E58" s="185"/>
      <c r="F58" s="185"/>
      <c r="G58" s="185"/>
      <c r="H58" s="185"/>
      <c r="I58" s="185"/>
      <c r="J58" s="185"/>
      <c r="K58" s="185"/>
      <c r="L58" s="185"/>
      <c r="M58" s="185"/>
      <c r="N58" s="186"/>
    </row>
    <row r="59" spans="2:14" ht="7.5" customHeight="1" thickBot="1" x14ac:dyDescent="0.3">
      <c r="B59" s="86"/>
      <c r="C59" s="85"/>
      <c r="D59" s="85"/>
      <c r="E59" s="85"/>
      <c r="F59" s="85"/>
      <c r="G59" s="85"/>
      <c r="H59" s="85"/>
      <c r="I59" s="85"/>
      <c r="J59" s="85"/>
      <c r="K59" s="85"/>
      <c r="L59" s="85"/>
      <c r="M59" s="85"/>
      <c r="N59" s="84"/>
    </row>
    <row r="60" spans="2:14" x14ac:dyDescent="0.25">
      <c r="B60" s="83" t="s">
        <v>6</v>
      </c>
      <c r="C60" s="81"/>
      <c r="D60" s="82" t="s">
        <v>205</v>
      </c>
      <c r="E60" s="81"/>
      <c r="F60" s="82" t="s">
        <v>204</v>
      </c>
      <c r="G60" s="81"/>
      <c r="H60" s="82" t="s">
        <v>203</v>
      </c>
      <c r="I60" s="81"/>
      <c r="J60" s="82" t="s">
        <v>202</v>
      </c>
      <c r="K60" s="81"/>
      <c r="L60" s="82" t="s">
        <v>201</v>
      </c>
      <c r="M60" s="81"/>
      <c r="N60" s="80" t="s">
        <v>200</v>
      </c>
    </row>
    <row r="61" spans="2:14" x14ac:dyDescent="0.25">
      <c r="B61" s="76"/>
      <c r="N61" s="75"/>
    </row>
    <row r="62" spans="2:14" x14ac:dyDescent="0.25">
      <c r="B62" s="79">
        <v>45647</v>
      </c>
      <c r="D62" s="78">
        <v>8</v>
      </c>
      <c r="F62" s="78">
        <v>60</v>
      </c>
      <c r="H62" s="78" t="s">
        <v>209</v>
      </c>
      <c r="J62" s="78" t="s">
        <v>239</v>
      </c>
      <c r="L62" s="78">
        <v>25</v>
      </c>
      <c r="N62" s="77" t="s">
        <v>207</v>
      </c>
    </row>
    <row r="63" spans="2:14" x14ac:dyDescent="0.25">
      <c r="B63" s="76"/>
      <c r="N63" s="75"/>
    </row>
    <row r="64" spans="2:14" x14ac:dyDescent="0.25">
      <c r="B64" s="90" t="s">
        <v>199</v>
      </c>
      <c r="C64" s="89" t="s">
        <v>210</v>
      </c>
      <c r="D64" s="88"/>
      <c r="E64" s="88"/>
      <c r="F64" s="88"/>
      <c r="G64" s="88"/>
      <c r="H64" s="88"/>
      <c r="I64" s="88"/>
      <c r="J64" s="88"/>
      <c r="K64" s="88"/>
      <c r="L64" s="88"/>
      <c r="M64" s="88"/>
      <c r="N64" s="87"/>
    </row>
    <row r="66" spans="2:14" ht="13.9" customHeight="1" x14ac:dyDescent="0.25">
      <c r="B66" s="83" t="s">
        <v>6</v>
      </c>
      <c r="C66" s="81"/>
      <c r="D66" s="82" t="s">
        <v>205</v>
      </c>
      <c r="E66" s="81"/>
      <c r="F66" s="82" t="s">
        <v>204</v>
      </c>
      <c r="G66" s="81"/>
      <c r="H66" s="82" t="s">
        <v>203</v>
      </c>
      <c r="I66" s="81"/>
      <c r="J66" s="82" t="s">
        <v>202</v>
      </c>
      <c r="K66" s="81"/>
      <c r="L66" s="82" t="s">
        <v>201</v>
      </c>
      <c r="M66" s="81"/>
      <c r="N66" s="80" t="s">
        <v>200</v>
      </c>
    </row>
    <row r="67" spans="2:14" ht="13.9" customHeight="1" x14ac:dyDescent="0.25">
      <c r="B67" s="76"/>
      <c r="N67" s="75"/>
    </row>
    <row r="68" spans="2:14" ht="13.9" customHeight="1" x14ac:dyDescent="0.25">
      <c r="B68" s="79">
        <v>45618</v>
      </c>
      <c r="D68" s="78">
        <v>9</v>
      </c>
      <c r="F68" s="78">
        <v>60</v>
      </c>
      <c r="H68" s="78" t="s">
        <v>209</v>
      </c>
      <c r="J68" s="78" t="s">
        <v>208</v>
      </c>
      <c r="L68" s="78">
        <v>110</v>
      </c>
      <c r="N68" s="77" t="s">
        <v>207</v>
      </c>
    </row>
    <row r="69" spans="2:14" ht="13.9" customHeight="1" x14ac:dyDescent="0.25">
      <c r="B69" s="76"/>
      <c r="N69" s="75"/>
    </row>
    <row r="70" spans="2:14" ht="13.9" customHeight="1" x14ac:dyDescent="0.25">
      <c r="B70" s="90" t="s">
        <v>199</v>
      </c>
      <c r="C70" s="184" t="s">
        <v>206</v>
      </c>
      <c r="D70" s="185"/>
      <c r="E70" s="185"/>
      <c r="F70" s="185"/>
      <c r="G70" s="185"/>
      <c r="H70" s="185"/>
      <c r="I70" s="185"/>
      <c r="J70" s="185"/>
      <c r="K70" s="185"/>
      <c r="L70" s="185"/>
      <c r="M70" s="185"/>
      <c r="N70" s="186"/>
    </row>
    <row r="71" spans="2:14" ht="14.45" customHeight="1" thickBot="1" x14ac:dyDescent="0.3">
      <c r="B71" s="86"/>
      <c r="C71" s="85"/>
      <c r="D71" s="85"/>
      <c r="E71" s="85"/>
      <c r="F71" s="85"/>
      <c r="G71" s="85"/>
      <c r="H71" s="85"/>
      <c r="I71" s="85"/>
      <c r="J71" s="85"/>
      <c r="K71" s="85"/>
      <c r="L71" s="85"/>
      <c r="M71" s="85"/>
      <c r="N71" s="84"/>
    </row>
    <row r="72" spans="2:14" ht="13.9" customHeight="1" x14ac:dyDescent="0.25">
      <c r="B72" s="83" t="s">
        <v>6</v>
      </c>
      <c r="C72" s="81"/>
      <c r="D72" s="82" t="s">
        <v>205</v>
      </c>
      <c r="E72" s="81"/>
      <c r="F72" s="82" t="s">
        <v>204</v>
      </c>
      <c r="G72" s="81"/>
      <c r="H72" s="82" t="s">
        <v>203</v>
      </c>
      <c r="I72" s="81"/>
      <c r="J72" s="82" t="s">
        <v>202</v>
      </c>
      <c r="K72" s="81"/>
      <c r="L72" s="82" t="s">
        <v>201</v>
      </c>
      <c r="M72" s="81"/>
      <c r="N72" s="80" t="s">
        <v>200</v>
      </c>
    </row>
    <row r="73" spans="2:14" x14ac:dyDescent="0.25">
      <c r="B73" s="76"/>
      <c r="N73" s="75"/>
    </row>
    <row r="74" spans="2:14" x14ac:dyDescent="0.25">
      <c r="B74" s="79">
        <v>45636</v>
      </c>
      <c r="D74" s="78">
        <v>10</v>
      </c>
      <c r="F74" s="78">
        <v>100</v>
      </c>
      <c r="H74" s="78" t="s">
        <v>238</v>
      </c>
      <c r="J74" s="78" t="s">
        <v>239</v>
      </c>
      <c r="L74" s="78">
        <v>200</v>
      </c>
      <c r="N74" s="77" t="s">
        <v>207</v>
      </c>
    </row>
    <row r="75" spans="2:14" ht="14.25" thickBot="1" x14ac:dyDescent="0.3">
      <c r="B75" s="76"/>
      <c r="N75" s="75"/>
    </row>
    <row r="76" spans="2:14" ht="14.25" thickBot="1" x14ac:dyDescent="0.3">
      <c r="B76" s="74" t="s">
        <v>199</v>
      </c>
      <c r="C76" s="189" t="s">
        <v>236</v>
      </c>
      <c r="D76" s="189"/>
      <c r="E76" s="189"/>
      <c r="F76" s="189"/>
      <c r="G76" s="189"/>
      <c r="H76" s="189"/>
      <c r="I76" s="189"/>
      <c r="J76" s="189"/>
      <c r="K76" s="189"/>
      <c r="L76" s="189"/>
      <c r="M76" s="189"/>
      <c r="N76" s="190"/>
    </row>
    <row r="78" spans="2:14" ht="13.9" customHeight="1" x14ac:dyDescent="0.25">
      <c r="B78" s="73"/>
      <c r="C78" s="73"/>
      <c r="D78" s="73"/>
      <c r="E78" s="73"/>
      <c r="F78" s="73"/>
      <c r="G78" s="73"/>
      <c r="H78" s="73"/>
      <c r="I78" s="73"/>
      <c r="J78" s="73"/>
      <c r="K78" s="73"/>
      <c r="L78" s="73"/>
      <c r="M78" s="73"/>
      <c r="N78" s="73"/>
    </row>
    <row r="79" spans="2:14" x14ac:dyDescent="0.25">
      <c r="B79" s="69"/>
      <c r="C79" s="69"/>
      <c r="D79" s="69"/>
      <c r="E79" s="69"/>
      <c r="F79" s="69"/>
      <c r="G79" s="69"/>
      <c r="H79" s="69"/>
      <c r="I79" s="69"/>
      <c r="J79" s="69"/>
      <c r="K79" s="69"/>
      <c r="L79" s="69"/>
      <c r="M79" s="69"/>
      <c r="N79" s="69"/>
    </row>
    <row r="80" spans="2:14" ht="13.9" customHeight="1" x14ac:dyDescent="0.25">
      <c r="B80" s="72"/>
      <c r="C80" s="69"/>
      <c r="D80" s="69"/>
      <c r="E80" s="69"/>
      <c r="F80" s="69"/>
      <c r="G80" s="69"/>
      <c r="H80" s="69"/>
      <c r="I80" s="69"/>
      <c r="J80" s="69"/>
      <c r="K80" s="69"/>
      <c r="L80" s="69"/>
      <c r="M80" s="69"/>
      <c r="N80" s="69"/>
    </row>
    <row r="81" spans="2:14" ht="13.9" customHeight="1" x14ac:dyDescent="0.25">
      <c r="B81" s="69"/>
      <c r="C81" s="69"/>
      <c r="D81" s="69"/>
      <c r="E81" s="69"/>
      <c r="F81" s="69"/>
      <c r="G81" s="69"/>
      <c r="H81" s="69"/>
      <c r="I81" s="69"/>
      <c r="J81" s="69"/>
      <c r="K81" s="69"/>
      <c r="L81" s="69"/>
      <c r="M81" s="69"/>
      <c r="N81" s="69"/>
    </row>
    <row r="82" spans="2:14" ht="13.9" customHeight="1" x14ac:dyDescent="0.25">
      <c r="B82" s="71"/>
      <c r="C82" s="70"/>
      <c r="D82" s="70"/>
      <c r="E82" s="70"/>
      <c r="F82" s="70"/>
      <c r="G82" s="70"/>
      <c r="H82" s="70"/>
      <c r="I82" s="70"/>
      <c r="J82" s="70"/>
      <c r="K82" s="70"/>
      <c r="L82" s="70"/>
      <c r="M82" s="70"/>
      <c r="N82" s="70"/>
    </row>
    <row r="83" spans="2:14" x14ac:dyDescent="0.25">
      <c r="B83" s="69"/>
      <c r="C83" s="69"/>
      <c r="D83" s="69"/>
      <c r="E83" s="69"/>
      <c r="F83" s="69"/>
      <c r="G83" s="69"/>
      <c r="H83" s="69"/>
      <c r="I83" s="69"/>
      <c r="J83" s="69"/>
      <c r="K83" s="69"/>
      <c r="L83" s="69"/>
      <c r="M83" s="69"/>
      <c r="N83" s="69"/>
    </row>
    <row r="84" spans="2:14" x14ac:dyDescent="0.25">
      <c r="B84" s="73"/>
      <c r="C84" s="73"/>
      <c r="D84" s="73"/>
      <c r="E84" s="73"/>
      <c r="F84" s="73"/>
      <c r="G84" s="73"/>
      <c r="H84" s="73"/>
      <c r="I84" s="73"/>
      <c r="J84" s="73"/>
      <c r="K84" s="73"/>
      <c r="L84" s="73"/>
      <c r="M84" s="73"/>
      <c r="N84" s="73"/>
    </row>
    <row r="85" spans="2:14" x14ac:dyDescent="0.25">
      <c r="B85" s="69"/>
      <c r="C85" s="69"/>
      <c r="D85" s="69"/>
      <c r="E85" s="69"/>
      <c r="F85" s="69"/>
      <c r="G85" s="69"/>
      <c r="H85" s="69"/>
      <c r="I85" s="69"/>
      <c r="J85" s="69"/>
      <c r="K85" s="69"/>
      <c r="L85" s="69"/>
      <c r="M85" s="69"/>
      <c r="N85" s="69"/>
    </row>
    <row r="86" spans="2:14" x14ac:dyDescent="0.25">
      <c r="B86" s="72"/>
      <c r="C86" s="69"/>
      <c r="D86" s="69"/>
      <c r="E86" s="69"/>
      <c r="F86" s="69"/>
      <c r="G86" s="69"/>
      <c r="H86" s="69"/>
      <c r="I86" s="69"/>
      <c r="J86" s="69"/>
      <c r="K86" s="69"/>
      <c r="L86" s="69"/>
      <c r="M86" s="69"/>
      <c r="N86" s="69"/>
    </row>
    <row r="87" spans="2:14" x14ac:dyDescent="0.25">
      <c r="B87" s="69"/>
      <c r="C87" s="69"/>
      <c r="D87" s="69"/>
      <c r="E87" s="69"/>
      <c r="F87" s="69"/>
      <c r="G87" s="69"/>
      <c r="H87" s="69"/>
      <c r="I87" s="69"/>
      <c r="J87" s="69"/>
      <c r="K87" s="69"/>
      <c r="L87" s="69"/>
      <c r="M87" s="69"/>
      <c r="N87" s="69"/>
    </row>
    <row r="88" spans="2:14" x14ac:dyDescent="0.25">
      <c r="B88" s="71"/>
      <c r="C88" s="182"/>
      <c r="D88" s="182"/>
      <c r="E88" s="182"/>
      <c r="F88" s="182"/>
      <c r="G88" s="182"/>
      <c r="H88" s="182"/>
      <c r="I88" s="182"/>
      <c r="J88" s="182"/>
      <c r="K88" s="182"/>
      <c r="L88" s="182"/>
      <c r="M88" s="182"/>
      <c r="N88" s="182"/>
    </row>
    <row r="89" spans="2:14" x14ac:dyDescent="0.25">
      <c r="B89" s="69"/>
      <c r="C89" s="69"/>
      <c r="D89" s="69"/>
      <c r="E89" s="69"/>
      <c r="F89" s="69"/>
      <c r="G89" s="69"/>
      <c r="H89" s="69"/>
      <c r="I89" s="69"/>
      <c r="J89" s="69"/>
      <c r="K89" s="69"/>
      <c r="L89" s="69"/>
      <c r="M89" s="69"/>
      <c r="N89" s="69"/>
    </row>
    <row r="90" spans="2:14" x14ac:dyDescent="0.25">
      <c r="B90" s="73"/>
      <c r="C90" s="73"/>
      <c r="D90" s="73"/>
      <c r="E90" s="73"/>
      <c r="F90" s="73"/>
      <c r="G90" s="73"/>
      <c r="H90" s="73"/>
      <c r="I90" s="73"/>
      <c r="J90" s="73"/>
      <c r="K90" s="73"/>
      <c r="L90" s="73"/>
      <c r="M90" s="73"/>
      <c r="N90" s="73"/>
    </row>
    <row r="91" spans="2:14" x14ac:dyDescent="0.25">
      <c r="B91" s="69"/>
      <c r="C91" s="69"/>
      <c r="D91" s="69"/>
      <c r="E91" s="69"/>
      <c r="F91" s="69"/>
      <c r="G91" s="69"/>
      <c r="H91" s="69"/>
      <c r="I91" s="69"/>
      <c r="J91" s="69"/>
      <c r="K91" s="69"/>
      <c r="L91" s="69"/>
      <c r="M91" s="69"/>
      <c r="N91" s="69"/>
    </row>
    <row r="92" spans="2:14" x14ac:dyDescent="0.25">
      <c r="B92" s="72"/>
      <c r="C92" s="69"/>
      <c r="D92" s="69"/>
      <c r="E92" s="69"/>
      <c r="F92" s="69"/>
      <c r="G92" s="69"/>
      <c r="H92" s="69"/>
      <c r="I92" s="69"/>
      <c r="J92" s="69"/>
      <c r="K92" s="69"/>
      <c r="L92" s="69"/>
      <c r="M92" s="69"/>
      <c r="N92" s="69"/>
    </row>
    <row r="93" spans="2:14" x14ac:dyDescent="0.25">
      <c r="B93" s="69"/>
      <c r="C93" s="69"/>
      <c r="D93" s="69"/>
      <c r="E93" s="69"/>
      <c r="F93" s="69"/>
      <c r="G93" s="69"/>
      <c r="H93" s="69"/>
      <c r="I93" s="69"/>
      <c r="J93" s="69"/>
      <c r="K93" s="69"/>
      <c r="L93" s="69"/>
      <c r="M93" s="69"/>
      <c r="N93" s="69"/>
    </row>
    <row r="94" spans="2:14" x14ac:dyDescent="0.25">
      <c r="B94" s="71"/>
      <c r="C94" s="182"/>
      <c r="D94" s="182"/>
      <c r="E94" s="182"/>
      <c r="F94" s="182"/>
      <c r="G94" s="182"/>
      <c r="H94" s="182"/>
      <c r="I94" s="182"/>
      <c r="J94" s="182"/>
      <c r="K94" s="182"/>
      <c r="L94" s="182"/>
      <c r="M94" s="182"/>
      <c r="N94" s="182"/>
    </row>
    <row r="95" spans="2:14" x14ac:dyDescent="0.25">
      <c r="B95" s="69"/>
      <c r="C95" s="69"/>
      <c r="D95" s="69"/>
      <c r="E95" s="69"/>
      <c r="F95" s="69"/>
      <c r="G95" s="69"/>
      <c r="H95" s="69"/>
      <c r="I95" s="69"/>
      <c r="J95" s="69"/>
      <c r="K95" s="69"/>
      <c r="L95" s="69"/>
      <c r="M95" s="69"/>
      <c r="N95" s="69"/>
    </row>
    <row r="96" spans="2:14" x14ac:dyDescent="0.25">
      <c r="B96" s="73"/>
      <c r="C96" s="73"/>
      <c r="D96" s="73"/>
      <c r="E96" s="73"/>
      <c r="F96" s="73"/>
      <c r="G96" s="73"/>
      <c r="H96" s="73"/>
      <c r="I96" s="73"/>
      <c r="J96" s="73"/>
      <c r="K96" s="73"/>
      <c r="L96" s="73"/>
      <c r="M96" s="73"/>
      <c r="N96" s="73"/>
    </row>
    <row r="97" spans="2:14" x14ac:dyDescent="0.25">
      <c r="B97" s="69"/>
      <c r="C97" s="69"/>
      <c r="D97" s="69"/>
      <c r="E97" s="69"/>
      <c r="F97" s="69"/>
      <c r="G97" s="69"/>
      <c r="H97" s="69"/>
      <c r="I97" s="69"/>
      <c r="J97" s="69"/>
      <c r="K97" s="69"/>
      <c r="L97" s="69"/>
      <c r="M97" s="69"/>
      <c r="N97" s="69"/>
    </row>
    <row r="98" spans="2:14" x14ac:dyDescent="0.25">
      <c r="B98" s="72"/>
      <c r="C98" s="69"/>
      <c r="D98" s="69"/>
      <c r="E98" s="69"/>
      <c r="F98" s="69"/>
      <c r="G98" s="69"/>
      <c r="H98" s="69"/>
      <c r="I98" s="69"/>
      <c r="J98" s="69"/>
      <c r="K98" s="69"/>
      <c r="L98" s="69"/>
      <c r="M98" s="69"/>
      <c r="N98" s="69"/>
    </row>
    <row r="99" spans="2:14" x14ac:dyDescent="0.25">
      <c r="B99" s="69"/>
      <c r="C99" s="69"/>
      <c r="D99" s="69"/>
      <c r="E99" s="69"/>
      <c r="F99" s="69"/>
      <c r="G99" s="69"/>
      <c r="H99" s="69"/>
      <c r="I99" s="69"/>
      <c r="J99" s="69"/>
      <c r="K99" s="69"/>
      <c r="L99" s="69"/>
      <c r="M99" s="69"/>
      <c r="N99" s="69"/>
    </row>
    <row r="100" spans="2:14" x14ac:dyDescent="0.25">
      <c r="B100" s="71"/>
      <c r="C100" s="182"/>
      <c r="D100" s="182"/>
      <c r="E100" s="182"/>
      <c r="F100" s="182"/>
      <c r="G100" s="182"/>
      <c r="H100" s="182"/>
      <c r="I100" s="182"/>
      <c r="J100" s="182"/>
      <c r="K100" s="182"/>
      <c r="L100" s="182"/>
      <c r="M100" s="182"/>
      <c r="N100" s="182"/>
    </row>
    <row r="101" spans="2:14" x14ac:dyDescent="0.25">
      <c r="B101" s="69"/>
      <c r="C101" s="69"/>
      <c r="D101" s="69"/>
      <c r="E101" s="69"/>
      <c r="F101" s="69"/>
      <c r="G101" s="69"/>
      <c r="H101" s="69"/>
      <c r="I101" s="69"/>
      <c r="J101" s="69"/>
      <c r="K101" s="69"/>
      <c r="L101" s="69"/>
      <c r="M101" s="69"/>
      <c r="N101" s="69"/>
    </row>
    <row r="102" spans="2:14" x14ac:dyDescent="0.25">
      <c r="B102" s="73"/>
      <c r="C102" s="73"/>
      <c r="D102" s="73"/>
      <c r="E102" s="73"/>
      <c r="F102" s="73"/>
      <c r="G102" s="73"/>
      <c r="H102" s="73"/>
      <c r="I102" s="73"/>
      <c r="J102" s="73"/>
      <c r="K102" s="73"/>
      <c r="L102" s="73"/>
      <c r="M102" s="73"/>
      <c r="N102" s="73"/>
    </row>
    <row r="103" spans="2:14" x14ac:dyDescent="0.25">
      <c r="B103" s="69"/>
      <c r="C103" s="69"/>
      <c r="D103" s="69"/>
      <c r="E103" s="69"/>
      <c r="F103" s="69"/>
      <c r="G103" s="69"/>
      <c r="H103" s="69"/>
      <c r="I103" s="69"/>
      <c r="J103" s="69"/>
      <c r="K103" s="69"/>
      <c r="L103" s="69"/>
      <c r="M103" s="69"/>
      <c r="N103" s="69"/>
    </row>
    <row r="104" spans="2:14" x14ac:dyDescent="0.25">
      <c r="B104" s="72"/>
      <c r="C104" s="69"/>
      <c r="D104" s="69"/>
      <c r="E104" s="69"/>
      <c r="F104" s="69"/>
      <c r="G104" s="69"/>
      <c r="H104" s="69"/>
      <c r="I104" s="69"/>
      <c r="J104" s="69"/>
      <c r="K104" s="69"/>
      <c r="L104" s="69"/>
      <c r="M104" s="69"/>
      <c r="N104" s="69"/>
    </row>
    <row r="105" spans="2:14" x14ac:dyDescent="0.25">
      <c r="B105" s="69"/>
      <c r="C105" s="69"/>
      <c r="D105" s="69"/>
      <c r="E105" s="69"/>
      <c r="F105" s="69"/>
      <c r="G105" s="69"/>
      <c r="H105" s="69"/>
      <c r="I105" s="69"/>
      <c r="J105" s="69"/>
      <c r="K105" s="69"/>
      <c r="L105" s="69"/>
      <c r="M105" s="69"/>
      <c r="N105" s="69"/>
    </row>
    <row r="106" spans="2:14" x14ac:dyDescent="0.25">
      <c r="B106" s="71"/>
      <c r="C106" s="182"/>
      <c r="D106" s="182"/>
      <c r="E106" s="182"/>
      <c r="F106" s="182"/>
      <c r="G106" s="182"/>
      <c r="H106" s="182"/>
      <c r="I106" s="182"/>
      <c r="J106" s="182"/>
      <c r="K106" s="182"/>
      <c r="L106" s="182"/>
      <c r="M106" s="182"/>
      <c r="N106" s="182"/>
    </row>
    <row r="107" spans="2:14" x14ac:dyDescent="0.25">
      <c r="B107" s="69"/>
      <c r="C107" s="69"/>
      <c r="D107" s="69"/>
      <c r="E107" s="69"/>
      <c r="F107" s="69"/>
      <c r="G107" s="69"/>
      <c r="H107" s="69"/>
      <c r="I107" s="69"/>
      <c r="J107" s="69"/>
      <c r="K107" s="69"/>
      <c r="L107" s="69"/>
      <c r="M107" s="69"/>
      <c r="N107" s="69"/>
    </row>
    <row r="108" spans="2:14" x14ac:dyDescent="0.25">
      <c r="B108" s="73"/>
      <c r="C108" s="73"/>
      <c r="D108" s="73"/>
      <c r="E108" s="73"/>
      <c r="F108" s="73"/>
      <c r="G108" s="73"/>
      <c r="H108" s="73"/>
      <c r="I108" s="73"/>
      <c r="J108" s="73"/>
      <c r="K108" s="73"/>
      <c r="L108" s="73"/>
      <c r="M108" s="73"/>
      <c r="N108" s="73"/>
    </row>
    <row r="109" spans="2:14" x14ac:dyDescent="0.25">
      <c r="B109" s="69"/>
      <c r="C109" s="69"/>
      <c r="D109" s="69"/>
      <c r="E109" s="69"/>
      <c r="F109" s="69"/>
      <c r="G109" s="69"/>
      <c r="H109" s="69"/>
      <c r="I109" s="69"/>
      <c r="J109" s="69"/>
      <c r="K109" s="69"/>
      <c r="L109" s="69"/>
      <c r="M109" s="69"/>
      <c r="N109" s="69"/>
    </row>
    <row r="110" spans="2:14" x14ac:dyDescent="0.25">
      <c r="B110" s="72"/>
      <c r="C110" s="69"/>
      <c r="D110" s="69"/>
      <c r="E110" s="69"/>
      <c r="F110" s="69"/>
      <c r="G110" s="69"/>
      <c r="H110" s="69"/>
      <c r="I110" s="69"/>
      <c r="J110" s="69"/>
      <c r="K110" s="69"/>
      <c r="L110" s="69"/>
      <c r="M110" s="69"/>
      <c r="N110" s="69"/>
    </row>
    <row r="111" spans="2:14" x14ac:dyDescent="0.25">
      <c r="B111" s="69"/>
      <c r="C111" s="69"/>
      <c r="D111" s="69"/>
      <c r="E111" s="69"/>
      <c r="F111" s="69"/>
      <c r="G111" s="69"/>
      <c r="H111" s="69"/>
      <c r="I111" s="69"/>
      <c r="J111" s="69"/>
      <c r="K111" s="69"/>
      <c r="L111" s="69"/>
      <c r="M111" s="69"/>
      <c r="N111" s="69"/>
    </row>
    <row r="112" spans="2:14" x14ac:dyDescent="0.25">
      <c r="B112" s="71"/>
      <c r="C112" s="182"/>
      <c r="D112" s="182"/>
      <c r="E112" s="182"/>
      <c r="F112" s="182"/>
      <c r="G112" s="182"/>
      <c r="H112" s="182"/>
      <c r="I112" s="182"/>
      <c r="J112" s="182"/>
      <c r="K112" s="182"/>
      <c r="L112" s="182"/>
      <c r="M112" s="182"/>
      <c r="N112" s="182"/>
    </row>
    <row r="113" spans="2:14" x14ac:dyDescent="0.25">
      <c r="B113" s="69"/>
      <c r="C113" s="69"/>
      <c r="D113" s="69"/>
      <c r="E113" s="69"/>
      <c r="F113" s="69"/>
      <c r="G113" s="69"/>
      <c r="H113" s="69"/>
      <c r="I113" s="69"/>
      <c r="J113" s="69"/>
      <c r="K113" s="69"/>
      <c r="L113" s="69"/>
      <c r="M113" s="69"/>
      <c r="N113" s="69"/>
    </row>
    <row r="114" spans="2:14" x14ac:dyDescent="0.25">
      <c r="B114" s="73"/>
      <c r="C114" s="73"/>
      <c r="D114" s="73"/>
      <c r="E114" s="73"/>
      <c r="F114" s="73"/>
      <c r="G114" s="73"/>
      <c r="H114" s="73"/>
      <c r="I114" s="73"/>
      <c r="J114" s="73"/>
      <c r="K114" s="73"/>
      <c r="L114" s="73"/>
      <c r="M114" s="73"/>
      <c r="N114" s="73"/>
    </row>
    <row r="115" spans="2:14" x14ac:dyDescent="0.25">
      <c r="B115" s="69"/>
      <c r="C115" s="69"/>
      <c r="D115" s="69"/>
      <c r="E115" s="69"/>
      <c r="F115" s="69"/>
      <c r="G115" s="69"/>
      <c r="H115" s="69"/>
      <c r="I115" s="69"/>
      <c r="J115" s="69"/>
      <c r="K115" s="69"/>
      <c r="L115" s="69"/>
      <c r="M115" s="69"/>
      <c r="N115" s="69"/>
    </row>
    <row r="116" spans="2:14" x14ac:dyDescent="0.25">
      <c r="B116" s="72"/>
      <c r="C116" s="69"/>
      <c r="D116" s="69"/>
      <c r="E116" s="69"/>
      <c r="F116" s="69"/>
      <c r="G116" s="69"/>
      <c r="H116" s="69"/>
      <c r="I116" s="69"/>
      <c r="J116" s="69"/>
      <c r="K116" s="69"/>
      <c r="L116" s="69"/>
      <c r="M116" s="69"/>
      <c r="N116" s="69"/>
    </row>
    <row r="117" spans="2:14" x14ac:dyDescent="0.25">
      <c r="B117" s="69"/>
      <c r="C117" s="69"/>
      <c r="D117" s="69"/>
      <c r="E117" s="69"/>
      <c r="F117" s="69"/>
      <c r="G117" s="69"/>
      <c r="H117" s="69"/>
      <c r="I117" s="69"/>
      <c r="J117" s="69"/>
      <c r="K117" s="69"/>
      <c r="L117" s="69"/>
      <c r="M117" s="69"/>
      <c r="N117" s="69"/>
    </row>
    <row r="118" spans="2:14" x14ac:dyDescent="0.25">
      <c r="B118" s="71"/>
      <c r="C118" s="182"/>
      <c r="D118" s="182"/>
      <c r="E118" s="182"/>
      <c r="F118" s="182"/>
      <c r="G118" s="182"/>
      <c r="H118" s="182"/>
      <c r="I118" s="182"/>
      <c r="J118" s="182"/>
      <c r="K118" s="182"/>
      <c r="L118" s="182"/>
      <c r="M118" s="182"/>
      <c r="N118" s="182"/>
    </row>
    <row r="119" spans="2:14" x14ac:dyDescent="0.25">
      <c r="B119" s="69"/>
      <c r="C119" s="69"/>
      <c r="D119" s="69"/>
      <c r="E119" s="69"/>
      <c r="F119" s="69"/>
      <c r="G119" s="69"/>
      <c r="H119" s="69"/>
      <c r="I119" s="69"/>
      <c r="J119" s="69"/>
      <c r="K119" s="69"/>
      <c r="L119" s="69"/>
      <c r="M119" s="69"/>
      <c r="N119" s="69"/>
    </row>
    <row r="120" spans="2:14" x14ac:dyDescent="0.25">
      <c r="B120" s="73"/>
      <c r="C120" s="73"/>
      <c r="D120" s="73"/>
      <c r="E120" s="73"/>
      <c r="F120" s="73"/>
      <c r="G120" s="73"/>
      <c r="H120" s="73"/>
      <c r="I120" s="73"/>
      <c r="J120" s="73"/>
      <c r="K120" s="73"/>
      <c r="L120" s="73"/>
      <c r="M120" s="73"/>
      <c r="N120" s="73"/>
    </row>
    <row r="121" spans="2:14" x14ac:dyDescent="0.25">
      <c r="B121" s="69"/>
      <c r="C121" s="69"/>
      <c r="D121" s="69"/>
      <c r="E121" s="69"/>
      <c r="F121" s="69"/>
      <c r="G121" s="69"/>
      <c r="H121" s="69"/>
      <c r="I121" s="69"/>
      <c r="J121" s="69"/>
      <c r="K121" s="69"/>
      <c r="L121" s="69"/>
      <c r="M121" s="69"/>
      <c r="N121" s="69"/>
    </row>
    <row r="122" spans="2:14" x14ac:dyDescent="0.25">
      <c r="B122" s="72"/>
      <c r="C122" s="69"/>
      <c r="D122" s="69"/>
      <c r="E122" s="69"/>
      <c r="F122" s="69"/>
      <c r="G122" s="69"/>
      <c r="H122" s="69"/>
      <c r="I122" s="69"/>
      <c r="J122" s="69"/>
      <c r="K122" s="69"/>
      <c r="L122" s="69"/>
      <c r="M122" s="69"/>
      <c r="N122" s="69"/>
    </row>
    <row r="123" spans="2:14" x14ac:dyDescent="0.25">
      <c r="B123" s="69"/>
      <c r="C123" s="69"/>
      <c r="D123" s="69"/>
      <c r="E123" s="69"/>
      <c r="F123" s="69"/>
      <c r="G123" s="69"/>
      <c r="H123" s="69"/>
      <c r="I123" s="69"/>
      <c r="J123" s="69"/>
      <c r="K123" s="69"/>
      <c r="L123" s="69"/>
      <c r="M123" s="69"/>
      <c r="N123" s="69"/>
    </row>
    <row r="124" spans="2:14" x14ac:dyDescent="0.25">
      <c r="B124" s="71"/>
      <c r="C124" s="182"/>
      <c r="D124" s="182"/>
      <c r="E124" s="182"/>
      <c r="F124" s="182"/>
      <c r="G124" s="182"/>
      <c r="H124" s="182"/>
      <c r="I124" s="182"/>
      <c r="J124" s="182"/>
      <c r="K124" s="182"/>
      <c r="L124" s="182"/>
      <c r="M124" s="182"/>
      <c r="N124" s="182"/>
    </row>
    <row r="125" spans="2:14" x14ac:dyDescent="0.25">
      <c r="B125" s="69"/>
      <c r="C125" s="69"/>
      <c r="D125" s="69"/>
      <c r="E125" s="69"/>
      <c r="F125" s="69"/>
      <c r="G125" s="69"/>
      <c r="H125" s="69"/>
      <c r="I125" s="69"/>
      <c r="J125" s="69"/>
      <c r="K125" s="69"/>
      <c r="L125" s="69"/>
      <c r="M125" s="69"/>
      <c r="N125" s="69"/>
    </row>
    <row r="126" spans="2:14" x14ac:dyDescent="0.25">
      <c r="B126" s="73"/>
      <c r="C126" s="73"/>
      <c r="D126" s="73"/>
      <c r="E126" s="73"/>
      <c r="F126" s="73"/>
      <c r="G126" s="73"/>
      <c r="H126" s="73"/>
      <c r="I126" s="73"/>
      <c r="J126" s="73"/>
      <c r="K126" s="73"/>
      <c r="L126" s="73"/>
      <c r="M126" s="73"/>
      <c r="N126" s="73"/>
    </row>
    <row r="127" spans="2:14" x14ac:dyDescent="0.25">
      <c r="B127" s="69"/>
      <c r="C127" s="69"/>
      <c r="D127" s="69"/>
      <c r="E127" s="69"/>
      <c r="F127" s="69"/>
      <c r="G127" s="69"/>
      <c r="H127" s="69"/>
      <c r="I127" s="69"/>
      <c r="J127" s="69"/>
      <c r="K127" s="69"/>
      <c r="L127" s="69"/>
      <c r="M127" s="69"/>
      <c r="N127" s="69"/>
    </row>
    <row r="128" spans="2:14" x14ac:dyDescent="0.25">
      <c r="B128" s="72"/>
      <c r="C128" s="69"/>
      <c r="D128" s="69"/>
      <c r="E128" s="69"/>
      <c r="F128" s="69"/>
      <c r="G128" s="69"/>
      <c r="H128" s="69"/>
      <c r="I128" s="69"/>
      <c r="J128" s="69"/>
      <c r="K128" s="69"/>
      <c r="L128" s="69"/>
      <c r="M128" s="69"/>
      <c r="N128" s="69"/>
    </row>
    <row r="129" spans="2:14" x14ac:dyDescent="0.25">
      <c r="B129" s="69"/>
      <c r="C129" s="69"/>
      <c r="D129" s="69"/>
      <c r="E129" s="69"/>
      <c r="F129" s="69"/>
      <c r="G129" s="69"/>
      <c r="H129" s="69"/>
      <c r="I129" s="69"/>
      <c r="J129" s="69"/>
      <c r="K129" s="69"/>
      <c r="L129" s="69"/>
      <c r="M129" s="69"/>
      <c r="N129" s="69"/>
    </row>
    <row r="130" spans="2:14" x14ac:dyDescent="0.25">
      <c r="B130" s="71"/>
      <c r="C130" s="182"/>
      <c r="D130" s="182"/>
      <c r="E130" s="182"/>
      <c r="F130" s="182"/>
      <c r="G130" s="182"/>
      <c r="H130" s="182"/>
      <c r="I130" s="182"/>
      <c r="J130" s="182"/>
      <c r="K130" s="182"/>
      <c r="L130" s="182"/>
      <c r="M130" s="182"/>
      <c r="N130" s="182"/>
    </row>
    <row r="131" spans="2:14" x14ac:dyDescent="0.25">
      <c r="B131" s="69"/>
      <c r="C131" s="69"/>
      <c r="D131" s="69"/>
      <c r="E131" s="69"/>
      <c r="F131" s="69"/>
      <c r="G131" s="69"/>
      <c r="H131" s="69"/>
      <c r="I131" s="69"/>
      <c r="J131" s="69"/>
      <c r="K131" s="69"/>
      <c r="L131" s="69"/>
      <c r="M131" s="69"/>
      <c r="N131" s="69"/>
    </row>
    <row r="132" spans="2:14" x14ac:dyDescent="0.25">
      <c r="B132" s="73"/>
      <c r="C132" s="73"/>
      <c r="D132" s="73"/>
      <c r="E132" s="73"/>
      <c r="F132" s="73"/>
      <c r="G132" s="73"/>
      <c r="H132" s="73"/>
      <c r="I132" s="73"/>
      <c r="J132" s="73"/>
      <c r="K132" s="73"/>
      <c r="L132" s="73"/>
      <c r="M132" s="73"/>
      <c r="N132" s="73"/>
    </row>
    <row r="133" spans="2:14" x14ac:dyDescent="0.25">
      <c r="B133" s="69"/>
      <c r="C133" s="69"/>
      <c r="D133" s="69"/>
      <c r="E133" s="69"/>
      <c r="F133" s="69"/>
      <c r="G133" s="69"/>
      <c r="H133" s="69"/>
      <c r="I133" s="69"/>
      <c r="J133" s="69"/>
      <c r="K133" s="69"/>
      <c r="L133" s="69"/>
      <c r="M133" s="69"/>
      <c r="N133" s="69"/>
    </row>
    <row r="134" spans="2:14" x14ac:dyDescent="0.25">
      <c r="B134" s="72"/>
      <c r="C134" s="69"/>
      <c r="D134" s="69"/>
      <c r="E134" s="69"/>
      <c r="F134" s="69"/>
      <c r="G134" s="69"/>
      <c r="H134" s="69"/>
      <c r="I134" s="69"/>
      <c r="J134" s="69"/>
      <c r="K134" s="69"/>
      <c r="L134" s="69"/>
      <c r="M134" s="69"/>
      <c r="N134" s="69"/>
    </row>
    <row r="135" spans="2:14" x14ac:dyDescent="0.25">
      <c r="B135" s="69"/>
      <c r="C135" s="69"/>
      <c r="D135" s="69"/>
      <c r="E135" s="69"/>
      <c r="F135" s="69"/>
      <c r="G135" s="69"/>
      <c r="H135" s="69"/>
      <c r="I135" s="69"/>
      <c r="J135" s="69"/>
      <c r="K135" s="69"/>
      <c r="L135" s="69"/>
      <c r="M135" s="69"/>
      <c r="N135" s="69"/>
    </row>
    <row r="136" spans="2:14" x14ac:dyDescent="0.25">
      <c r="B136" s="71"/>
      <c r="C136" s="182"/>
      <c r="D136" s="182"/>
      <c r="E136" s="182"/>
      <c r="F136" s="182"/>
      <c r="G136" s="182"/>
      <c r="H136" s="182"/>
      <c r="I136" s="182"/>
      <c r="J136" s="182"/>
      <c r="K136" s="182"/>
      <c r="L136" s="182"/>
      <c r="M136" s="182"/>
      <c r="N136" s="182"/>
    </row>
    <row r="137" spans="2:14" x14ac:dyDescent="0.25">
      <c r="B137" s="69"/>
      <c r="C137" s="69"/>
      <c r="D137" s="69"/>
      <c r="E137" s="69"/>
      <c r="F137" s="69"/>
      <c r="G137" s="69"/>
      <c r="H137" s="69"/>
      <c r="I137" s="69"/>
      <c r="J137" s="69"/>
      <c r="K137" s="69"/>
      <c r="L137" s="69"/>
      <c r="M137" s="69"/>
      <c r="N137" s="69"/>
    </row>
    <row r="138" spans="2:14" x14ac:dyDescent="0.25">
      <c r="B138" s="73"/>
      <c r="C138" s="73"/>
      <c r="D138" s="73"/>
      <c r="E138" s="73"/>
      <c r="F138" s="73"/>
      <c r="G138" s="73"/>
      <c r="H138" s="73"/>
      <c r="I138" s="73"/>
      <c r="J138" s="73"/>
      <c r="K138" s="73"/>
      <c r="L138" s="73"/>
      <c r="M138" s="73"/>
      <c r="N138" s="73"/>
    </row>
    <row r="139" spans="2:14" x14ac:dyDescent="0.25">
      <c r="B139" s="69"/>
      <c r="C139" s="69"/>
      <c r="D139" s="69"/>
      <c r="E139" s="69"/>
      <c r="F139" s="69"/>
      <c r="G139" s="69"/>
      <c r="H139" s="69"/>
      <c r="I139" s="69"/>
      <c r="J139" s="69"/>
      <c r="K139" s="69"/>
      <c r="L139" s="69"/>
      <c r="M139" s="69"/>
      <c r="N139" s="69"/>
    </row>
    <row r="140" spans="2:14" x14ac:dyDescent="0.25">
      <c r="B140" s="72"/>
      <c r="C140" s="69"/>
      <c r="D140" s="69"/>
      <c r="E140" s="69"/>
      <c r="F140" s="69"/>
      <c r="G140" s="69"/>
      <c r="H140" s="69"/>
      <c r="I140" s="69"/>
      <c r="J140" s="69"/>
      <c r="K140" s="69"/>
      <c r="L140" s="69"/>
      <c r="M140" s="69"/>
      <c r="N140" s="69"/>
    </row>
    <row r="141" spans="2:14" x14ac:dyDescent="0.25">
      <c r="B141" s="69"/>
      <c r="C141" s="69"/>
      <c r="D141" s="69"/>
      <c r="E141" s="69"/>
      <c r="F141" s="69"/>
      <c r="G141" s="69"/>
      <c r="H141" s="69"/>
      <c r="I141" s="69"/>
      <c r="J141" s="69"/>
      <c r="K141" s="69"/>
      <c r="L141" s="69"/>
      <c r="M141" s="69"/>
      <c r="N141" s="69"/>
    </row>
    <row r="142" spans="2:14" x14ac:dyDescent="0.25">
      <c r="B142" s="71"/>
      <c r="C142" s="182"/>
      <c r="D142" s="182"/>
      <c r="E142" s="182"/>
      <c r="F142" s="182"/>
      <c r="G142" s="182"/>
      <c r="H142" s="182"/>
      <c r="I142" s="182"/>
      <c r="J142" s="182"/>
      <c r="K142" s="182"/>
      <c r="L142" s="182"/>
      <c r="M142" s="182"/>
      <c r="N142" s="182"/>
    </row>
    <row r="143" spans="2:14" x14ac:dyDescent="0.25">
      <c r="B143" s="69"/>
      <c r="C143" s="69"/>
      <c r="D143" s="69"/>
      <c r="E143" s="69"/>
      <c r="F143" s="69"/>
      <c r="G143" s="69"/>
      <c r="H143" s="69"/>
      <c r="I143" s="69"/>
      <c r="J143" s="69"/>
      <c r="K143" s="69"/>
      <c r="L143" s="69"/>
      <c r="M143" s="69"/>
      <c r="N143" s="69"/>
    </row>
    <row r="144" spans="2:14" x14ac:dyDescent="0.25">
      <c r="B144" s="73"/>
      <c r="C144" s="73"/>
      <c r="D144" s="73"/>
      <c r="E144" s="73"/>
      <c r="F144" s="73"/>
      <c r="G144" s="73"/>
      <c r="H144" s="73"/>
      <c r="I144" s="73"/>
      <c r="J144" s="73"/>
      <c r="K144" s="73"/>
      <c r="L144" s="73"/>
      <c r="M144" s="73"/>
      <c r="N144" s="73"/>
    </row>
    <row r="145" spans="2:14" x14ac:dyDescent="0.25">
      <c r="B145" s="69"/>
      <c r="C145" s="69"/>
      <c r="D145" s="69"/>
      <c r="E145" s="69"/>
      <c r="F145" s="69"/>
      <c r="G145" s="69"/>
      <c r="H145" s="69"/>
      <c r="I145" s="69"/>
      <c r="J145" s="69"/>
      <c r="K145" s="69"/>
      <c r="L145" s="69"/>
      <c r="M145" s="69"/>
      <c r="N145" s="69"/>
    </row>
    <row r="146" spans="2:14" x14ac:dyDescent="0.25">
      <c r="B146" s="72"/>
      <c r="C146" s="69"/>
      <c r="D146" s="69"/>
      <c r="E146" s="69"/>
      <c r="F146" s="69"/>
      <c r="G146" s="69"/>
      <c r="H146" s="69"/>
      <c r="I146" s="69"/>
      <c r="J146" s="69"/>
      <c r="K146" s="69"/>
      <c r="L146" s="69"/>
      <c r="M146" s="69"/>
      <c r="N146" s="69"/>
    </row>
    <row r="147" spans="2:14" x14ac:dyDescent="0.25">
      <c r="B147" s="69"/>
      <c r="C147" s="69"/>
      <c r="D147" s="69"/>
      <c r="E147" s="69"/>
      <c r="F147" s="69"/>
      <c r="G147" s="69"/>
      <c r="H147" s="69"/>
      <c r="I147" s="69"/>
      <c r="J147" s="69"/>
      <c r="K147" s="69"/>
      <c r="L147" s="69"/>
      <c r="M147" s="69"/>
      <c r="N147" s="69"/>
    </row>
    <row r="148" spans="2:14" x14ac:dyDescent="0.25">
      <c r="B148" s="71"/>
      <c r="C148" s="182"/>
      <c r="D148" s="182"/>
      <c r="E148" s="182"/>
      <c r="F148" s="182"/>
      <c r="G148" s="182"/>
      <c r="H148" s="182"/>
      <c r="I148" s="182"/>
      <c r="J148" s="182"/>
      <c r="K148" s="182"/>
      <c r="L148" s="182"/>
      <c r="M148" s="182"/>
      <c r="N148" s="182"/>
    </row>
    <row r="149" spans="2:14" x14ac:dyDescent="0.25">
      <c r="B149" s="69"/>
      <c r="C149" s="69"/>
      <c r="D149" s="69"/>
      <c r="E149" s="69"/>
      <c r="F149" s="69"/>
      <c r="G149" s="69"/>
      <c r="H149" s="69"/>
      <c r="I149" s="69"/>
      <c r="J149" s="69"/>
      <c r="K149" s="69"/>
      <c r="L149" s="69"/>
      <c r="M149" s="69"/>
      <c r="N149" s="69"/>
    </row>
    <row r="150" spans="2:14" x14ac:dyDescent="0.25">
      <c r="B150" s="73"/>
      <c r="C150" s="73"/>
      <c r="D150" s="73"/>
      <c r="E150" s="73"/>
      <c r="F150" s="73"/>
      <c r="G150" s="73"/>
      <c r="H150" s="73"/>
      <c r="I150" s="73"/>
      <c r="J150" s="73"/>
      <c r="K150" s="73"/>
      <c r="L150" s="73"/>
      <c r="M150" s="73"/>
      <c r="N150" s="73"/>
    </row>
    <row r="151" spans="2:14" x14ac:dyDescent="0.25">
      <c r="B151" s="69"/>
      <c r="C151" s="69"/>
      <c r="D151" s="69"/>
      <c r="E151" s="69"/>
      <c r="F151" s="69"/>
      <c r="G151" s="69"/>
      <c r="H151" s="69"/>
      <c r="I151" s="69"/>
      <c r="J151" s="69"/>
      <c r="K151" s="69"/>
      <c r="L151" s="69"/>
      <c r="M151" s="69"/>
      <c r="N151" s="69"/>
    </row>
    <row r="152" spans="2:14" x14ac:dyDescent="0.25">
      <c r="B152" s="72"/>
      <c r="C152" s="69"/>
      <c r="D152" s="69"/>
      <c r="E152" s="69"/>
      <c r="F152" s="69"/>
      <c r="G152" s="69"/>
      <c r="H152" s="69"/>
      <c r="I152" s="69"/>
      <c r="J152" s="69"/>
      <c r="K152" s="69"/>
      <c r="L152" s="69"/>
      <c r="M152" s="69"/>
      <c r="N152" s="69"/>
    </row>
    <row r="153" spans="2:14" x14ac:dyDescent="0.25">
      <c r="B153" s="69"/>
      <c r="C153" s="69"/>
      <c r="D153" s="69"/>
      <c r="E153" s="69"/>
      <c r="F153" s="69"/>
      <c r="G153" s="69"/>
      <c r="H153" s="69"/>
      <c r="I153" s="69"/>
      <c r="J153" s="69"/>
      <c r="K153" s="69"/>
      <c r="L153" s="69"/>
      <c r="M153" s="69"/>
      <c r="N153" s="69"/>
    </row>
    <row r="154" spans="2:14" x14ac:dyDescent="0.25">
      <c r="B154" s="71"/>
      <c r="C154" s="182"/>
      <c r="D154" s="182"/>
      <c r="E154" s="182"/>
      <c r="F154" s="182"/>
      <c r="G154" s="182"/>
      <c r="H154" s="182"/>
      <c r="I154" s="182"/>
      <c r="J154" s="182"/>
      <c r="K154" s="182"/>
      <c r="L154" s="182"/>
      <c r="M154" s="182"/>
      <c r="N154" s="182"/>
    </row>
    <row r="155" spans="2:14" x14ac:dyDescent="0.25">
      <c r="B155" s="69"/>
      <c r="C155" s="69"/>
      <c r="D155" s="69"/>
      <c r="E155" s="69"/>
      <c r="F155" s="69"/>
      <c r="G155" s="69"/>
      <c r="H155" s="69"/>
      <c r="I155" s="69"/>
      <c r="J155" s="69"/>
      <c r="K155" s="69"/>
      <c r="L155" s="69"/>
      <c r="M155" s="69"/>
      <c r="N155" s="69"/>
    </row>
    <row r="156" spans="2:14" x14ac:dyDescent="0.25">
      <c r="B156" s="73"/>
      <c r="C156" s="73"/>
      <c r="D156" s="73"/>
      <c r="E156" s="73"/>
      <c r="F156" s="73"/>
      <c r="G156" s="73"/>
      <c r="H156" s="73"/>
      <c r="I156" s="73"/>
      <c r="J156" s="73"/>
      <c r="K156" s="73"/>
      <c r="L156" s="73"/>
      <c r="M156" s="73"/>
      <c r="N156" s="73"/>
    </row>
    <row r="157" spans="2:14" x14ac:dyDescent="0.25">
      <c r="B157" s="69"/>
      <c r="C157" s="69"/>
      <c r="D157" s="69"/>
      <c r="E157" s="69"/>
      <c r="F157" s="69"/>
      <c r="G157" s="69"/>
      <c r="H157" s="69"/>
      <c r="I157" s="69"/>
      <c r="J157" s="69"/>
      <c r="K157" s="69"/>
      <c r="L157" s="69"/>
      <c r="M157" s="69"/>
      <c r="N157" s="69"/>
    </row>
    <row r="158" spans="2:14" x14ac:dyDescent="0.25">
      <c r="B158" s="72"/>
      <c r="C158" s="69"/>
      <c r="D158" s="69"/>
      <c r="E158" s="69"/>
      <c r="F158" s="69"/>
      <c r="G158" s="69"/>
      <c r="H158" s="69"/>
      <c r="I158" s="69"/>
      <c r="J158" s="69"/>
      <c r="K158" s="69"/>
      <c r="L158" s="69"/>
      <c r="M158" s="69"/>
      <c r="N158" s="69"/>
    </row>
    <row r="159" spans="2:14" x14ac:dyDescent="0.25">
      <c r="B159" s="69"/>
      <c r="C159" s="69"/>
      <c r="D159" s="69"/>
      <c r="E159" s="69"/>
      <c r="F159" s="69"/>
      <c r="G159" s="69"/>
      <c r="H159" s="69"/>
      <c r="I159" s="69"/>
      <c r="J159" s="69"/>
      <c r="K159" s="69"/>
      <c r="L159" s="69"/>
      <c r="M159" s="69"/>
      <c r="N159" s="69"/>
    </row>
    <row r="160" spans="2:14" x14ac:dyDescent="0.25">
      <c r="B160" s="71"/>
      <c r="C160" s="182"/>
      <c r="D160" s="182"/>
      <c r="E160" s="182"/>
      <c r="F160" s="182"/>
      <c r="G160" s="182"/>
      <c r="H160" s="182"/>
      <c r="I160" s="182"/>
      <c r="J160" s="182"/>
      <c r="K160" s="182"/>
      <c r="L160" s="182"/>
      <c r="M160" s="182"/>
      <c r="N160" s="182"/>
    </row>
    <row r="161" spans="2:14" x14ac:dyDescent="0.25">
      <c r="B161" s="69"/>
      <c r="C161" s="69"/>
      <c r="D161" s="69"/>
      <c r="E161" s="69"/>
      <c r="F161" s="69"/>
      <c r="G161" s="69"/>
      <c r="H161" s="69"/>
      <c r="I161" s="69"/>
      <c r="J161" s="69"/>
      <c r="K161" s="69"/>
      <c r="L161" s="69"/>
      <c r="M161" s="69"/>
      <c r="N161" s="69"/>
    </row>
    <row r="162" spans="2:14" x14ac:dyDescent="0.25">
      <c r="B162" s="73"/>
      <c r="C162" s="73"/>
      <c r="D162" s="73"/>
      <c r="E162" s="73"/>
      <c r="F162" s="73"/>
      <c r="G162" s="73"/>
      <c r="H162" s="73"/>
      <c r="I162" s="73"/>
      <c r="J162" s="73"/>
      <c r="K162" s="73"/>
      <c r="L162" s="73"/>
      <c r="M162" s="73"/>
      <c r="N162" s="73"/>
    </row>
    <row r="163" spans="2:14" x14ac:dyDescent="0.25">
      <c r="B163" s="69"/>
      <c r="C163" s="69"/>
      <c r="D163" s="69"/>
      <c r="E163" s="69"/>
      <c r="F163" s="69"/>
      <c r="G163" s="69"/>
      <c r="H163" s="69"/>
      <c r="I163" s="69"/>
      <c r="J163" s="69"/>
      <c r="K163" s="69"/>
      <c r="L163" s="69"/>
      <c r="M163" s="69"/>
      <c r="N163" s="69"/>
    </row>
    <row r="164" spans="2:14" x14ac:dyDescent="0.25">
      <c r="B164" s="72"/>
      <c r="C164" s="69"/>
      <c r="D164" s="69"/>
      <c r="E164" s="69"/>
      <c r="F164" s="69"/>
      <c r="G164" s="69"/>
      <c r="H164" s="69"/>
      <c r="I164" s="69"/>
      <c r="J164" s="69"/>
      <c r="K164" s="69"/>
      <c r="L164" s="69"/>
      <c r="M164" s="69"/>
      <c r="N164" s="69"/>
    </row>
    <row r="165" spans="2:14" x14ac:dyDescent="0.25">
      <c r="B165" s="69"/>
      <c r="C165" s="69"/>
      <c r="D165" s="69"/>
      <c r="E165" s="69"/>
      <c r="F165" s="69"/>
      <c r="G165" s="69"/>
      <c r="H165" s="69"/>
      <c r="I165" s="69"/>
      <c r="J165" s="69"/>
      <c r="K165" s="69"/>
      <c r="L165" s="69"/>
      <c r="M165" s="69"/>
      <c r="N165" s="69"/>
    </row>
    <row r="166" spans="2:14" x14ac:dyDescent="0.25">
      <c r="B166" s="71"/>
      <c r="C166" s="182"/>
      <c r="D166" s="182"/>
      <c r="E166" s="182"/>
      <c r="F166" s="182"/>
      <c r="G166" s="182"/>
      <c r="H166" s="182"/>
      <c r="I166" s="182"/>
      <c r="J166" s="182"/>
      <c r="K166" s="182"/>
      <c r="L166" s="182"/>
      <c r="M166" s="182"/>
      <c r="N166" s="182"/>
    </row>
    <row r="167" spans="2:14" x14ac:dyDescent="0.25">
      <c r="B167" s="69"/>
      <c r="C167" s="69"/>
      <c r="D167" s="69"/>
      <c r="E167" s="69"/>
      <c r="F167" s="69"/>
      <c r="G167" s="69"/>
      <c r="H167" s="69"/>
      <c r="I167" s="69"/>
      <c r="J167" s="69"/>
      <c r="K167" s="69"/>
      <c r="L167" s="69"/>
      <c r="M167" s="69"/>
      <c r="N167" s="69"/>
    </row>
    <row r="168" spans="2:14" x14ac:dyDescent="0.25">
      <c r="B168" s="69"/>
      <c r="C168" s="69"/>
      <c r="D168" s="69"/>
      <c r="E168" s="69"/>
      <c r="F168" s="69"/>
      <c r="G168" s="69"/>
      <c r="H168" s="69"/>
      <c r="I168" s="69"/>
      <c r="J168" s="69"/>
      <c r="K168" s="69"/>
      <c r="L168" s="69"/>
      <c r="M168" s="69"/>
      <c r="N168" s="69"/>
    </row>
    <row r="169" spans="2:14" x14ac:dyDescent="0.25">
      <c r="B169" s="69"/>
      <c r="C169" s="69"/>
      <c r="D169" s="69"/>
      <c r="E169" s="69"/>
      <c r="F169" s="69"/>
      <c r="G169" s="69"/>
      <c r="H169" s="69"/>
      <c r="I169" s="69"/>
      <c r="J169" s="69"/>
      <c r="K169" s="69"/>
      <c r="L169" s="69"/>
      <c r="M169" s="69"/>
      <c r="N169" s="69"/>
    </row>
    <row r="170" spans="2:14" x14ac:dyDescent="0.25">
      <c r="B170" s="69"/>
      <c r="C170" s="69"/>
      <c r="D170" s="69"/>
      <c r="E170" s="69"/>
      <c r="F170" s="69"/>
      <c r="G170" s="69"/>
      <c r="H170" s="69"/>
      <c r="I170" s="69"/>
      <c r="J170" s="69"/>
      <c r="K170" s="69"/>
      <c r="L170" s="69"/>
      <c r="M170" s="69"/>
      <c r="N170" s="69"/>
    </row>
    <row r="171" spans="2:14" x14ac:dyDescent="0.25">
      <c r="B171" s="69"/>
      <c r="C171" s="69"/>
      <c r="D171" s="69"/>
      <c r="E171" s="69"/>
      <c r="F171" s="69"/>
      <c r="G171" s="69"/>
      <c r="H171" s="69"/>
      <c r="I171" s="69"/>
      <c r="J171" s="69"/>
      <c r="K171" s="69"/>
      <c r="L171" s="69"/>
      <c r="M171" s="69"/>
      <c r="N171" s="69"/>
    </row>
    <row r="172" spans="2:14" x14ac:dyDescent="0.25">
      <c r="B172" s="69"/>
      <c r="C172" s="69"/>
      <c r="D172" s="69"/>
      <c r="E172" s="69"/>
      <c r="F172" s="69"/>
      <c r="G172" s="69"/>
      <c r="H172" s="69"/>
      <c r="I172" s="69"/>
      <c r="J172" s="69"/>
      <c r="K172" s="69"/>
      <c r="L172" s="69"/>
      <c r="M172" s="69"/>
      <c r="N172" s="69"/>
    </row>
    <row r="173" spans="2:14" x14ac:dyDescent="0.25">
      <c r="B173" s="69"/>
      <c r="C173" s="69"/>
      <c r="D173" s="69"/>
      <c r="E173" s="69"/>
      <c r="F173" s="69"/>
      <c r="G173" s="69"/>
      <c r="H173" s="69"/>
      <c r="I173" s="69"/>
      <c r="J173" s="69"/>
      <c r="K173" s="69"/>
      <c r="L173" s="69"/>
      <c r="M173" s="69"/>
      <c r="N173" s="69"/>
    </row>
  </sheetData>
  <mergeCells count="28">
    <mergeCell ref="C94:N94"/>
    <mergeCell ref="C100:N100"/>
    <mergeCell ref="C154:N154"/>
    <mergeCell ref="C160:N160"/>
    <mergeCell ref="C76:N76"/>
    <mergeCell ref="C142:N142"/>
    <mergeCell ref="C148:N148"/>
    <mergeCell ref="C88:N88"/>
    <mergeCell ref="C112:N112"/>
    <mergeCell ref="C118:N118"/>
    <mergeCell ref="C124:N124"/>
    <mergeCell ref="C130:N130"/>
    <mergeCell ref="C166:N166"/>
    <mergeCell ref="J3:K3"/>
    <mergeCell ref="C106:N106"/>
    <mergeCell ref="C16:N16"/>
    <mergeCell ref="K8:L8"/>
    <mergeCell ref="K9:L9"/>
    <mergeCell ref="C8:F8"/>
    <mergeCell ref="C9:F9"/>
    <mergeCell ref="C51:N51"/>
    <mergeCell ref="C44:N44"/>
    <mergeCell ref="C70:N70"/>
    <mergeCell ref="C23:N23"/>
    <mergeCell ref="C30:N30"/>
    <mergeCell ref="C37:N37"/>
    <mergeCell ref="C136:N136"/>
    <mergeCell ref="C58:N58"/>
  </mergeCells>
  <pageMargins left="0.75" right="0.75" top="1" bottom="1" header="0" footer="0"/>
  <pageSetup paperSize="9" scale="66"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Estimación 6.2</vt:lpstr>
      <vt:lpstr>Estimación 6.3</vt:lpstr>
      <vt:lpstr>Estimación 6.4</vt:lpstr>
      <vt:lpstr>CRT</vt:lpstr>
      <vt:lpstr>Diccionario de Actividades</vt:lpstr>
      <vt:lpstr>Cálculo_Defectos</vt:lpstr>
      <vt:lpstr>CuadernoTrabajo</vt:lpstr>
      <vt:lpstr>Estimación semanal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PamelaMontenegro</cp:lastModifiedBy>
  <dcterms:modified xsi:type="dcterms:W3CDTF">2025-02-16T14:38:39Z</dcterms:modified>
</cp:coreProperties>
</file>