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enses" sheetId="1" r:id="rId1"/>
    <sheet name="TaxInfo" sheetId="2" r:id="rId2"/>
    <sheet name="accountTotal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<sst xmlns="http://schemas.openxmlformats.org/spreadsheetml/2006/main" count="482" uniqueCount="119">
  <si>
    <t>DATE DE L'OPÉRATION</t>
  </si>
  <si>
    <t>DATE D'INSCRIPTION</t>
  </si>
  <si>
    <t>DESCRIPTION</t>
  </si>
  <si>
    <t>MONTANT</t>
  </si>
  <si>
    <t>PST</t>
  </si>
  <si>
    <t>GST</t>
  </si>
  <si>
    <t>HST</t>
  </si>
  <si>
    <t>TOTAL TAXES</t>
  </si>
  <si>
    <t>MONTANT AVANT TAXES</t>
  </si>
  <si>
    <t>REGIME DE TAXE</t>
  </si>
  <si>
    <t>COMPTE</t>
  </si>
  <si>
    <t>19 AOÛ</t>
  </si>
  <si>
    <t>23 AOÛ</t>
  </si>
  <si>
    <t>COUCHE-TARD # 1186 MONTREAL QC</t>
  </si>
  <si>
    <t>21 AOÛ</t>
  </si>
  <si>
    <t>COUCHETARD #223 MONTREAL QC</t>
  </si>
  <si>
    <t>ALIMENTATION KHALID AZZA MONTREAL QC</t>
  </si>
  <si>
    <t>A&amp;W #5567 MONTREAL QC</t>
  </si>
  <si>
    <t>22 AOÛ</t>
  </si>
  <si>
    <t>24 AOÛ</t>
  </si>
  <si>
    <t>152561 CANADA INC AKA CLOMONTREAL QC</t>
  </si>
  <si>
    <t>STM SHERBROOKE DAN101 MONTREAL QC</t>
  </si>
  <si>
    <t>JEAN COUTU #197 MONTREAL QC</t>
  </si>
  <si>
    <t>JEAN COUTU #248 MONTREAL QC</t>
  </si>
  <si>
    <t>E TAXI MONTREAL QC</t>
  </si>
  <si>
    <t>26 AOÛ</t>
  </si>
  <si>
    <t>PHARMAPRIX #0066 MONTREAL QC</t>
  </si>
  <si>
    <t>25 AOÛ</t>
  </si>
  <si>
    <t>MONTREAL TAXI COOP MONTREAL QC</t>
  </si>
  <si>
    <t>BIXI MONTREAL MONTREAL QC</t>
  </si>
  <si>
    <t>UBER* EATS TORONTO ON</t>
  </si>
  <si>
    <t>AMZN MKTP CA*255TP5NC1 WWW.AMAZON.CAON</t>
  </si>
  <si>
    <t>AMZN MKTP CA*252VT2LH0 WWW.AMAZON.CAON</t>
  </si>
  <si>
    <t>27 AOÛ</t>
  </si>
  <si>
    <t>LITTLE BURGUNDY 6208 MONTREAL QC</t>
  </si>
  <si>
    <t>STARBUCKS COFFEE #2359 MONTREAL QC</t>
  </si>
  <si>
    <t>STM SNOWDON DIN101 MONTREAL QC</t>
  </si>
  <si>
    <t>30 AOÛ</t>
  </si>
  <si>
    <t>UNIQLOMONTREAL EATON CENTMONTREAL QC</t>
  </si>
  <si>
    <t>AMAZON.CA*256Y57JB0 AMAZON.CA ON</t>
  </si>
  <si>
    <t>AMAZON.CA*2577V9EQ1 AMAZON.CA ON</t>
  </si>
  <si>
    <t>STM SNOWDON DAN101 MONTREAL QC</t>
  </si>
  <si>
    <t>28 AOÛ</t>
  </si>
  <si>
    <t>MICROSOFT*MICROSOFT 365 PMISSISSAUGA ON</t>
  </si>
  <si>
    <t>29 AOÛ</t>
  </si>
  <si>
    <t>AMZN MKTP CA*2573A8PO1 WWW.AMAZON.CAON</t>
  </si>
  <si>
    <t>COUCHETARD #281 MONTREAL QC</t>
  </si>
  <si>
    <t>AMZN MKTP CA*2D0DG3WU2 WWW.AMAZON.CAON</t>
  </si>
  <si>
    <t>UBER *TRIP HELP.UBER.COMON</t>
  </si>
  <si>
    <t>01 SEP</t>
  </si>
  <si>
    <t>STEAM PURCHASE SEATTLE</t>
  </si>
  <si>
    <t>31 AOÛ</t>
  </si>
  <si>
    <t>02 SEP</t>
  </si>
  <si>
    <t>SHELL 5330 DECARIE. MONTREAL QC</t>
  </si>
  <si>
    <t>MONTEIRO MONTREAL QC</t>
  </si>
  <si>
    <t>03 SEP</t>
  </si>
  <si>
    <t>07 SEP</t>
  </si>
  <si>
    <t>LA VIELLE EUROPE MONTREAL QC</t>
  </si>
  <si>
    <t>04 SEP</t>
  </si>
  <si>
    <t>MICROSOFT*ULTIMATE 1 MONT425-7038358 ON</t>
  </si>
  <si>
    <t>05 SEP</t>
  </si>
  <si>
    <t>06 SEP</t>
  </si>
  <si>
    <t>STM COTE DES NEI DAN10 MONTREAL QC</t>
  </si>
  <si>
    <t>COUCHETARD #373 MONTREAL QC</t>
  </si>
  <si>
    <t>08 SEP</t>
  </si>
  <si>
    <t>MAXILLARIS MONTREAL QC</t>
  </si>
  <si>
    <t>TABAGIE SNOWDON MONTREAL QC</t>
  </si>
  <si>
    <t>ANTICAFE MONTREAL MONTREAL QC</t>
  </si>
  <si>
    <t>PROVIGO MICHEL LEFEBVR MONTREAL QC</t>
  </si>
  <si>
    <t>09 SEP</t>
  </si>
  <si>
    <t>MARCHE DU VILLAGE MONTREAL QC</t>
  </si>
  <si>
    <t>PAPETERIE NOTA BENE WESTMOUNT QC</t>
  </si>
  <si>
    <t>10 SEP</t>
  </si>
  <si>
    <t>RB - EPICERIE 8609 MONTREAL QC</t>
  </si>
  <si>
    <t>KINTON RAMEN MONTREAL QC</t>
  </si>
  <si>
    <t>COUCHETARD #392 MONTREAL QC</t>
  </si>
  <si>
    <t>13 SEP</t>
  </si>
  <si>
    <t>CLINIQUE DENTWEST INC MONTREAL QC</t>
  </si>
  <si>
    <t>DAMPS MONTREAL QC</t>
  </si>
  <si>
    <t>SAQ23109 QUEEN-MARY MONTREAL QC</t>
  </si>
  <si>
    <t>12 SEP</t>
  </si>
  <si>
    <t>14 SEP</t>
  </si>
  <si>
    <t>UBER CANADA/UBERTRIP TORONTO ON</t>
  </si>
  <si>
    <t>COOP UQUAM SCIENCES MONTREAL QC</t>
  </si>
  <si>
    <t>15 SEP</t>
  </si>
  <si>
    <t>16 SEP</t>
  </si>
  <si>
    <t>INTERMARCHE BEAUBIEN MONTREAL QC</t>
  </si>
  <si>
    <t>SUSHIMAN UQAM MONTREAL QC</t>
  </si>
  <si>
    <t>AMAZON CHANNELS AMAZON.CA BC</t>
  </si>
  <si>
    <t>20 SEP</t>
  </si>
  <si>
    <t>PROVI-SOIR 5083 MONTREAL QC</t>
  </si>
  <si>
    <t>UQAM 514-987-3000 QC</t>
  </si>
  <si>
    <t>17 SEP</t>
  </si>
  <si>
    <t>THAI EXPRESS MONTREAL QC</t>
  </si>
  <si>
    <t>AMAZON.CA PRIME MEMBER AMAZON.CA/PRIBC</t>
  </si>
  <si>
    <t>QING HUA DUMPLING MONTREAL QC</t>
  </si>
  <si>
    <t>18 SEP</t>
  </si>
  <si>
    <t>SPOTIFY STOCKHOLM</t>
  </si>
  <si>
    <t>19 SEP</t>
  </si>
  <si>
    <t>DISNEY PLUS BURBANK CA</t>
  </si>
  <si>
    <t>PROVINCE</t>
  </si>
  <si>
    <t>Total</t>
  </si>
  <si>
    <t>QC</t>
  </si>
  <si>
    <t>AB</t>
  </si>
  <si>
    <t>BC</t>
  </si>
  <si>
    <t>MA</t>
  </si>
  <si>
    <t>NB</t>
  </si>
  <si>
    <t>NL</t>
  </si>
  <si>
    <t>NT</t>
  </si>
  <si>
    <t>NS</t>
  </si>
  <si>
    <t>NA</t>
  </si>
  <si>
    <t>ON</t>
  </si>
  <si>
    <t>PEI</t>
  </si>
  <si>
    <t>SK</t>
  </si>
  <si>
    <t>YK</t>
  </si>
  <si>
    <t>None</t>
  </si>
  <si>
    <t>TOTAUX</t>
  </si>
  <si>
    <t>VOYAGES ET DEPLACEMENTS</t>
  </si>
  <si>
    <t>TOTAL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</si>
</sst>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13.32</v>
      </c>
      <c r="E2" s="1">
        <f>D2*INDEX(TaxInfo!B2:E16,MATCH(J2,TaxInfo!A2:A16, 0),1)/(1+INDEX(TaxInfo!B2:E16,MATCH(J2,TaxInfo!A2:A16, 0),4))</f>
        <v>0</v>
      </c>
      <c r="F2" s="1">
        <f>D2*INDEX(TaxInfo!B2:E16,MATCH(J2,TaxInfo!A2:A16, 0),2)/(1+INDEX(TaxInfo!B2:E16,MATCH(J2,TaxInfo!A2:A16, 0),4))</f>
        <v>0</v>
      </c>
      <c r="G2" s="1">
        <f>D2*INDEX(TaxInfo!B2:E16,MATCH(J2,TaxInfo!A2:A16, 0),3)/(1+INDEX(TaxInfo!B2:E16,MATCH(J2,TaxInfo!A2:A16, 0),4))</f>
        <v>0</v>
      </c>
      <c r="H2" s="1">
        <f>E2+F2+G2</f>
        <v>0</v>
      </c>
      <c r="I2" s="1">
        <f>D2-H2</f>
        <v>0</v>
      </c>
      <c r="J2" t="s">
        <v>102</v>
      </c>
    </row>
    <row r="3" spans="1:11">
      <c r="A3" t="s">
        <v>14</v>
      </c>
      <c r="B3" t="s">
        <v>12</v>
      </c>
      <c r="C3" t="s">
        <v>15</v>
      </c>
      <c r="D3" s="1">
        <v>13.14</v>
      </c>
      <c r="E3" s="1">
        <f>D3*INDEX(TaxInfo!B2:E16,MATCH(J3,TaxInfo!A2:A16, 0),1)/(1+INDEX(TaxInfo!B2:E16,MATCH(J3,TaxInfo!A2:A16, 0),4))</f>
        <v>0</v>
      </c>
      <c r="F3" s="1">
        <f>D3*INDEX(TaxInfo!B2:E16,MATCH(J3,TaxInfo!A2:A16, 0),2)/(1+INDEX(TaxInfo!B2:E16,MATCH(J3,TaxInfo!A2:A16, 0),4))</f>
        <v>0</v>
      </c>
      <c r="G3" s="1">
        <f>D3*INDEX(TaxInfo!B2:E16,MATCH(J3,TaxInfo!A2:A16, 0),3)/(1+INDEX(TaxInfo!B2:E16,MATCH(J3,TaxInfo!A2:A16, 0),4))</f>
        <v>0</v>
      </c>
      <c r="H3" s="1">
        <f>E3+F3+G3</f>
        <v>0</v>
      </c>
      <c r="I3" s="1">
        <f>D3-H3</f>
        <v>0</v>
      </c>
      <c r="J3" t="s">
        <v>102</v>
      </c>
    </row>
    <row r="4" spans="1:11">
      <c r="A4" t="s">
        <v>14</v>
      </c>
      <c r="B4" t="s">
        <v>12</v>
      </c>
      <c r="C4" t="s">
        <v>16</v>
      </c>
      <c r="D4" s="1">
        <v>38.65</v>
      </c>
      <c r="E4" s="1">
        <f>D4*INDEX(TaxInfo!B2:E16,MATCH(J4,TaxInfo!A2:A16, 0),1)/(1+INDEX(TaxInfo!B2:E16,MATCH(J4,TaxInfo!A2:A16, 0),4))</f>
        <v>0</v>
      </c>
      <c r="F4" s="1">
        <f>D4*INDEX(TaxInfo!B2:E16,MATCH(J4,TaxInfo!A2:A16, 0),2)/(1+INDEX(TaxInfo!B2:E16,MATCH(J4,TaxInfo!A2:A16, 0),4))</f>
        <v>0</v>
      </c>
      <c r="G4" s="1">
        <f>D4*INDEX(TaxInfo!B2:E16,MATCH(J4,TaxInfo!A2:A16, 0),3)/(1+INDEX(TaxInfo!B2:E16,MATCH(J4,TaxInfo!A2:A16, 0),4))</f>
        <v>0</v>
      </c>
      <c r="H4" s="1">
        <f>E4+F4+G4</f>
        <v>0</v>
      </c>
      <c r="I4" s="1">
        <f>D4-H4</f>
        <v>0</v>
      </c>
      <c r="J4" t="s">
        <v>102</v>
      </c>
    </row>
    <row r="5" spans="1:11">
      <c r="A5" t="s">
        <v>14</v>
      </c>
      <c r="B5" t="s">
        <v>12</v>
      </c>
      <c r="C5" t="s">
        <v>17</v>
      </c>
      <c r="D5" s="1">
        <v>5.74</v>
      </c>
      <c r="E5" s="1">
        <f>D5*INDEX(TaxInfo!B2:E16,MATCH(J5,TaxInfo!A2:A16, 0),1)/(1+INDEX(TaxInfo!B2:E16,MATCH(J5,TaxInfo!A2:A16, 0),4))</f>
        <v>0</v>
      </c>
      <c r="F5" s="1">
        <f>D5*INDEX(TaxInfo!B2:E16,MATCH(J5,TaxInfo!A2:A16, 0),2)/(1+INDEX(TaxInfo!B2:E16,MATCH(J5,TaxInfo!A2:A16, 0),4))</f>
        <v>0</v>
      </c>
      <c r="G5" s="1">
        <f>D5*INDEX(TaxInfo!B2:E16,MATCH(J5,TaxInfo!A2:A16, 0),3)/(1+INDEX(TaxInfo!B2:E16,MATCH(J5,TaxInfo!A2:A16, 0),4))</f>
        <v>0</v>
      </c>
      <c r="H5" s="1">
        <f>E5+F5+G5</f>
        <v>0</v>
      </c>
      <c r="I5" s="1">
        <f>D5-H5</f>
        <v>0</v>
      </c>
      <c r="J5" t="s">
        <v>102</v>
      </c>
    </row>
    <row r="6" spans="1:11">
      <c r="A6" t="s">
        <v>18</v>
      </c>
      <c r="B6" t="s">
        <v>19</v>
      </c>
      <c r="C6" t="s">
        <v>20</v>
      </c>
      <c r="D6" s="1">
        <v>63.25</v>
      </c>
      <c r="E6" s="1">
        <f>D6*INDEX(TaxInfo!B2:E16,MATCH(J6,TaxInfo!A2:A16, 0),1)/(1+INDEX(TaxInfo!B2:E16,MATCH(J6,TaxInfo!A2:A16, 0),4))</f>
        <v>0</v>
      </c>
      <c r="F6" s="1">
        <f>D6*INDEX(TaxInfo!B2:E16,MATCH(J6,TaxInfo!A2:A16, 0),2)/(1+INDEX(TaxInfo!B2:E16,MATCH(J6,TaxInfo!A2:A16, 0),4))</f>
        <v>0</v>
      </c>
      <c r="G6" s="1">
        <f>D6*INDEX(TaxInfo!B2:E16,MATCH(J6,TaxInfo!A2:A16, 0),3)/(1+INDEX(TaxInfo!B2:E16,MATCH(J6,TaxInfo!A2:A16, 0),4))</f>
        <v>0</v>
      </c>
      <c r="H6" s="1">
        <f>E6+F6+G6</f>
        <v>0</v>
      </c>
      <c r="I6" s="1">
        <f>D6-H6</f>
        <v>0</v>
      </c>
      <c r="J6" t="s">
        <v>102</v>
      </c>
    </row>
    <row r="7" spans="1:11">
      <c r="A7" t="s">
        <v>18</v>
      </c>
      <c r="B7" t="s">
        <v>12</v>
      </c>
      <c r="C7" t="s">
        <v>21</v>
      </c>
      <c r="D7" s="1">
        <v>6.5</v>
      </c>
      <c r="E7" s="1">
        <f>D7*INDEX(TaxInfo!B2:E16,MATCH(J7,TaxInfo!A2:A16, 0),1)/(1+INDEX(TaxInfo!B2:E16,MATCH(J7,TaxInfo!A2:A16, 0),4))</f>
        <v>0</v>
      </c>
      <c r="F7" s="1">
        <f>D7*INDEX(TaxInfo!B2:E16,MATCH(J7,TaxInfo!A2:A16, 0),2)/(1+INDEX(TaxInfo!B2:E16,MATCH(J7,TaxInfo!A2:A16, 0),4))</f>
        <v>0</v>
      </c>
      <c r="G7" s="1">
        <f>D7*INDEX(TaxInfo!B2:E16,MATCH(J7,TaxInfo!A2:A16, 0),3)/(1+INDEX(TaxInfo!B2:E16,MATCH(J7,TaxInfo!A2:A16, 0),4))</f>
        <v>0</v>
      </c>
      <c r="H7" s="1">
        <f>E7+F7+G7</f>
        <v>0</v>
      </c>
      <c r="I7" s="1">
        <f>D7-H7</f>
        <v>0</v>
      </c>
      <c r="J7" t="s">
        <v>102</v>
      </c>
    </row>
    <row r="8" spans="1:11">
      <c r="A8" t="s">
        <v>18</v>
      </c>
      <c r="B8" t="s">
        <v>12</v>
      </c>
      <c r="C8" t="s">
        <v>22</v>
      </c>
      <c r="D8" s="1">
        <v>2.28</v>
      </c>
      <c r="E8" s="1">
        <f>D8*INDEX(TaxInfo!B2:E16,MATCH(J8,TaxInfo!A2:A16, 0),1)/(1+INDEX(TaxInfo!B2:E16,MATCH(J8,TaxInfo!A2:A16, 0),4))</f>
        <v>0</v>
      </c>
      <c r="F8" s="1">
        <f>D8*INDEX(TaxInfo!B2:E16,MATCH(J8,TaxInfo!A2:A16, 0),2)/(1+INDEX(TaxInfo!B2:E16,MATCH(J8,TaxInfo!A2:A16, 0),4))</f>
        <v>0</v>
      </c>
      <c r="G8" s="1">
        <f>D8*INDEX(TaxInfo!B2:E16,MATCH(J8,TaxInfo!A2:A16, 0),3)/(1+INDEX(TaxInfo!B2:E16,MATCH(J8,TaxInfo!A2:A16, 0),4))</f>
        <v>0</v>
      </c>
      <c r="H8" s="1">
        <f>E8+F8+G8</f>
        <v>0</v>
      </c>
      <c r="I8" s="1">
        <f>D8-H8</f>
        <v>0</v>
      </c>
      <c r="J8" t="s">
        <v>102</v>
      </c>
    </row>
    <row r="9" spans="1:11">
      <c r="A9" t="s">
        <v>18</v>
      </c>
      <c r="B9" t="s">
        <v>12</v>
      </c>
      <c r="C9" t="s">
        <v>23</v>
      </c>
      <c r="D9" s="1">
        <v>4.69</v>
      </c>
      <c r="E9" s="1">
        <f>D9*INDEX(TaxInfo!B2:E16,MATCH(J9,TaxInfo!A2:A16, 0),1)/(1+INDEX(TaxInfo!B2:E16,MATCH(J9,TaxInfo!A2:A16, 0),4))</f>
        <v>0</v>
      </c>
      <c r="F9" s="1">
        <f>D9*INDEX(TaxInfo!B2:E16,MATCH(J9,TaxInfo!A2:A16, 0),2)/(1+INDEX(TaxInfo!B2:E16,MATCH(J9,TaxInfo!A2:A16, 0),4))</f>
        <v>0</v>
      </c>
      <c r="G9" s="1">
        <f>D9*INDEX(TaxInfo!B2:E16,MATCH(J9,TaxInfo!A2:A16, 0),3)/(1+INDEX(TaxInfo!B2:E16,MATCH(J9,TaxInfo!A2:A16, 0),4))</f>
        <v>0</v>
      </c>
      <c r="H9" s="1">
        <f>E9+F9+G9</f>
        <v>0</v>
      </c>
      <c r="I9" s="1">
        <f>D9-H9</f>
        <v>0</v>
      </c>
      <c r="J9" t="s">
        <v>102</v>
      </c>
    </row>
    <row r="10" spans="1:11">
      <c r="A10" t="s">
        <v>12</v>
      </c>
      <c r="B10" t="s">
        <v>19</v>
      </c>
      <c r="C10" t="s">
        <v>24</v>
      </c>
      <c r="D10" s="1">
        <v>28</v>
      </c>
      <c r="E10" s="1">
        <f>D10*INDEX(TaxInfo!B2:E16,MATCH(J10,TaxInfo!A2:A16, 0),1)/(1+INDEX(TaxInfo!B2:E16,MATCH(J10,TaxInfo!A2:A16, 0),4))</f>
        <v>0</v>
      </c>
      <c r="F10" s="1">
        <f>D10*INDEX(TaxInfo!B2:E16,MATCH(J10,TaxInfo!A2:A16, 0),2)/(1+INDEX(TaxInfo!B2:E16,MATCH(J10,TaxInfo!A2:A16, 0),4))</f>
        <v>0</v>
      </c>
      <c r="G10" s="1">
        <f>D10*INDEX(TaxInfo!B2:E16,MATCH(J10,TaxInfo!A2:A16, 0),3)/(1+INDEX(TaxInfo!B2:E16,MATCH(J10,TaxInfo!A2:A16, 0),4))</f>
        <v>0</v>
      </c>
      <c r="H10" s="1">
        <f>E10+F10+G10</f>
        <v>0</v>
      </c>
      <c r="I10" s="1">
        <f>D10-H10</f>
        <v>0</v>
      </c>
      <c r="J10" t="s">
        <v>102</v>
      </c>
    </row>
    <row r="11" spans="1:11">
      <c r="A11" t="s">
        <v>12</v>
      </c>
      <c r="B11" t="s">
        <v>25</v>
      </c>
      <c r="C11" t="s">
        <v>26</v>
      </c>
      <c r="D11" s="1">
        <v>8.77</v>
      </c>
      <c r="E11" s="1">
        <f>D11*INDEX(TaxInfo!B2:E16,MATCH(J11,TaxInfo!A2:A16, 0),1)/(1+INDEX(TaxInfo!B2:E16,MATCH(J11,TaxInfo!A2:A16, 0),4))</f>
        <v>0</v>
      </c>
      <c r="F11" s="1">
        <f>D11*INDEX(TaxInfo!B2:E16,MATCH(J11,TaxInfo!A2:A16, 0),2)/(1+INDEX(TaxInfo!B2:E16,MATCH(J11,TaxInfo!A2:A16, 0),4))</f>
        <v>0</v>
      </c>
      <c r="G11" s="1">
        <f>D11*INDEX(TaxInfo!B2:E16,MATCH(J11,TaxInfo!A2:A16, 0),3)/(1+INDEX(TaxInfo!B2:E16,MATCH(J11,TaxInfo!A2:A16, 0),4))</f>
        <v>0</v>
      </c>
      <c r="H11" s="1">
        <f>E11+F11+G11</f>
        <v>0</v>
      </c>
      <c r="I11" s="1">
        <f>D11-H11</f>
        <v>0</v>
      </c>
      <c r="J11" t="s">
        <v>102</v>
      </c>
    </row>
    <row r="12" spans="1:11">
      <c r="A12" t="s">
        <v>19</v>
      </c>
      <c r="B12" t="s">
        <v>27</v>
      </c>
      <c r="C12" t="s">
        <v>28</v>
      </c>
      <c r="D12" s="1">
        <v>28.5</v>
      </c>
      <c r="E12" s="1">
        <f>D12*INDEX(TaxInfo!B2:E16,MATCH(J12,TaxInfo!A2:A16, 0),1)/(1+INDEX(TaxInfo!B2:E16,MATCH(J12,TaxInfo!A2:A16, 0),4))</f>
        <v>0</v>
      </c>
      <c r="F12" s="1">
        <f>D12*INDEX(TaxInfo!B2:E16,MATCH(J12,TaxInfo!A2:A16, 0),2)/(1+INDEX(TaxInfo!B2:E16,MATCH(J12,TaxInfo!A2:A16, 0),4))</f>
        <v>0</v>
      </c>
      <c r="G12" s="1">
        <f>D12*INDEX(TaxInfo!B2:E16,MATCH(J12,TaxInfo!A2:A16, 0),3)/(1+INDEX(TaxInfo!B2:E16,MATCH(J12,TaxInfo!A2:A16, 0),4))</f>
        <v>0</v>
      </c>
      <c r="H12" s="1">
        <f>E12+F12+G12</f>
        <v>0</v>
      </c>
      <c r="I12" s="1">
        <f>D12-H12</f>
        <v>0</v>
      </c>
      <c r="J12" t="s">
        <v>102</v>
      </c>
    </row>
    <row r="13" spans="1:11">
      <c r="A13" t="s">
        <v>19</v>
      </c>
      <c r="B13" t="s">
        <v>27</v>
      </c>
      <c r="C13" t="s">
        <v>29</v>
      </c>
      <c r="D13" s="1">
        <v>0.5</v>
      </c>
      <c r="E13" s="1">
        <f>D13*INDEX(TaxInfo!B2:E16,MATCH(J13,TaxInfo!A2:A16, 0),1)/(1+INDEX(TaxInfo!B2:E16,MATCH(J13,TaxInfo!A2:A16, 0),4))</f>
        <v>0</v>
      </c>
      <c r="F13" s="1">
        <f>D13*INDEX(TaxInfo!B2:E16,MATCH(J13,TaxInfo!A2:A16, 0),2)/(1+INDEX(TaxInfo!B2:E16,MATCH(J13,TaxInfo!A2:A16, 0),4))</f>
        <v>0</v>
      </c>
      <c r="G13" s="1">
        <f>D13*INDEX(TaxInfo!B2:E16,MATCH(J13,TaxInfo!A2:A16, 0),3)/(1+INDEX(TaxInfo!B2:E16,MATCH(J13,TaxInfo!A2:A16, 0),4))</f>
        <v>0</v>
      </c>
      <c r="H13" s="1">
        <f>E13+F13+G13</f>
        <v>0</v>
      </c>
      <c r="I13" s="1">
        <f>D13-H13</f>
        <v>0</v>
      </c>
      <c r="J13" t="s">
        <v>102</v>
      </c>
    </row>
    <row r="14" spans="1:11">
      <c r="A14" t="s">
        <v>19</v>
      </c>
      <c r="B14" t="s">
        <v>27</v>
      </c>
      <c r="C14" t="s">
        <v>29</v>
      </c>
      <c r="D14" s="1">
        <v>0.5</v>
      </c>
      <c r="E14" s="1">
        <f>D14*INDEX(TaxInfo!B2:E16,MATCH(J14,TaxInfo!A2:A16, 0),1)/(1+INDEX(TaxInfo!B2:E16,MATCH(J14,TaxInfo!A2:A16, 0),4))</f>
        <v>0</v>
      </c>
      <c r="F14" s="1">
        <f>D14*INDEX(TaxInfo!B2:E16,MATCH(J14,TaxInfo!A2:A16, 0),2)/(1+INDEX(TaxInfo!B2:E16,MATCH(J14,TaxInfo!A2:A16, 0),4))</f>
        <v>0</v>
      </c>
      <c r="G14" s="1">
        <f>D14*INDEX(TaxInfo!B2:E16,MATCH(J14,TaxInfo!A2:A16, 0),3)/(1+INDEX(TaxInfo!B2:E16,MATCH(J14,TaxInfo!A2:A16, 0),4))</f>
        <v>0</v>
      </c>
      <c r="H14" s="1">
        <f>E14+F14+G14</f>
        <v>0</v>
      </c>
      <c r="I14" s="1">
        <f>D14-H14</f>
        <v>0</v>
      </c>
      <c r="J14" t="s">
        <v>102</v>
      </c>
    </row>
    <row r="15" spans="1:11">
      <c r="A15" t="s">
        <v>19</v>
      </c>
      <c r="B15" t="s">
        <v>25</v>
      </c>
      <c r="C15" t="s">
        <v>30</v>
      </c>
      <c r="D15" s="1">
        <v>18.1</v>
      </c>
      <c r="E15" s="1">
        <f>D15*INDEX(TaxInfo!B2:E16,MATCH(J15,TaxInfo!A2:A16, 0),1)/(1+INDEX(TaxInfo!B2:E16,MATCH(J15,TaxInfo!A2:A16, 0),4))</f>
        <v>0</v>
      </c>
      <c r="F15" s="1">
        <f>D15*INDEX(TaxInfo!B2:E16,MATCH(J15,TaxInfo!A2:A16, 0),2)/(1+INDEX(TaxInfo!B2:E16,MATCH(J15,TaxInfo!A2:A16, 0),4))</f>
        <v>0</v>
      </c>
      <c r="G15" s="1">
        <f>D15*INDEX(TaxInfo!B2:E16,MATCH(J15,TaxInfo!A2:A16, 0),3)/(1+INDEX(TaxInfo!B2:E16,MATCH(J15,TaxInfo!A2:A16, 0),4))</f>
        <v>0</v>
      </c>
      <c r="H15" s="1">
        <f>E15+F15+G15</f>
        <v>0</v>
      </c>
      <c r="I15" s="1">
        <f>D15-H15</f>
        <v>0</v>
      </c>
      <c r="J15" t="s">
        <v>102</v>
      </c>
    </row>
    <row r="16" spans="1:11">
      <c r="A16" t="s">
        <v>27</v>
      </c>
      <c r="B16" t="s">
        <v>25</v>
      </c>
      <c r="C16" t="s">
        <v>31</v>
      </c>
      <c r="D16" s="1">
        <v>31.45</v>
      </c>
      <c r="E16" s="1">
        <f>D16*INDEX(TaxInfo!B2:E16,MATCH(J16,TaxInfo!A2:A16, 0),1)/(1+INDEX(TaxInfo!B2:E16,MATCH(J16,TaxInfo!A2:A16, 0),4))</f>
        <v>0</v>
      </c>
      <c r="F16" s="1">
        <f>D16*INDEX(TaxInfo!B2:E16,MATCH(J16,TaxInfo!A2:A16, 0),2)/(1+INDEX(TaxInfo!B2:E16,MATCH(J16,TaxInfo!A2:A16, 0),4))</f>
        <v>0</v>
      </c>
      <c r="G16" s="1">
        <f>D16*INDEX(TaxInfo!B2:E16,MATCH(J16,TaxInfo!A2:A16, 0),3)/(1+INDEX(TaxInfo!B2:E16,MATCH(J16,TaxInfo!A2:A16, 0),4))</f>
        <v>0</v>
      </c>
      <c r="H16" s="1">
        <f>E16+F16+G16</f>
        <v>0</v>
      </c>
      <c r="I16" s="1">
        <f>D16-H16</f>
        <v>0</v>
      </c>
      <c r="J16" t="s">
        <v>102</v>
      </c>
    </row>
    <row r="17" spans="1:10">
      <c r="A17" t="s">
        <v>27</v>
      </c>
      <c r="B17" t="s">
        <v>25</v>
      </c>
      <c r="C17" t="s">
        <v>32</v>
      </c>
      <c r="D17" s="1">
        <v>114.96</v>
      </c>
      <c r="E17" s="1">
        <f>D17*INDEX(TaxInfo!B2:E16,MATCH(J17,TaxInfo!A2:A16, 0),1)/(1+INDEX(TaxInfo!B2:E16,MATCH(J17,TaxInfo!A2:A16, 0),4))</f>
        <v>0</v>
      </c>
      <c r="F17" s="1">
        <f>D17*INDEX(TaxInfo!B2:E16,MATCH(J17,TaxInfo!A2:A16, 0),2)/(1+INDEX(TaxInfo!B2:E16,MATCH(J17,TaxInfo!A2:A16, 0),4))</f>
        <v>0</v>
      </c>
      <c r="G17" s="1">
        <f>D17*INDEX(TaxInfo!B2:E16,MATCH(J17,TaxInfo!A2:A16, 0),3)/(1+INDEX(TaxInfo!B2:E16,MATCH(J17,TaxInfo!A2:A16, 0),4))</f>
        <v>0</v>
      </c>
      <c r="H17" s="1">
        <f>E17+F17+G17</f>
        <v>0</v>
      </c>
      <c r="I17" s="1">
        <f>D17-H17</f>
        <v>0</v>
      </c>
      <c r="J17" t="s">
        <v>102</v>
      </c>
    </row>
    <row r="18" spans="1:10">
      <c r="A18" t="s">
        <v>27</v>
      </c>
      <c r="B18" t="s">
        <v>25</v>
      </c>
      <c r="C18" t="s">
        <v>29</v>
      </c>
      <c r="D18" s="1">
        <v>4.5</v>
      </c>
      <c r="E18" s="1">
        <f>D18*INDEX(TaxInfo!B2:E16,MATCH(J18,TaxInfo!A2:A16, 0),1)/(1+INDEX(TaxInfo!B2:E16,MATCH(J18,TaxInfo!A2:A16, 0),4))</f>
        <v>0</v>
      </c>
      <c r="F18" s="1">
        <f>D18*INDEX(TaxInfo!B2:E16,MATCH(J18,TaxInfo!A2:A16, 0),2)/(1+INDEX(TaxInfo!B2:E16,MATCH(J18,TaxInfo!A2:A16, 0),4))</f>
        <v>0</v>
      </c>
      <c r="G18" s="1">
        <f>D18*INDEX(TaxInfo!B2:E16,MATCH(J18,TaxInfo!A2:A16, 0),3)/(1+INDEX(TaxInfo!B2:E16,MATCH(J18,TaxInfo!A2:A16, 0),4))</f>
        <v>0</v>
      </c>
      <c r="H18" s="1">
        <f>E18+F18+G18</f>
        <v>0</v>
      </c>
      <c r="I18" s="1">
        <f>D18-H18</f>
        <v>0</v>
      </c>
      <c r="J18" t="s">
        <v>102</v>
      </c>
    </row>
    <row r="19" spans="1:10">
      <c r="A19" t="s">
        <v>27</v>
      </c>
      <c r="B19" t="s">
        <v>25</v>
      </c>
      <c r="C19" t="s">
        <v>29</v>
      </c>
      <c r="D19" s="1">
        <v>1.75</v>
      </c>
      <c r="E19" s="1">
        <f>D19*INDEX(TaxInfo!B2:E16,MATCH(J19,TaxInfo!A2:A16, 0),1)/(1+INDEX(TaxInfo!B2:E16,MATCH(J19,TaxInfo!A2:A16, 0),4))</f>
        <v>0</v>
      </c>
      <c r="F19" s="1">
        <f>D19*INDEX(TaxInfo!B2:E16,MATCH(J19,TaxInfo!A2:A16, 0),2)/(1+INDEX(TaxInfo!B2:E16,MATCH(J19,TaxInfo!A2:A16, 0),4))</f>
        <v>0</v>
      </c>
      <c r="G19" s="1">
        <f>D19*INDEX(TaxInfo!B2:E16,MATCH(J19,TaxInfo!A2:A16, 0),3)/(1+INDEX(TaxInfo!B2:E16,MATCH(J19,TaxInfo!A2:A16, 0),4))</f>
        <v>0</v>
      </c>
      <c r="H19" s="1">
        <f>E19+F19+G19</f>
        <v>0</v>
      </c>
      <c r="I19" s="1">
        <f>D19-H19</f>
        <v>0</v>
      </c>
      <c r="J19" t="s">
        <v>102</v>
      </c>
    </row>
    <row r="20" spans="1:10">
      <c r="A20" t="s">
        <v>25</v>
      </c>
      <c r="B20" t="s">
        <v>33</v>
      </c>
      <c r="C20" t="s">
        <v>34</v>
      </c>
      <c r="D20" s="1">
        <v>103.48</v>
      </c>
      <c r="E20" s="1">
        <f>D20*INDEX(TaxInfo!B2:E16,MATCH(J20,TaxInfo!A2:A16, 0),1)/(1+INDEX(TaxInfo!B2:E16,MATCH(J20,TaxInfo!A2:A16, 0),4))</f>
        <v>0</v>
      </c>
      <c r="F20" s="1">
        <f>D20*INDEX(TaxInfo!B2:E16,MATCH(J20,TaxInfo!A2:A16, 0),2)/(1+INDEX(TaxInfo!B2:E16,MATCH(J20,TaxInfo!A2:A16, 0),4))</f>
        <v>0</v>
      </c>
      <c r="G20" s="1">
        <f>D20*INDEX(TaxInfo!B2:E16,MATCH(J20,TaxInfo!A2:A16, 0),3)/(1+INDEX(TaxInfo!B2:E16,MATCH(J20,TaxInfo!A2:A16, 0),4))</f>
        <v>0</v>
      </c>
      <c r="H20" s="1">
        <f>E20+F20+G20</f>
        <v>0</v>
      </c>
      <c r="I20" s="1">
        <f>D20-H20</f>
        <v>0</v>
      </c>
      <c r="J20" t="s">
        <v>102</v>
      </c>
    </row>
    <row r="21" spans="1:10">
      <c r="A21" t="s">
        <v>25</v>
      </c>
      <c r="B21" t="s">
        <v>33</v>
      </c>
      <c r="C21" t="s">
        <v>35</v>
      </c>
      <c r="D21" s="1">
        <v>3.73</v>
      </c>
      <c r="E21" s="1">
        <f>D21*INDEX(TaxInfo!B2:E16,MATCH(J21,TaxInfo!A2:A16, 0),1)/(1+INDEX(TaxInfo!B2:E16,MATCH(J21,TaxInfo!A2:A16, 0),4))</f>
        <v>0</v>
      </c>
      <c r="F21" s="1">
        <f>D21*INDEX(TaxInfo!B2:E16,MATCH(J21,TaxInfo!A2:A16, 0),2)/(1+INDEX(TaxInfo!B2:E16,MATCH(J21,TaxInfo!A2:A16, 0),4))</f>
        <v>0</v>
      </c>
      <c r="G21" s="1">
        <f>D21*INDEX(TaxInfo!B2:E16,MATCH(J21,TaxInfo!A2:A16, 0),3)/(1+INDEX(TaxInfo!B2:E16,MATCH(J21,TaxInfo!A2:A16, 0),4))</f>
        <v>0</v>
      </c>
      <c r="H21" s="1">
        <f>E21+F21+G21</f>
        <v>0</v>
      </c>
      <c r="I21" s="1">
        <f>D21-H21</f>
        <v>0</v>
      </c>
      <c r="J21" t="s">
        <v>102</v>
      </c>
    </row>
    <row r="22" spans="1:10">
      <c r="A22" t="s">
        <v>25</v>
      </c>
      <c r="B22" t="s">
        <v>33</v>
      </c>
      <c r="C22" t="s">
        <v>36</v>
      </c>
      <c r="D22" s="1">
        <v>6.5</v>
      </c>
      <c r="E22" s="1">
        <f>D22*INDEX(TaxInfo!B2:E16,MATCH(J22,TaxInfo!A2:A16, 0),1)/(1+INDEX(TaxInfo!B2:E16,MATCH(J22,TaxInfo!A2:A16, 0),4))</f>
        <v>0</v>
      </c>
      <c r="F22" s="1">
        <f>D22*INDEX(TaxInfo!B2:E16,MATCH(J22,TaxInfo!A2:A16, 0),2)/(1+INDEX(TaxInfo!B2:E16,MATCH(J22,TaxInfo!A2:A16, 0),4))</f>
        <v>0</v>
      </c>
      <c r="G22" s="1">
        <f>D22*INDEX(TaxInfo!B2:E16,MATCH(J22,TaxInfo!A2:A16, 0),3)/(1+INDEX(TaxInfo!B2:E16,MATCH(J22,TaxInfo!A2:A16, 0),4))</f>
        <v>0</v>
      </c>
      <c r="H22" s="1">
        <f>E22+F22+G22</f>
        <v>0</v>
      </c>
      <c r="I22" s="1">
        <f>D22-H22</f>
        <v>0</v>
      </c>
      <c r="J22" t="s">
        <v>102</v>
      </c>
    </row>
    <row r="23" spans="1:10">
      <c r="A23" t="s">
        <v>25</v>
      </c>
      <c r="B23" t="s">
        <v>37</v>
      </c>
      <c r="C23" t="s">
        <v>38</v>
      </c>
      <c r="D23" s="1">
        <v>49.03</v>
      </c>
      <c r="E23" s="1">
        <f>D23*INDEX(TaxInfo!B2:E16,MATCH(J23,TaxInfo!A2:A16, 0),1)/(1+INDEX(TaxInfo!B2:E16,MATCH(J23,TaxInfo!A2:A16, 0),4))</f>
        <v>0</v>
      </c>
      <c r="F23" s="1">
        <f>D23*INDEX(TaxInfo!B2:E16,MATCH(J23,TaxInfo!A2:A16, 0),2)/(1+INDEX(TaxInfo!B2:E16,MATCH(J23,TaxInfo!A2:A16, 0),4))</f>
        <v>0</v>
      </c>
      <c r="G23" s="1">
        <f>D23*INDEX(TaxInfo!B2:E16,MATCH(J23,TaxInfo!A2:A16, 0),3)/(1+INDEX(TaxInfo!B2:E16,MATCH(J23,TaxInfo!A2:A16, 0),4))</f>
        <v>0</v>
      </c>
      <c r="H23" s="1">
        <f>E23+F23+G23</f>
        <v>0</v>
      </c>
      <c r="I23" s="1">
        <f>D23-H23</f>
        <v>0</v>
      </c>
      <c r="J23" t="s">
        <v>102</v>
      </c>
    </row>
    <row r="24" spans="1:10">
      <c r="A24" t="s">
        <v>33</v>
      </c>
      <c r="B24" t="s">
        <v>33</v>
      </c>
      <c r="C24" t="s">
        <v>39</v>
      </c>
      <c r="D24" s="1">
        <v>15.52</v>
      </c>
      <c r="E24" s="1">
        <f>D24*INDEX(TaxInfo!B2:E16,MATCH(J24,TaxInfo!A2:A16, 0),1)/(1+INDEX(TaxInfo!B2:E16,MATCH(J24,TaxInfo!A2:A16, 0),4))</f>
        <v>0</v>
      </c>
      <c r="F24" s="1">
        <f>D24*INDEX(TaxInfo!B2:E16,MATCH(J24,TaxInfo!A2:A16, 0),2)/(1+INDEX(TaxInfo!B2:E16,MATCH(J24,TaxInfo!A2:A16, 0),4))</f>
        <v>0</v>
      </c>
      <c r="G24" s="1">
        <f>D24*INDEX(TaxInfo!B2:E16,MATCH(J24,TaxInfo!A2:A16, 0),3)/(1+INDEX(TaxInfo!B2:E16,MATCH(J24,TaxInfo!A2:A16, 0),4))</f>
        <v>0</v>
      </c>
      <c r="H24" s="1">
        <f>E24+F24+G24</f>
        <v>0</v>
      </c>
      <c r="I24" s="1">
        <f>D24-H24</f>
        <v>0</v>
      </c>
      <c r="J24" t="s">
        <v>102</v>
      </c>
    </row>
    <row r="25" spans="1:10">
      <c r="A25" t="s">
        <v>33</v>
      </c>
      <c r="B25" t="s">
        <v>37</v>
      </c>
      <c r="C25" t="s">
        <v>40</v>
      </c>
      <c r="D25" s="1">
        <v>24.71</v>
      </c>
      <c r="E25" s="1">
        <f>D25*INDEX(TaxInfo!B2:E16,MATCH(J25,TaxInfo!A2:A16, 0),1)/(1+INDEX(TaxInfo!B2:E16,MATCH(J25,TaxInfo!A2:A16, 0),4))</f>
        <v>0</v>
      </c>
      <c r="F25" s="1">
        <f>D25*INDEX(TaxInfo!B2:E16,MATCH(J25,TaxInfo!A2:A16, 0),2)/(1+INDEX(TaxInfo!B2:E16,MATCH(J25,TaxInfo!A2:A16, 0),4))</f>
        <v>0</v>
      </c>
      <c r="G25" s="1">
        <f>D25*INDEX(TaxInfo!B2:E16,MATCH(J25,TaxInfo!A2:A16, 0),3)/(1+INDEX(TaxInfo!B2:E16,MATCH(J25,TaxInfo!A2:A16, 0),4))</f>
        <v>0</v>
      </c>
      <c r="H25" s="1">
        <f>E25+F25+G25</f>
        <v>0</v>
      </c>
      <c r="I25" s="1">
        <f>D25-H25</f>
        <v>0</v>
      </c>
      <c r="J25" t="s">
        <v>102</v>
      </c>
    </row>
    <row r="26" spans="1:10">
      <c r="A26" t="s">
        <v>33</v>
      </c>
      <c r="B26" t="s">
        <v>37</v>
      </c>
      <c r="C26" t="s">
        <v>41</v>
      </c>
      <c r="D26" s="1">
        <v>6.5</v>
      </c>
      <c r="E26" s="1">
        <f>D26*INDEX(TaxInfo!B2:E16,MATCH(J26,TaxInfo!A2:A16, 0),1)/(1+INDEX(TaxInfo!B2:E16,MATCH(J26,TaxInfo!A2:A16, 0),4))</f>
        <v>0</v>
      </c>
      <c r="F26" s="1">
        <f>D26*INDEX(TaxInfo!B2:E16,MATCH(J26,TaxInfo!A2:A16, 0),2)/(1+INDEX(TaxInfo!B2:E16,MATCH(J26,TaxInfo!A2:A16, 0),4))</f>
        <v>0</v>
      </c>
      <c r="G26" s="1">
        <f>D26*INDEX(TaxInfo!B2:E16,MATCH(J26,TaxInfo!A2:A16, 0),3)/(1+INDEX(TaxInfo!B2:E16,MATCH(J26,TaxInfo!A2:A16, 0),4))</f>
        <v>0</v>
      </c>
      <c r="H26" s="1">
        <f>E26+F26+G26</f>
        <v>0</v>
      </c>
      <c r="I26" s="1">
        <f>D26-H26</f>
        <v>0</v>
      </c>
      <c r="J26" t="s">
        <v>102</v>
      </c>
    </row>
    <row r="27" spans="1:10">
      <c r="A27" t="s">
        <v>42</v>
      </c>
      <c r="B27" t="s">
        <v>37</v>
      </c>
      <c r="C27" t="s">
        <v>43</v>
      </c>
      <c r="D27" s="1">
        <v>9.199999999999999</v>
      </c>
      <c r="E27" s="1">
        <f>D27*INDEX(TaxInfo!B2:E16,MATCH(J27,TaxInfo!A2:A16, 0),1)/(1+INDEX(TaxInfo!B2:E16,MATCH(J27,TaxInfo!A2:A16, 0),4))</f>
        <v>0</v>
      </c>
      <c r="F27" s="1">
        <f>D27*INDEX(TaxInfo!B2:E16,MATCH(J27,TaxInfo!A2:A16, 0),2)/(1+INDEX(TaxInfo!B2:E16,MATCH(J27,TaxInfo!A2:A16, 0),4))</f>
        <v>0</v>
      </c>
      <c r="G27" s="1">
        <f>D27*INDEX(TaxInfo!B2:E16,MATCH(J27,TaxInfo!A2:A16, 0),3)/(1+INDEX(TaxInfo!B2:E16,MATCH(J27,TaxInfo!A2:A16, 0),4))</f>
        <v>0</v>
      </c>
      <c r="H27" s="1">
        <f>E27+F27+G27</f>
        <v>0</v>
      </c>
      <c r="I27" s="1">
        <f>D27-H27</f>
        <v>0</v>
      </c>
      <c r="J27" t="s">
        <v>102</v>
      </c>
    </row>
    <row r="28" spans="1:10">
      <c r="A28" t="s">
        <v>42</v>
      </c>
      <c r="B28" t="s">
        <v>37</v>
      </c>
      <c r="C28" t="s">
        <v>29</v>
      </c>
      <c r="D28" s="1">
        <v>0.5</v>
      </c>
      <c r="E28" s="1">
        <f>D28*INDEX(TaxInfo!B2:E16,MATCH(J28,TaxInfo!A2:A16, 0),1)/(1+INDEX(TaxInfo!B2:E16,MATCH(J28,TaxInfo!A2:A16, 0),4))</f>
        <v>0</v>
      </c>
      <c r="F28" s="1">
        <f>D28*INDEX(TaxInfo!B2:E16,MATCH(J28,TaxInfo!A2:A16, 0),2)/(1+INDEX(TaxInfo!B2:E16,MATCH(J28,TaxInfo!A2:A16, 0),4))</f>
        <v>0</v>
      </c>
      <c r="G28" s="1">
        <f>D28*INDEX(TaxInfo!B2:E16,MATCH(J28,TaxInfo!A2:A16, 0),3)/(1+INDEX(TaxInfo!B2:E16,MATCH(J28,TaxInfo!A2:A16, 0),4))</f>
        <v>0</v>
      </c>
      <c r="H28" s="1">
        <f>E28+F28+G28</f>
        <v>0</v>
      </c>
      <c r="I28" s="1">
        <f>D28-H28</f>
        <v>0</v>
      </c>
      <c r="J28" t="s">
        <v>102</v>
      </c>
    </row>
    <row r="29" spans="1:10">
      <c r="A29" t="s">
        <v>42</v>
      </c>
      <c r="B29" t="s">
        <v>37</v>
      </c>
      <c r="C29" t="s">
        <v>29</v>
      </c>
      <c r="D29" s="1">
        <v>0.5</v>
      </c>
      <c r="E29" s="1">
        <f>D29*INDEX(TaxInfo!B2:E16,MATCH(J29,TaxInfo!A2:A16, 0),1)/(1+INDEX(TaxInfo!B2:E16,MATCH(J29,TaxInfo!A2:A16, 0),4))</f>
        <v>0</v>
      </c>
      <c r="F29" s="1">
        <f>D29*INDEX(TaxInfo!B2:E16,MATCH(J29,TaxInfo!A2:A16, 0),2)/(1+INDEX(TaxInfo!B2:E16,MATCH(J29,TaxInfo!A2:A16, 0),4))</f>
        <v>0</v>
      </c>
      <c r="G29" s="1">
        <f>D29*INDEX(TaxInfo!B2:E16,MATCH(J29,TaxInfo!A2:A16, 0),3)/(1+INDEX(TaxInfo!B2:E16,MATCH(J29,TaxInfo!A2:A16, 0),4))</f>
        <v>0</v>
      </c>
      <c r="H29" s="1">
        <f>E29+F29+G29</f>
        <v>0</v>
      </c>
      <c r="I29" s="1">
        <f>D29-H29</f>
        <v>0</v>
      </c>
      <c r="J29" t="s">
        <v>102</v>
      </c>
    </row>
    <row r="30" spans="1:10">
      <c r="A30" t="s">
        <v>42</v>
      </c>
      <c r="B30" t="s">
        <v>37</v>
      </c>
      <c r="C30" t="s">
        <v>29</v>
      </c>
      <c r="D30" s="1">
        <v>0.5</v>
      </c>
      <c r="E30" s="1">
        <f>D30*INDEX(TaxInfo!B2:E16,MATCH(J30,TaxInfo!A2:A16, 0),1)/(1+INDEX(TaxInfo!B2:E16,MATCH(J30,TaxInfo!A2:A16, 0),4))</f>
        <v>0</v>
      </c>
      <c r="F30" s="1">
        <f>D30*INDEX(TaxInfo!B2:E16,MATCH(J30,TaxInfo!A2:A16, 0),2)/(1+INDEX(TaxInfo!B2:E16,MATCH(J30,TaxInfo!A2:A16, 0),4))</f>
        <v>0</v>
      </c>
      <c r="G30" s="1">
        <f>D30*INDEX(TaxInfo!B2:E16,MATCH(J30,TaxInfo!A2:A16, 0),3)/(1+INDEX(TaxInfo!B2:E16,MATCH(J30,TaxInfo!A2:A16, 0),4))</f>
        <v>0</v>
      </c>
      <c r="H30" s="1">
        <f>E30+F30+G30</f>
        <v>0</v>
      </c>
      <c r="I30" s="1">
        <f>D30-H30</f>
        <v>0</v>
      </c>
      <c r="J30" t="s">
        <v>102</v>
      </c>
    </row>
    <row r="31" spans="1:10">
      <c r="A31" t="s">
        <v>42</v>
      </c>
      <c r="B31" t="s">
        <v>37</v>
      </c>
      <c r="C31" t="s">
        <v>29</v>
      </c>
      <c r="D31" s="1">
        <v>0.5</v>
      </c>
      <c r="E31" s="1">
        <f>D31*INDEX(TaxInfo!B2:E16,MATCH(J31,TaxInfo!A2:A16, 0),1)/(1+INDEX(TaxInfo!B2:E16,MATCH(J31,TaxInfo!A2:A16, 0),4))</f>
        <v>0</v>
      </c>
      <c r="F31" s="1">
        <f>D31*INDEX(TaxInfo!B2:E16,MATCH(J31,TaxInfo!A2:A16, 0),2)/(1+INDEX(TaxInfo!B2:E16,MATCH(J31,TaxInfo!A2:A16, 0),4))</f>
        <v>0</v>
      </c>
      <c r="G31" s="1">
        <f>D31*INDEX(TaxInfo!B2:E16,MATCH(J31,TaxInfo!A2:A16, 0),3)/(1+INDEX(TaxInfo!B2:E16,MATCH(J31,TaxInfo!A2:A16, 0),4))</f>
        <v>0</v>
      </c>
      <c r="H31" s="1">
        <f>E31+F31+G31</f>
        <v>0</v>
      </c>
      <c r="I31" s="1">
        <f>D31-H31</f>
        <v>0</v>
      </c>
      <c r="J31" t="s">
        <v>102</v>
      </c>
    </row>
    <row r="32" spans="1:10">
      <c r="A32" t="s">
        <v>44</v>
      </c>
      <c r="B32" t="s">
        <v>37</v>
      </c>
      <c r="C32" t="s">
        <v>45</v>
      </c>
      <c r="D32" s="1">
        <v>268.78</v>
      </c>
      <c r="E32" s="1">
        <f>D32*INDEX(TaxInfo!B2:E16,MATCH(J32,TaxInfo!A2:A16, 0),1)/(1+INDEX(TaxInfo!B2:E16,MATCH(J32,TaxInfo!A2:A16, 0),4))</f>
        <v>0</v>
      </c>
      <c r="F32" s="1">
        <f>D32*INDEX(TaxInfo!B2:E16,MATCH(J32,TaxInfo!A2:A16, 0),2)/(1+INDEX(TaxInfo!B2:E16,MATCH(J32,TaxInfo!A2:A16, 0),4))</f>
        <v>0</v>
      </c>
      <c r="G32" s="1">
        <f>D32*INDEX(TaxInfo!B2:E16,MATCH(J32,TaxInfo!A2:A16, 0),3)/(1+INDEX(TaxInfo!B2:E16,MATCH(J32,TaxInfo!A2:A16, 0),4))</f>
        <v>0</v>
      </c>
      <c r="H32" s="1">
        <f>E32+F32+G32</f>
        <v>0</v>
      </c>
      <c r="I32" s="1">
        <f>D32-H32</f>
        <v>0</v>
      </c>
      <c r="J32" t="s">
        <v>102</v>
      </c>
    </row>
    <row r="33" spans="1:11">
      <c r="A33" t="s">
        <v>44</v>
      </c>
      <c r="B33" t="s">
        <v>37</v>
      </c>
      <c r="C33" t="s">
        <v>46</v>
      </c>
      <c r="D33" s="1">
        <v>24</v>
      </c>
      <c r="E33" s="1">
        <f>D33*INDEX(TaxInfo!B2:E16,MATCH(J33,TaxInfo!A2:A16, 0),1)/(1+INDEX(TaxInfo!B2:E16,MATCH(J33,TaxInfo!A2:A16, 0),4))</f>
        <v>0</v>
      </c>
      <c r="F33" s="1">
        <f>D33*INDEX(TaxInfo!B2:E16,MATCH(J33,TaxInfo!A2:A16, 0),2)/(1+INDEX(TaxInfo!B2:E16,MATCH(J33,TaxInfo!A2:A16, 0),4))</f>
        <v>0</v>
      </c>
      <c r="G33" s="1">
        <f>D33*INDEX(TaxInfo!B2:E16,MATCH(J33,TaxInfo!A2:A16, 0),3)/(1+INDEX(TaxInfo!B2:E16,MATCH(J33,TaxInfo!A2:A16, 0),4))</f>
        <v>0</v>
      </c>
      <c r="H33" s="1">
        <f>E33+F33+G33</f>
        <v>0</v>
      </c>
      <c r="I33" s="1">
        <f>D33-H33</f>
        <v>0</v>
      </c>
      <c r="J33" t="s">
        <v>102</v>
      </c>
    </row>
    <row r="34" spans="1:11">
      <c r="A34" t="s">
        <v>44</v>
      </c>
      <c r="B34" t="s">
        <v>37</v>
      </c>
      <c r="C34" t="s">
        <v>47</v>
      </c>
      <c r="D34" s="1">
        <v>10.49</v>
      </c>
      <c r="E34" s="1">
        <f>D34*INDEX(TaxInfo!B2:E16,MATCH(J34,TaxInfo!A2:A16, 0),1)/(1+INDEX(TaxInfo!B2:E16,MATCH(J34,TaxInfo!A2:A16, 0),4))</f>
        <v>0</v>
      </c>
      <c r="F34" s="1">
        <f>D34*INDEX(TaxInfo!B2:E16,MATCH(J34,TaxInfo!A2:A16, 0),2)/(1+INDEX(TaxInfo!B2:E16,MATCH(J34,TaxInfo!A2:A16, 0),4))</f>
        <v>0</v>
      </c>
      <c r="G34" s="1">
        <f>D34*INDEX(TaxInfo!B2:E16,MATCH(J34,TaxInfo!A2:A16, 0),3)/(1+INDEX(TaxInfo!B2:E16,MATCH(J34,TaxInfo!A2:A16, 0),4))</f>
        <v>0</v>
      </c>
      <c r="H34" s="1">
        <f>E34+F34+G34</f>
        <v>0</v>
      </c>
      <c r="I34" s="1">
        <f>D34-H34</f>
        <v>0</v>
      </c>
      <c r="J34" t="s">
        <v>102</v>
      </c>
    </row>
    <row r="35" spans="1:11">
      <c r="A35" t="s">
        <v>44</v>
      </c>
      <c r="B35" t="s">
        <v>37</v>
      </c>
      <c r="C35" t="s">
        <v>48</v>
      </c>
      <c r="D35" s="1">
        <v>16.16</v>
      </c>
      <c r="E35" s="1">
        <f>D35*INDEX(TaxInfo!B2:E16,MATCH(J35,TaxInfo!A2:A16, 0),1)/(1+INDEX(TaxInfo!B2:E16,MATCH(J35,TaxInfo!A2:A16, 0),4))</f>
        <v>0</v>
      </c>
      <c r="F35" s="1">
        <f>D35*INDEX(TaxInfo!B2:E16,MATCH(J35,TaxInfo!A2:A16, 0),2)/(1+INDEX(TaxInfo!B2:E16,MATCH(J35,TaxInfo!A2:A16, 0),4))</f>
        <v>0</v>
      </c>
      <c r="G35" s="1">
        <f>D35*INDEX(TaxInfo!B2:E16,MATCH(J35,TaxInfo!A2:A16, 0),3)/(1+INDEX(TaxInfo!B2:E16,MATCH(J35,TaxInfo!A2:A16, 0),4))</f>
        <v>0</v>
      </c>
      <c r="H35" s="1">
        <f>E35+F35+G35</f>
        <v>0</v>
      </c>
      <c r="I35" s="1">
        <f>D35-H35</f>
        <v>0</v>
      </c>
      <c r="J35" t="s">
        <v>102</v>
      </c>
    </row>
    <row r="36" spans="1:11">
      <c r="A36" t="s">
        <v>44</v>
      </c>
      <c r="B36" t="s">
        <v>37</v>
      </c>
      <c r="C36" t="s">
        <v>29</v>
      </c>
      <c r="D36" s="1">
        <v>1.25</v>
      </c>
      <c r="E36" s="1">
        <f>D36*INDEX(TaxInfo!B2:E16,MATCH(J36,TaxInfo!A2:A16, 0),1)/(1+INDEX(TaxInfo!B2:E16,MATCH(J36,TaxInfo!A2:A16, 0),4))</f>
        <v>0</v>
      </c>
      <c r="F36" s="1">
        <f>D36*INDEX(TaxInfo!B2:E16,MATCH(J36,TaxInfo!A2:A16, 0),2)/(1+INDEX(TaxInfo!B2:E16,MATCH(J36,TaxInfo!A2:A16, 0),4))</f>
        <v>0</v>
      </c>
      <c r="G36" s="1">
        <f>D36*INDEX(TaxInfo!B2:E16,MATCH(J36,TaxInfo!A2:A16, 0),3)/(1+INDEX(TaxInfo!B2:E16,MATCH(J36,TaxInfo!A2:A16, 0),4))</f>
        <v>0</v>
      </c>
      <c r="H36" s="1">
        <f>E36+F36+G36</f>
        <v>0</v>
      </c>
      <c r="I36" s="1">
        <f>D36-H36</f>
        <v>0</v>
      </c>
      <c r="J36" t="s">
        <v>102</v>
      </c>
    </row>
    <row r="37" spans="1:11">
      <c r="A37" t="s">
        <v>44</v>
      </c>
      <c r="B37" t="s">
        <v>37</v>
      </c>
      <c r="C37" t="s">
        <v>29</v>
      </c>
      <c r="D37" s="1">
        <v>3</v>
      </c>
      <c r="E37" s="1">
        <f>D37*INDEX(TaxInfo!B2:E16,MATCH(J37,TaxInfo!A2:A16, 0),1)/(1+INDEX(TaxInfo!B2:E16,MATCH(J37,TaxInfo!A2:A16, 0),4))</f>
        <v>0</v>
      </c>
      <c r="F37" s="1">
        <f>D37*INDEX(TaxInfo!B2:E16,MATCH(J37,TaxInfo!A2:A16, 0),2)/(1+INDEX(TaxInfo!B2:E16,MATCH(J37,TaxInfo!A2:A16, 0),4))</f>
        <v>0</v>
      </c>
      <c r="G37" s="1">
        <f>D37*INDEX(TaxInfo!B2:E16,MATCH(J37,TaxInfo!A2:A16, 0),3)/(1+INDEX(TaxInfo!B2:E16,MATCH(J37,TaxInfo!A2:A16, 0),4))</f>
        <v>0</v>
      </c>
      <c r="H37" s="1">
        <f>E37+F37+G37</f>
        <v>0</v>
      </c>
      <c r="I37" s="1">
        <f>D37-H37</f>
        <v>0</v>
      </c>
      <c r="J37" t="s">
        <v>102</v>
      </c>
    </row>
    <row r="38" spans="1:11">
      <c r="A38" t="s">
        <v>44</v>
      </c>
      <c r="B38" t="s">
        <v>37</v>
      </c>
      <c r="C38" t="s">
        <v>29</v>
      </c>
      <c r="D38" s="1">
        <v>1.4</v>
      </c>
      <c r="E38" s="1">
        <f>D38*INDEX(TaxInfo!B2:E16,MATCH(J38,TaxInfo!A2:A16, 0),1)/(1+INDEX(TaxInfo!B2:E16,MATCH(J38,TaxInfo!A2:A16, 0),4))</f>
        <v>0</v>
      </c>
      <c r="F38" s="1">
        <f>D38*INDEX(TaxInfo!B2:E16,MATCH(J38,TaxInfo!A2:A16, 0),2)/(1+INDEX(TaxInfo!B2:E16,MATCH(J38,TaxInfo!A2:A16, 0),4))</f>
        <v>0</v>
      </c>
      <c r="G38" s="1">
        <f>D38*INDEX(TaxInfo!B2:E16,MATCH(J38,TaxInfo!A2:A16, 0),3)/(1+INDEX(TaxInfo!B2:E16,MATCH(J38,TaxInfo!A2:A16, 0),4))</f>
        <v>0</v>
      </c>
      <c r="H38" s="1">
        <f>E38+F38+G38</f>
        <v>0</v>
      </c>
      <c r="I38" s="1">
        <f>D38-H38</f>
        <v>0</v>
      </c>
      <c r="J38" t="s">
        <v>102</v>
      </c>
    </row>
    <row r="39" spans="1:11">
      <c r="A39" t="s">
        <v>44</v>
      </c>
      <c r="B39" t="s">
        <v>37</v>
      </c>
      <c r="C39" t="s">
        <v>29</v>
      </c>
      <c r="D39" s="1">
        <v>3.5</v>
      </c>
      <c r="E39" s="1">
        <f>D39*INDEX(TaxInfo!B2:E16,MATCH(J39,TaxInfo!A2:A16, 0),1)/(1+INDEX(TaxInfo!B2:E16,MATCH(J39,TaxInfo!A2:A16, 0),4))</f>
        <v>0</v>
      </c>
      <c r="F39" s="1">
        <f>D39*INDEX(TaxInfo!B2:E16,MATCH(J39,TaxInfo!A2:A16, 0),2)/(1+INDEX(TaxInfo!B2:E16,MATCH(J39,TaxInfo!A2:A16, 0),4))</f>
        <v>0</v>
      </c>
      <c r="G39" s="1">
        <f>D39*INDEX(TaxInfo!B2:E16,MATCH(J39,TaxInfo!A2:A16, 0),3)/(1+INDEX(TaxInfo!B2:E16,MATCH(J39,TaxInfo!A2:A16, 0),4))</f>
        <v>0</v>
      </c>
      <c r="H39" s="1">
        <f>E39+F39+G39</f>
        <v>0</v>
      </c>
      <c r="I39" s="1">
        <f>D39-H39</f>
        <v>0</v>
      </c>
      <c r="J39" t="s">
        <v>102</v>
      </c>
    </row>
    <row r="40" spans="1:11">
      <c r="A40" t="s">
        <v>37</v>
      </c>
      <c r="B40" t="s">
        <v>49</v>
      </c>
      <c r="C40" t="s">
        <v>50</v>
      </c>
      <c r="D40" s="1">
        <v>42.54</v>
      </c>
      <c r="E40" s="1">
        <f>D40*INDEX(TaxInfo!B2:E16,MATCH(J40,TaxInfo!A2:A16, 0),1)/(1+INDEX(TaxInfo!B2:E16,MATCH(J40,TaxInfo!A2:A16, 0),4))</f>
        <v>0</v>
      </c>
      <c r="F40" s="1">
        <f>D40*INDEX(TaxInfo!B2:E16,MATCH(J40,TaxInfo!A2:A16, 0),2)/(1+INDEX(TaxInfo!B2:E16,MATCH(J40,TaxInfo!A2:A16, 0),4))</f>
        <v>0</v>
      </c>
      <c r="G40" s="1">
        <f>D40*INDEX(TaxInfo!B2:E16,MATCH(J40,TaxInfo!A2:A16, 0),3)/(1+INDEX(TaxInfo!B2:E16,MATCH(J40,TaxInfo!A2:A16, 0),4))</f>
        <v>0</v>
      </c>
      <c r="H40" s="1">
        <f>E40+F40+G40</f>
        <v>0</v>
      </c>
      <c r="I40" s="1">
        <f>D40-H40</f>
        <v>0</v>
      </c>
      <c r="J40" t="s">
        <v>102</v>
      </c>
    </row>
    <row r="41" spans="1:11">
      <c r="A41" t="s">
        <v>51</v>
      </c>
      <c r="B41" t="s">
        <v>49</v>
      </c>
      <c r="C41" t="s">
        <v>16</v>
      </c>
      <c r="D41" s="1">
        <v>16.07</v>
      </c>
      <c r="E41" s="1">
        <f>D41*INDEX(TaxInfo!B2:E16,MATCH(J41,TaxInfo!A2:A16, 0),1)/(1+INDEX(TaxInfo!B2:E16,MATCH(J41,TaxInfo!A2:A16, 0),4))</f>
        <v>0</v>
      </c>
      <c r="F41" s="1">
        <f>D41*INDEX(TaxInfo!B2:E16,MATCH(J41,TaxInfo!A2:A16, 0),2)/(1+INDEX(TaxInfo!B2:E16,MATCH(J41,TaxInfo!A2:A16, 0),4))</f>
        <v>0</v>
      </c>
      <c r="G41" s="1">
        <f>D41*INDEX(TaxInfo!B2:E16,MATCH(J41,TaxInfo!A2:A16, 0),3)/(1+INDEX(TaxInfo!B2:E16,MATCH(J41,TaxInfo!A2:A16, 0),4))</f>
        <v>0</v>
      </c>
      <c r="H41" s="1">
        <f>E41+F41+G41</f>
        <v>0</v>
      </c>
      <c r="I41" s="1">
        <f>D41-H41</f>
        <v>0</v>
      </c>
      <c r="J41" t="s">
        <v>102</v>
      </c>
    </row>
    <row r="42" spans="1:11">
      <c r="A42" t="s">
        <v>51</v>
      </c>
      <c r="B42" t="s">
        <v>52</v>
      </c>
      <c r="C42" t="s">
        <v>48</v>
      </c>
      <c r="D42" s="1">
        <v>27.81</v>
      </c>
      <c r="E42" s="1">
        <f>D42*INDEX(TaxInfo!B2:E16,MATCH(J42,TaxInfo!A2:A16, 0),1)/(1+INDEX(TaxInfo!B2:E16,MATCH(J42,TaxInfo!A2:A16, 0),4))</f>
        <v>0</v>
      </c>
      <c r="F42" s="1">
        <f>D42*INDEX(TaxInfo!B2:E16,MATCH(J42,TaxInfo!A2:A16, 0),2)/(1+INDEX(TaxInfo!B2:E16,MATCH(J42,TaxInfo!A2:A16, 0),4))</f>
        <v>0</v>
      </c>
      <c r="G42" s="1">
        <f>D42*INDEX(TaxInfo!B2:E16,MATCH(J42,TaxInfo!A2:A16, 0),3)/(1+INDEX(TaxInfo!B2:E16,MATCH(J42,TaxInfo!A2:A16, 0),4))</f>
        <v>0</v>
      </c>
      <c r="H42" s="1">
        <f>E42+F42+G42</f>
        <v>0</v>
      </c>
      <c r="I42" s="1">
        <f>D42-H42</f>
        <v>0</v>
      </c>
      <c r="J42" t="s">
        <v>102</v>
      </c>
    </row>
    <row r="43" spans="1:11">
      <c r="A43" t="s">
        <v>51</v>
      </c>
      <c r="B43" t="s">
        <v>52</v>
      </c>
      <c r="C43" t="s">
        <v>48</v>
      </c>
      <c r="D43" s="1">
        <v>31.4</v>
      </c>
      <c r="E43" s="1">
        <f>D43*INDEX(TaxInfo!B2:E16,MATCH(J43,TaxInfo!A2:A16, 0),1)/(1+INDEX(TaxInfo!B2:E16,MATCH(J43,TaxInfo!A2:A16, 0),4))</f>
        <v>0</v>
      </c>
      <c r="F43" s="1">
        <f>D43*INDEX(TaxInfo!B2:E16,MATCH(J43,TaxInfo!A2:A16, 0),2)/(1+INDEX(TaxInfo!B2:E16,MATCH(J43,TaxInfo!A2:A16, 0),4))</f>
        <v>0</v>
      </c>
      <c r="G43" s="1">
        <f>D43*INDEX(TaxInfo!B2:E16,MATCH(J43,TaxInfo!A2:A16, 0),3)/(1+INDEX(TaxInfo!B2:E16,MATCH(J43,TaxInfo!A2:A16, 0),4))</f>
        <v>0</v>
      </c>
      <c r="H43" s="1">
        <f>E43+F43+G43</f>
        <v>0</v>
      </c>
      <c r="I43" s="1">
        <f>D43-H43</f>
        <v>0</v>
      </c>
      <c r="J43" t="s">
        <v>102</v>
      </c>
    </row>
    <row r="44" spans="1:11">
      <c r="A44" t="s">
        <v>51</v>
      </c>
      <c r="B44" t="s">
        <v>49</v>
      </c>
      <c r="C44" t="s">
        <v>53</v>
      </c>
      <c r="D44" s="1">
        <v>15.83</v>
      </c>
      <c r="E44" s="1">
        <f>D44*INDEX(TaxInfo!B2:E16,MATCH(J44,TaxInfo!A2:A16, 0),1)/(1+INDEX(TaxInfo!B2:E16,MATCH(J44,TaxInfo!A2:A16, 0),4))</f>
        <v>0</v>
      </c>
      <c r="F44" s="1">
        <f>D44*INDEX(TaxInfo!B2:E16,MATCH(J44,TaxInfo!A2:A16, 0),2)/(1+INDEX(TaxInfo!B2:E16,MATCH(J44,TaxInfo!A2:A16, 0),4))</f>
        <v>0</v>
      </c>
      <c r="G44" s="1">
        <f>D44*INDEX(TaxInfo!B2:E16,MATCH(J44,TaxInfo!A2:A16, 0),3)/(1+INDEX(TaxInfo!B2:E16,MATCH(J44,TaxInfo!A2:A16, 0),4))</f>
        <v>0</v>
      </c>
      <c r="H44" s="1">
        <f>E44+F44+G44</f>
        <v>0</v>
      </c>
      <c r="I44" s="1">
        <f>D44-H44</f>
        <v>0</v>
      </c>
      <c r="J44" t="s">
        <v>102</v>
      </c>
      <c r="K44" t="s">
        <v>117</v>
      </c>
    </row>
    <row r="45" spans="1:11">
      <c r="A45" t="s">
        <v>49</v>
      </c>
      <c r="B45" t="s">
        <v>52</v>
      </c>
      <c r="C45" t="s">
        <v>46</v>
      </c>
      <c r="D45" s="1">
        <v>23.53</v>
      </c>
      <c r="E45" s="1">
        <f>D45*INDEX(TaxInfo!B2:E16,MATCH(J45,TaxInfo!A2:A16, 0),1)/(1+INDEX(TaxInfo!B2:E16,MATCH(J45,TaxInfo!A2:A16, 0),4))</f>
        <v>0</v>
      </c>
      <c r="F45" s="1">
        <f>D45*INDEX(TaxInfo!B2:E16,MATCH(J45,TaxInfo!A2:A16, 0),2)/(1+INDEX(TaxInfo!B2:E16,MATCH(J45,TaxInfo!A2:A16, 0),4))</f>
        <v>0</v>
      </c>
      <c r="G45" s="1">
        <f>D45*INDEX(TaxInfo!B2:E16,MATCH(J45,TaxInfo!A2:A16, 0),3)/(1+INDEX(TaxInfo!B2:E16,MATCH(J45,TaxInfo!A2:A16, 0),4))</f>
        <v>0</v>
      </c>
      <c r="H45" s="1">
        <f>E45+F45+G45</f>
        <v>0</v>
      </c>
      <c r="I45" s="1">
        <f>D45-H45</f>
        <v>0</v>
      </c>
      <c r="J45" t="s">
        <v>102</v>
      </c>
    </row>
    <row r="46" spans="1:11">
      <c r="A46" t="s">
        <v>49</v>
      </c>
      <c r="B46" t="s">
        <v>52</v>
      </c>
      <c r="C46" t="s">
        <v>46</v>
      </c>
      <c r="D46" s="1">
        <v>0.74</v>
      </c>
      <c r="E46" s="1">
        <f>D46*INDEX(TaxInfo!B2:E16,MATCH(J46,TaxInfo!A2:A16, 0),1)/(1+INDEX(TaxInfo!B2:E16,MATCH(J46,TaxInfo!A2:A16, 0),4))</f>
        <v>0</v>
      </c>
      <c r="F46" s="1">
        <f>D46*INDEX(TaxInfo!B2:E16,MATCH(J46,TaxInfo!A2:A16, 0),2)/(1+INDEX(TaxInfo!B2:E16,MATCH(J46,TaxInfo!A2:A16, 0),4))</f>
        <v>0</v>
      </c>
      <c r="G46" s="1">
        <f>D46*INDEX(TaxInfo!B2:E16,MATCH(J46,TaxInfo!A2:A16, 0),3)/(1+INDEX(TaxInfo!B2:E16,MATCH(J46,TaxInfo!A2:A16, 0),4))</f>
        <v>0</v>
      </c>
      <c r="H46" s="1">
        <f>E46+F46+G46</f>
        <v>0</v>
      </c>
      <c r="I46" s="1">
        <f>D46-H46</f>
        <v>0</v>
      </c>
      <c r="J46" t="s">
        <v>102</v>
      </c>
    </row>
    <row r="47" spans="1:11">
      <c r="A47" t="s">
        <v>49</v>
      </c>
      <c r="B47" t="s">
        <v>52</v>
      </c>
      <c r="C47" t="s">
        <v>54</v>
      </c>
      <c r="D47" s="1">
        <v>11.49</v>
      </c>
      <c r="E47" s="1">
        <f>D47*INDEX(TaxInfo!B2:E16,MATCH(J47,TaxInfo!A2:A16, 0),1)/(1+INDEX(TaxInfo!B2:E16,MATCH(J47,TaxInfo!A2:A16, 0),4))</f>
        <v>0</v>
      </c>
      <c r="F47" s="1">
        <f>D47*INDEX(TaxInfo!B2:E16,MATCH(J47,TaxInfo!A2:A16, 0),2)/(1+INDEX(TaxInfo!B2:E16,MATCH(J47,TaxInfo!A2:A16, 0),4))</f>
        <v>0</v>
      </c>
      <c r="G47" s="1">
        <f>D47*INDEX(TaxInfo!B2:E16,MATCH(J47,TaxInfo!A2:A16, 0),3)/(1+INDEX(TaxInfo!B2:E16,MATCH(J47,TaxInfo!A2:A16, 0),4))</f>
        <v>0</v>
      </c>
      <c r="H47" s="1">
        <f>E47+F47+G47</f>
        <v>0</v>
      </c>
      <c r="I47" s="1">
        <f>D47-H47</f>
        <v>0</v>
      </c>
      <c r="J47" t="s">
        <v>102</v>
      </c>
    </row>
    <row r="48" spans="1:11">
      <c r="A48" t="s">
        <v>49</v>
      </c>
      <c r="B48" t="s">
        <v>52</v>
      </c>
      <c r="C48" t="s">
        <v>29</v>
      </c>
      <c r="D48" s="1">
        <v>0.5</v>
      </c>
      <c r="E48" s="1">
        <f>D48*INDEX(TaxInfo!B2:E16,MATCH(J48,TaxInfo!A2:A16, 0),1)/(1+INDEX(TaxInfo!B2:E16,MATCH(J48,TaxInfo!A2:A16, 0),4))</f>
        <v>0</v>
      </c>
      <c r="F48" s="1">
        <f>D48*INDEX(TaxInfo!B2:E16,MATCH(J48,TaxInfo!A2:A16, 0),2)/(1+INDEX(TaxInfo!B2:E16,MATCH(J48,TaxInfo!A2:A16, 0),4))</f>
        <v>0</v>
      </c>
      <c r="G48" s="1">
        <f>D48*INDEX(TaxInfo!B2:E16,MATCH(J48,TaxInfo!A2:A16, 0),3)/(1+INDEX(TaxInfo!B2:E16,MATCH(J48,TaxInfo!A2:A16, 0),4))</f>
        <v>0</v>
      </c>
      <c r="H48" s="1">
        <f>E48+F48+G48</f>
        <v>0</v>
      </c>
      <c r="I48" s="1">
        <f>D48-H48</f>
        <v>0</v>
      </c>
      <c r="J48" t="s">
        <v>102</v>
      </c>
    </row>
    <row r="49" spans="1:10">
      <c r="A49" t="s">
        <v>49</v>
      </c>
      <c r="B49" t="s">
        <v>52</v>
      </c>
      <c r="C49" t="s">
        <v>29</v>
      </c>
      <c r="D49" s="1">
        <v>0.5</v>
      </c>
      <c r="E49" s="1">
        <f>D49*INDEX(TaxInfo!B2:E16,MATCH(J49,TaxInfo!A2:A16, 0),1)/(1+INDEX(TaxInfo!B2:E16,MATCH(J49,TaxInfo!A2:A16, 0),4))</f>
        <v>0</v>
      </c>
      <c r="F49" s="1">
        <f>D49*INDEX(TaxInfo!B2:E16,MATCH(J49,TaxInfo!A2:A16, 0),2)/(1+INDEX(TaxInfo!B2:E16,MATCH(J49,TaxInfo!A2:A16, 0),4))</f>
        <v>0</v>
      </c>
      <c r="G49" s="1">
        <f>D49*INDEX(TaxInfo!B2:E16,MATCH(J49,TaxInfo!A2:A16, 0),3)/(1+INDEX(TaxInfo!B2:E16,MATCH(J49,TaxInfo!A2:A16, 0),4))</f>
        <v>0</v>
      </c>
      <c r="H49" s="1">
        <f>E49+F49+G49</f>
        <v>0</v>
      </c>
      <c r="I49" s="1">
        <f>D49-H49</f>
        <v>0</v>
      </c>
      <c r="J49" t="s">
        <v>102</v>
      </c>
    </row>
    <row r="50" spans="1:10">
      <c r="A50" t="s">
        <v>52</v>
      </c>
      <c r="B50" t="s">
        <v>55</v>
      </c>
      <c r="C50" t="s">
        <v>29</v>
      </c>
      <c r="D50" s="1">
        <v>3.25</v>
      </c>
      <c r="E50" s="1">
        <f>D50*INDEX(TaxInfo!B2:E16,MATCH(J50,TaxInfo!A2:A16, 0),1)/(1+INDEX(TaxInfo!B2:E16,MATCH(J50,TaxInfo!A2:A16, 0),4))</f>
        <v>0</v>
      </c>
      <c r="F50" s="1">
        <f>D50*INDEX(TaxInfo!B2:E16,MATCH(J50,TaxInfo!A2:A16, 0),2)/(1+INDEX(TaxInfo!B2:E16,MATCH(J50,TaxInfo!A2:A16, 0),4))</f>
        <v>0</v>
      </c>
      <c r="G50" s="1">
        <f>D50*INDEX(TaxInfo!B2:E16,MATCH(J50,TaxInfo!A2:A16, 0),3)/(1+INDEX(TaxInfo!B2:E16,MATCH(J50,TaxInfo!A2:A16, 0),4))</f>
        <v>0</v>
      </c>
      <c r="H50" s="1">
        <f>E50+F50+G50</f>
        <v>0</v>
      </c>
      <c r="I50" s="1">
        <f>D50-H50</f>
        <v>0</v>
      </c>
      <c r="J50" t="s">
        <v>102</v>
      </c>
    </row>
    <row r="51" spans="1:10">
      <c r="A51" t="s">
        <v>55</v>
      </c>
      <c r="B51" t="s">
        <v>56</v>
      </c>
      <c r="C51" t="s">
        <v>57</v>
      </c>
      <c r="D51" s="1">
        <v>9.859999999999999</v>
      </c>
      <c r="E51" s="1">
        <f>D51*INDEX(TaxInfo!B2:E16,MATCH(J51,TaxInfo!A2:A16, 0),1)/(1+INDEX(TaxInfo!B2:E16,MATCH(J51,TaxInfo!A2:A16, 0),4))</f>
        <v>0</v>
      </c>
      <c r="F51" s="1">
        <f>D51*INDEX(TaxInfo!B2:E16,MATCH(J51,TaxInfo!A2:A16, 0),2)/(1+INDEX(TaxInfo!B2:E16,MATCH(J51,TaxInfo!A2:A16, 0),4))</f>
        <v>0</v>
      </c>
      <c r="G51" s="1">
        <f>D51*INDEX(TaxInfo!B2:E16,MATCH(J51,TaxInfo!A2:A16, 0),3)/(1+INDEX(TaxInfo!B2:E16,MATCH(J51,TaxInfo!A2:A16, 0),4))</f>
        <v>0</v>
      </c>
      <c r="H51" s="1">
        <f>E51+F51+G51</f>
        <v>0</v>
      </c>
      <c r="I51" s="1">
        <f>D51-H51</f>
        <v>0</v>
      </c>
      <c r="J51" t="s">
        <v>102</v>
      </c>
    </row>
    <row r="52" spans="1:10">
      <c r="A52" t="s">
        <v>58</v>
      </c>
      <c r="B52" t="s">
        <v>56</v>
      </c>
      <c r="C52" t="s">
        <v>59</v>
      </c>
      <c r="D52" s="1">
        <v>19.53</v>
      </c>
      <c r="E52" s="1">
        <f>D52*INDEX(TaxInfo!B2:E16,MATCH(J52,TaxInfo!A2:A16, 0),1)/(1+INDEX(TaxInfo!B2:E16,MATCH(J52,TaxInfo!A2:A16, 0),4))</f>
        <v>0</v>
      </c>
      <c r="F52" s="1">
        <f>D52*INDEX(TaxInfo!B2:E16,MATCH(J52,TaxInfo!A2:A16, 0),2)/(1+INDEX(TaxInfo!B2:E16,MATCH(J52,TaxInfo!A2:A16, 0),4))</f>
        <v>0</v>
      </c>
      <c r="G52" s="1">
        <f>D52*INDEX(TaxInfo!B2:E16,MATCH(J52,TaxInfo!A2:A16, 0),3)/(1+INDEX(TaxInfo!B2:E16,MATCH(J52,TaxInfo!A2:A16, 0),4))</f>
        <v>0</v>
      </c>
      <c r="H52" s="1">
        <f>E52+F52+G52</f>
        <v>0</v>
      </c>
      <c r="I52" s="1">
        <f>D52-H52</f>
        <v>0</v>
      </c>
      <c r="J52" t="s">
        <v>102</v>
      </c>
    </row>
    <row r="53" spans="1:10">
      <c r="A53" t="s">
        <v>60</v>
      </c>
      <c r="B53" t="s">
        <v>56</v>
      </c>
      <c r="C53" t="s">
        <v>26</v>
      </c>
      <c r="D53" s="1">
        <v>5.74</v>
      </c>
      <c r="E53" s="1">
        <f>D53*INDEX(TaxInfo!B2:E16,MATCH(J53,TaxInfo!A2:A16, 0),1)/(1+INDEX(TaxInfo!B2:E16,MATCH(J53,TaxInfo!A2:A16, 0),4))</f>
        <v>0</v>
      </c>
      <c r="F53" s="1">
        <f>D53*INDEX(TaxInfo!B2:E16,MATCH(J53,TaxInfo!A2:A16, 0),2)/(1+INDEX(TaxInfo!B2:E16,MATCH(J53,TaxInfo!A2:A16, 0),4))</f>
        <v>0</v>
      </c>
      <c r="G53" s="1">
        <f>D53*INDEX(TaxInfo!B2:E16,MATCH(J53,TaxInfo!A2:A16, 0),3)/(1+INDEX(TaxInfo!B2:E16,MATCH(J53,TaxInfo!A2:A16, 0),4))</f>
        <v>0</v>
      </c>
      <c r="H53" s="1">
        <f>E53+F53+G53</f>
        <v>0</v>
      </c>
      <c r="I53" s="1">
        <f>D53-H53</f>
        <v>0</v>
      </c>
      <c r="J53" t="s">
        <v>102</v>
      </c>
    </row>
    <row r="54" spans="1:10">
      <c r="A54" t="s">
        <v>61</v>
      </c>
      <c r="B54" t="s">
        <v>56</v>
      </c>
      <c r="C54" t="s">
        <v>62</v>
      </c>
      <c r="D54" s="1">
        <v>54</v>
      </c>
      <c r="E54" s="1">
        <f>D54*INDEX(TaxInfo!B2:E16,MATCH(J54,TaxInfo!A2:A16, 0),1)/(1+INDEX(TaxInfo!B2:E16,MATCH(J54,TaxInfo!A2:A16, 0),4))</f>
        <v>0</v>
      </c>
      <c r="F54" s="1">
        <f>D54*INDEX(TaxInfo!B2:E16,MATCH(J54,TaxInfo!A2:A16, 0),2)/(1+INDEX(TaxInfo!B2:E16,MATCH(J54,TaxInfo!A2:A16, 0),4))</f>
        <v>0</v>
      </c>
      <c r="G54" s="1">
        <f>D54*INDEX(TaxInfo!B2:E16,MATCH(J54,TaxInfo!A2:A16, 0),3)/(1+INDEX(TaxInfo!B2:E16,MATCH(J54,TaxInfo!A2:A16, 0),4))</f>
        <v>0</v>
      </c>
      <c r="H54" s="1">
        <f>E54+F54+G54</f>
        <v>0</v>
      </c>
      <c r="I54" s="1">
        <f>D54-H54</f>
        <v>0</v>
      </c>
      <c r="J54" t="s">
        <v>102</v>
      </c>
    </row>
    <row r="55" spans="1:10">
      <c r="A55" t="s">
        <v>61</v>
      </c>
      <c r="B55" t="s">
        <v>56</v>
      </c>
      <c r="C55" t="s">
        <v>63</v>
      </c>
      <c r="D55" s="1">
        <v>7.85</v>
      </c>
      <c r="E55" s="1">
        <f>D55*INDEX(TaxInfo!B2:E16,MATCH(J55,TaxInfo!A2:A16, 0),1)/(1+INDEX(TaxInfo!B2:E16,MATCH(J55,TaxInfo!A2:A16, 0),4))</f>
        <v>0</v>
      </c>
      <c r="F55" s="1">
        <f>D55*INDEX(TaxInfo!B2:E16,MATCH(J55,TaxInfo!A2:A16, 0),2)/(1+INDEX(TaxInfo!B2:E16,MATCH(J55,TaxInfo!A2:A16, 0),4))</f>
        <v>0</v>
      </c>
      <c r="G55" s="1">
        <f>D55*INDEX(TaxInfo!B2:E16,MATCH(J55,TaxInfo!A2:A16, 0),3)/(1+INDEX(TaxInfo!B2:E16,MATCH(J55,TaxInfo!A2:A16, 0),4))</f>
        <v>0</v>
      </c>
      <c r="H55" s="1">
        <f>E55+F55+G55</f>
        <v>0</v>
      </c>
      <c r="I55" s="1">
        <f>D55-H55</f>
        <v>0</v>
      </c>
      <c r="J55" t="s">
        <v>102</v>
      </c>
    </row>
    <row r="56" spans="1:10">
      <c r="A56" t="s">
        <v>56</v>
      </c>
      <c r="B56" t="s">
        <v>64</v>
      </c>
      <c r="C56" t="s">
        <v>65</v>
      </c>
      <c r="D56" s="1">
        <v>120</v>
      </c>
      <c r="E56" s="1">
        <f>D56*INDEX(TaxInfo!B2:E16,MATCH(J56,TaxInfo!A2:A16, 0),1)/(1+INDEX(TaxInfo!B2:E16,MATCH(J56,TaxInfo!A2:A16, 0),4))</f>
        <v>0</v>
      </c>
      <c r="F56" s="1">
        <f>D56*INDEX(TaxInfo!B2:E16,MATCH(J56,TaxInfo!A2:A16, 0),2)/(1+INDEX(TaxInfo!B2:E16,MATCH(J56,TaxInfo!A2:A16, 0),4))</f>
        <v>0</v>
      </c>
      <c r="G56" s="1">
        <f>D56*INDEX(TaxInfo!B2:E16,MATCH(J56,TaxInfo!A2:A16, 0),3)/(1+INDEX(TaxInfo!B2:E16,MATCH(J56,TaxInfo!A2:A16, 0),4))</f>
        <v>0</v>
      </c>
      <c r="H56" s="1">
        <f>E56+F56+G56</f>
        <v>0</v>
      </c>
      <c r="I56" s="1">
        <f>D56-H56</f>
        <v>0</v>
      </c>
      <c r="J56" t="s">
        <v>102</v>
      </c>
    </row>
    <row r="57" spans="1:10">
      <c r="A57" t="s">
        <v>56</v>
      </c>
      <c r="B57" t="s">
        <v>64</v>
      </c>
      <c r="C57" t="s">
        <v>66</v>
      </c>
      <c r="D57" s="1">
        <v>16.45</v>
      </c>
      <c r="E57" s="1">
        <f>D57*INDEX(TaxInfo!B2:E16,MATCH(J57,TaxInfo!A2:A16, 0),1)/(1+INDEX(TaxInfo!B2:E16,MATCH(J57,TaxInfo!A2:A16, 0),4))</f>
        <v>0</v>
      </c>
      <c r="F57" s="1">
        <f>D57*INDEX(TaxInfo!B2:E16,MATCH(J57,TaxInfo!A2:A16, 0),2)/(1+INDEX(TaxInfo!B2:E16,MATCH(J57,TaxInfo!A2:A16, 0),4))</f>
        <v>0</v>
      </c>
      <c r="G57" s="1">
        <f>D57*INDEX(TaxInfo!B2:E16,MATCH(J57,TaxInfo!A2:A16, 0),3)/(1+INDEX(TaxInfo!B2:E16,MATCH(J57,TaxInfo!A2:A16, 0),4))</f>
        <v>0</v>
      </c>
      <c r="H57" s="1">
        <f>E57+F57+G57</f>
        <v>0</v>
      </c>
      <c r="I57" s="1">
        <f>D57-H57</f>
        <v>0</v>
      </c>
      <c r="J57" t="s">
        <v>102</v>
      </c>
    </row>
    <row r="58" spans="1:10">
      <c r="A58" t="s">
        <v>56</v>
      </c>
      <c r="B58" t="s">
        <v>64</v>
      </c>
      <c r="C58" t="s">
        <v>67</v>
      </c>
      <c r="D58" s="1">
        <v>6.38</v>
      </c>
      <c r="E58" s="1">
        <f>D58*INDEX(TaxInfo!B2:E16,MATCH(J58,TaxInfo!A2:A16, 0),1)/(1+INDEX(TaxInfo!B2:E16,MATCH(J58,TaxInfo!A2:A16, 0),4))</f>
        <v>0</v>
      </c>
      <c r="F58" s="1">
        <f>D58*INDEX(TaxInfo!B2:E16,MATCH(J58,TaxInfo!A2:A16, 0),2)/(1+INDEX(TaxInfo!B2:E16,MATCH(J58,TaxInfo!A2:A16, 0),4))</f>
        <v>0</v>
      </c>
      <c r="G58" s="1">
        <f>D58*INDEX(TaxInfo!B2:E16,MATCH(J58,TaxInfo!A2:A16, 0),3)/(1+INDEX(TaxInfo!B2:E16,MATCH(J58,TaxInfo!A2:A16, 0),4))</f>
        <v>0</v>
      </c>
      <c r="H58" s="1">
        <f>E58+F58+G58</f>
        <v>0</v>
      </c>
      <c r="I58" s="1">
        <f>D58-H58</f>
        <v>0</v>
      </c>
      <c r="J58" t="s">
        <v>102</v>
      </c>
    </row>
    <row r="59" spans="1:10">
      <c r="A59" t="s">
        <v>56</v>
      </c>
      <c r="B59" t="s">
        <v>64</v>
      </c>
      <c r="C59" t="s">
        <v>29</v>
      </c>
      <c r="D59" s="1">
        <v>0.5</v>
      </c>
      <c r="E59" s="1">
        <f>D59*INDEX(TaxInfo!B2:E16,MATCH(J59,TaxInfo!A2:A16, 0),1)/(1+INDEX(TaxInfo!B2:E16,MATCH(J59,TaxInfo!A2:A16, 0),4))</f>
        <v>0</v>
      </c>
      <c r="F59" s="1">
        <f>D59*INDEX(TaxInfo!B2:E16,MATCH(J59,TaxInfo!A2:A16, 0),2)/(1+INDEX(TaxInfo!B2:E16,MATCH(J59,TaxInfo!A2:A16, 0),4))</f>
        <v>0</v>
      </c>
      <c r="G59" s="1">
        <f>D59*INDEX(TaxInfo!B2:E16,MATCH(J59,TaxInfo!A2:A16, 0),3)/(1+INDEX(TaxInfo!B2:E16,MATCH(J59,TaxInfo!A2:A16, 0),4))</f>
        <v>0</v>
      </c>
      <c r="H59" s="1">
        <f>E59+F59+G59</f>
        <v>0</v>
      </c>
      <c r="I59" s="1">
        <f>D59-H59</f>
        <v>0</v>
      </c>
      <c r="J59" t="s">
        <v>102</v>
      </c>
    </row>
    <row r="60" spans="1:10">
      <c r="A60" t="s">
        <v>56</v>
      </c>
      <c r="B60" t="s">
        <v>64</v>
      </c>
      <c r="C60" t="s">
        <v>29</v>
      </c>
      <c r="D60" s="1">
        <v>0.5</v>
      </c>
      <c r="E60" s="1">
        <f>D60*INDEX(TaxInfo!B2:E16,MATCH(J60,TaxInfo!A2:A16, 0),1)/(1+INDEX(TaxInfo!B2:E16,MATCH(J60,TaxInfo!A2:A16, 0),4))</f>
        <v>0</v>
      </c>
      <c r="F60" s="1">
        <f>D60*INDEX(TaxInfo!B2:E16,MATCH(J60,TaxInfo!A2:A16, 0),2)/(1+INDEX(TaxInfo!B2:E16,MATCH(J60,TaxInfo!A2:A16, 0),4))</f>
        <v>0</v>
      </c>
      <c r="G60" s="1">
        <f>D60*INDEX(TaxInfo!B2:E16,MATCH(J60,TaxInfo!A2:A16, 0),3)/(1+INDEX(TaxInfo!B2:E16,MATCH(J60,TaxInfo!A2:A16, 0),4))</f>
        <v>0</v>
      </c>
      <c r="H60" s="1">
        <f>E60+F60+G60</f>
        <v>0</v>
      </c>
      <c r="I60" s="1">
        <f>D60-H60</f>
        <v>0</v>
      </c>
      <c r="J60" t="s">
        <v>102</v>
      </c>
    </row>
    <row r="61" spans="1:10">
      <c r="A61" t="s">
        <v>56</v>
      </c>
      <c r="B61" t="s">
        <v>64</v>
      </c>
      <c r="C61" t="s">
        <v>29</v>
      </c>
      <c r="D61" s="1">
        <v>0.5</v>
      </c>
      <c r="E61" s="1">
        <f>D61*INDEX(TaxInfo!B2:E16,MATCH(J61,TaxInfo!A2:A16, 0),1)/(1+INDEX(TaxInfo!B2:E16,MATCH(J61,TaxInfo!A2:A16, 0),4))</f>
        <v>0</v>
      </c>
      <c r="F61" s="1">
        <f>D61*INDEX(TaxInfo!B2:E16,MATCH(J61,TaxInfo!A2:A16, 0),2)/(1+INDEX(TaxInfo!B2:E16,MATCH(J61,TaxInfo!A2:A16, 0),4))</f>
        <v>0</v>
      </c>
      <c r="G61" s="1">
        <f>D61*INDEX(TaxInfo!B2:E16,MATCH(J61,TaxInfo!A2:A16, 0),3)/(1+INDEX(TaxInfo!B2:E16,MATCH(J61,TaxInfo!A2:A16, 0),4))</f>
        <v>0</v>
      </c>
      <c r="H61" s="1">
        <f>E61+F61+G61</f>
        <v>0</v>
      </c>
      <c r="I61" s="1">
        <f>D61-H61</f>
        <v>0</v>
      </c>
      <c r="J61" t="s">
        <v>102</v>
      </c>
    </row>
    <row r="62" spans="1:10">
      <c r="A62" t="s">
        <v>56</v>
      </c>
      <c r="B62" t="s">
        <v>64</v>
      </c>
      <c r="C62" t="s">
        <v>68</v>
      </c>
      <c r="D62" s="1">
        <v>9.199999999999999</v>
      </c>
      <c r="E62" s="1">
        <f>D62*INDEX(TaxInfo!B2:E16,MATCH(J62,TaxInfo!A2:A16, 0),1)/(1+INDEX(TaxInfo!B2:E16,MATCH(J62,TaxInfo!A2:A16, 0),4))</f>
        <v>0</v>
      </c>
      <c r="F62" s="1">
        <f>D62*INDEX(TaxInfo!B2:E16,MATCH(J62,TaxInfo!A2:A16, 0),2)/(1+INDEX(TaxInfo!B2:E16,MATCH(J62,TaxInfo!A2:A16, 0),4))</f>
        <v>0</v>
      </c>
      <c r="G62" s="1">
        <f>D62*INDEX(TaxInfo!B2:E16,MATCH(J62,TaxInfo!A2:A16, 0),3)/(1+INDEX(TaxInfo!B2:E16,MATCH(J62,TaxInfo!A2:A16, 0),4))</f>
        <v>0</v>
      </c>
      <c r="H62" s="1">
        <f>E62+F62+G62</f>
        <v>0</v>
      </c>
      <c r="I62" s="1">
        <f>D62-H62</f>
        <v>0</v>
      </c>
      <c r="J62" t="s">
        <v>102</v>
      </c>
    </row>
    <row r="63" spans="1:10">
      <c r="A63" t="s">
        <v>56</v>
      </c>
      <c r="B63" t="s">
        <v>69</v>
      </c>
      <c r="C63" t="s">
        <v>70</v>
      </c>
      <c r="D63" s="1">
        <v>12.59</v>
      </c>
      <c r="E63" s="1">
        <f>D63*INDEX(TaxInfo!B2:E16,MATCH(J63,TaxInfo!A2:A16, 0),1)/(1+INDEX(TaxInfo!B2:E16,MATCH(J63,TaxInfo!A2:A16, 0),4))</f>
        <v>0</v>
      </c>
      <c r="F63" s="1">
        <f>D63*INDEX(TaxInfo!B2:E16,MATCH(J63,TaxInfo!A2:A16, 0),2)/(1+INDEX(TaxInfo!B2:E16,MATCH(J63,TaxInfo!A2:A16, 0),4))</f>
        <v>0</v>
      </c>
      <c r="G63" s="1">
        <f>D63*INDEX(TaxInfo!B2:E16,MATCH(J63,TaxInfo!A2:A16, 0),3)/(1+INDEX(TaxInfo!B2:E16,MATCH(J63,TaxInfo!A2:A16, 0),4))</f>
        <v>0</v>
      </c>
      <c r="H63" s="1">
        <f>E63+F63+G63</f>
        <v>0</v>
      </c>
      <c r="I63" s="1">
        <f>D63-H63</f>
        <v>0</v>
      </c>
      <c r="J63" t="s">
        <v>102</v>
      </c>
    </row>
    <row r="64" spans="1:10">
      <c r="A64" t="s">
        <v>56</v>
      </c>
      <c r="B64" t="s">
        <v>69</v>
      </c>
      <c r="C64" t="s">
        <v>29</v>
      </c>
      <c r="D64" s="1">
        <v>0.5</v>
      </c>
      <c r="E64" s="1">
        <f>D64*INDEX(TaxInfo!B2:E16,MATCH(J64,TaxInfo!A2:A16, 0),1)/(1+INDEX(TaxInfo!B2:E16,MATCH(J64,TaxInfo!A2:A16, 0),4))</f>
        <v>0</v>
      </c>
      <c r="F64" s="1">
        <f>D64*INDEX(TaxInfo!B2:E16,MATCH(J64,TaxInfo!A2:A16, 0),2)/(1+INDEX(TaxInfo!B2:E16,MATCH(J64,TaxInfo!A2:A16, 0),4))</f>
        <v>0</v>
      </c>
      <c r="G64" s="1">
        <f>D64*INDEX(TaxInfo!B2:E16,MATCH(J64,TaxInfo!A2:A16, 0),3)/(1+INDEX(TaxInfo!B2:E16,MATCH(J64,TaxInfo!A2:A16, 0),4))</f>
        <v>0</v>
      </c>
      <c r="H64" s="1">
        <f>E64+F64+G64</f>
        <v>0</v>
      </c>
      <c r="I64" s="1">
        <f>D64-H64</f>
        <v>0</v>
      </c>
      <c r="J64" t="s">
        <v>102</v>
      </c>
    </row>
    <row r="65" spans="1:10">
      <c r="A65" t="s">
        <v>56</v>
      </c>
      <c r="B65" t="s">
        <v>56</v>
      </c>
      <c r="C65" t="s">
        <v>71</v>
      </c>
      <c r="D65" s="1">
        <v>17.5</v>
      </c>
      <c r="E65" s="1">
        <f>D65*INDEX(TaxInfo!B2:E16,MATCH(J65,TaxInfo!A2:A16, 0),1)/(1+INDEX(TaxInfo!B2:E16,MATCH(J65,TaxInfo!A2:A16, 0),4))</f>
        <v>0</v>
      </c>
      <c r="F65" s="1">
        <f>D65*INDEX(TaxInfo!B2:E16,MATCH(J65,TaxInfo!A2:A16, 0),2)/(1+INDEX(TaxInfo!B2:E16,MATCH(J65,TaxInfo!A2:A16, 0),4))</f>
        <v>0</v>
      </c>
      <c r="G65" s="1">
        <f>D65*INDEX(TaxInfo!B2:E16,MATCH(J65,TaxInfo!A2:A16, 0),3)/(1+INDEX(TaxInfo!B2:E16,MATCH(J65,TaxInfo!A2:A16, 0),4))</f>
        <v>0</v>
      </c>
      <c r="H65" s="1">
        <f>E65+F65+G65</f>
        <v>0</v>
      </c>
      <c r="I65" s="1">
        <f>D65-H65</f>
        <v>0</v>
      </c>
      <c r="J65" t="s">
        <v>102</v>
      </c>
    </row>
    <row r="66" spans="1:10">
      <c r="A66" t="s">
        <v>64</v>
      </c>
      <c r="B66" t="s">
        <v>72</v>
      </c>
      <c r="C66" t="s">
        <v>73</v>
      </c>
      <c r="D66" s="1">
        <v>9.029999999999999</v>
      </c>
      <c r="E66" s="1">
        <f>D66*INDEX(TaxInfo!B2:E16,MATCH(J66,TaxInfo!A2:A16, 0),1)/(1+INDEX(TaxInfo!B2:E16,MATCH(J66,TaxInfo!A2:A16, 0),4))</f>
        <v>0</v>
      </c>
      <c r="F66" s="1">
        <f>D66*INDEX(TaxInfo!B2:E16,MATCH(J66,TaxInfo!A2:A16, 0),2)/(1+INDEX(TaxInfo!B2:E16,MATCH(J66,TaxInfo!A2:A16, 0),4))</f>
        <v>0</v>
      </c>
      <c r="G66" s="1">
        <f>D66*INDEX(TaxInfo!B2:E16,MATCH(J66,TaxInfo!A2:A16, 0),3)/(1+INDEX(TaxInfo!B2:E16,MATCH(J66,TaxInfo!A2:A16, 0),4))</f>
        <v>0</v>
      </c>
      <c r="H66" s="1">
        <f>E66+F66+G66</f>
        <v>0</v>
      </c>
      <c r="I66" s="1">
        <f>D66-H66</f>
        <v>0</v>
      </c>
      <c r="J66" t="s">
        <v>102</v>
      </c>
    </row>
    <row r="67" spans="1:10">
      <c r="A67" t="s">
        <v>64</v>
      </c>
      <c r="B67" t="s">
        <v>72</v>
      </c>
      <c r="C67" t="s">
        <v>74</v>
      </c>
      <c r="D67" s="1">
        <v>17.09</v>
      </c>
      <c r="E67" s="1">
        <f>D67*INDEX(TaxInfo!B2:E16,MATCH(J67,TaxInfo!A2:A16, 0),1)/(1+INDEX(TaxInfo!B2:E16,MATCH(J67,TaxInfo!A2:A16, 0),4))</f>
        <v>0</v>
      </c>
      <c r="F67" s="1">
        <f>D67*INDEX(TaxInfo!B2:E16,MATCH(J67,TaxInfo!A2:A16, 0),2)/(1+INDEX(TaxInfo!B2:E16,MATCH(J67,TaxInfo!A2:A16, 0),4))</f>
        <v>0</v>
      </c>
      <c r="G67" s="1">
        <f>D67*INDEX(TaxInfo!B2:E16,MATCH(J67,TaxInfo!A2:A16, 0),3)/(1+INDEX(TaxInfo!B2:E16,MATCH(J67,TaxInfo!A2:A16, 0),4))</f>
        <v>0</v>
      </c>
      <c r="H67" s="1">
        <f>E67+F67+G67</f>
        <v>0</v>
      </c>
      <c r="I67" s="1">
        <f>D67-H67</f>
        <v>0</v>
      </c>
      <c r="J67" t="s">
        <v>102</v>
      </c>
    </row>
    <row r="68" spans="1:10">
      <c r="A68" t="s">
        <v>64</v>
      </c>
      <c r="B68" t="s">
        <v>69</v>
      </c>
      <c r="C68" t="s">
        <v>75</v>
      </c>
      <c r="D68" s="1">
        <v>13.14</v>
      </c>
      <c r="E68" s="1">
        <f>D68*INDEX(TaxInfo!B2:E16,MATCH(J68,TaxInfo!A2:A16, 0),1)/(1+INDEX(TaxInfo!B2:E16,MATCH(J68,TaxInfo!A2:A16, 0),4))</f>
        <v>0</v>
      </c>
      <c r="F68" s="1">
        <f>D68*INDEX(TaxInfo!B2:E16,MATCH(J68,TaxInfo!A2:A16, 0),2)/(1+INDEX(TaxInfo!B2:E16,MATCH(J68,TaxInfo!A2:A16, 0),4))</f>
        <v>0</v>
      </c>
      <c r="G68" s="1">
        <f>D68*INDEX(TaxInfo!B2:E16,MATCH(J68,TaxInfo!A2:A16, 0),3)/(1+INDEX(TaxInfo!B2:E16,MATCH(J68,TaxInfo!A2:A16, 0),4))</f>
        <v>0</v>
      </c>
      <c r="H68" s="1">
        <f>E68+F68+G68</f>
        <v>0</v>
      </c>
      <c r="I68" s="1">
        <f>D68-H68</f>
        <v>0</v>
      </c>
      <c r="J68" t="s">
        <v>102</v>
      </c>
    </row>
    <row r="69" spans="1:10">
      <c r="A69" t="s">
        <v>64</v>
      </c>
      <c r="B69" t="s">
        <v>69</v>
      </c>
      <c r="C69" t="s">
        <v>29</v>
      </c>
      <c r="D69" s="1">
        <v>5</v>
      </c>
      <c r="E69" s="1">
        <f>D69*INDEX(TaxInfo!B2:E16,MATCH(J69,TaxInfo!A2:A16, 0),1)/(1+INDEX(TaxInfo!B2:E16,MATCH(J69,TaxInfo!A2:A16, 0),4))</f>
        <v>0</v>
      </c>
      <c r="F69" s="1">
        <f>D69*INDEX(TaxInfo!B2:E16,MATCH(J69,TaxInfo!A2:A16, 0),2)/(1+INDEX(TaxInfo!B2:E16,MATCH(J69,TaxInfo!A2:A16, 0),4))</f>
        <v>0</v>
      </c>
      <c r="G69" s="1">
        <f>D69*INDEX(TaxInfo!B2:E16,MATCH(J69,TaxInfo!A2:A16, 0),3)/(1+INDEX(TaxInfo!B2:E16,MATCH(J69,TaxInfo!A2:A16, 0),4))</f>
        <v>0</v>
      </c>
      <c r="H69" s="1">
        <f>E69+F69+G69</f>
        <v>0</v>
      </c>
      <c r="I69" s="1">
        <f>D69-H69</f>
        <v>0</v>
      </c>
      <c r="J69" t="s">
        <v>102</v>
      </c>
    </row>
    <row r="70" spans="1:10">
      <c r="A70" t="s">
        <v>64</v>
      </c>
      <c r="B70" t="s">
        <v>69</v>
      </c>
      <c r="C70" t="s">
        <v>29</v>
      </c>
      <c r="D70" s="1">
        <v>1.25</v>
      </c>
      <c r="E70" s="1">
        <f>D70*INDEX(TaxInfo!B2:E16,MATCH(J70,TaxInfo!A2:A16, 0),1)/(1+INDEX(TaxInfo!B2:E16,MATCH(J70,TaxInfo!A2:A16, 0),4))</f>
        <v>0</v>
      </c>
      <c r="F70" s="1">
        <f>D70*INDEX(TaxInfo!B2:E16,MATCH(J70,TaxInfo!A2:A16, 0),2)/(1+INDEX(TaxInfo!B2:E16,MATCH(J70,TaxInfo!A2:A16, 0),4))</f>
        <v>0</v>
      </c>
      <c r="G70" s="1">
        <f>D70*INDEX(TaxInfo!B2:E16,MATCH(J70,TaxInfo!A2:A16, 0),3)/(1+INDEX(TaxInfo!B2:E16,MATCH(J70,TaxInfo!A2:A16, 0),4))</f>
        <v>0</v>
      </c>
      <c r="H70" s="1">
        <f>E70+F70+G70</f>
        <v>0</v>
      </c>
      <c r="I70" s="1">
        <f>D70-H70</f>
        <v>0</v>
      </c>
      <c r="J70" t="s">
        <v>102</v>
      </c>
    </row>
    <row r="71" spans="1:10">
      <c r="A71" t="s">
        <v>64</v>
      </c>
      <c r="B71" t="s">
        <v>69</v>
      </c>
      <c r="C71" t="s">
        <v>29</v>
      </c>
      <c r="D71" s="1">
        <v>0.5</v>
      </c>
      <c r="E71" s="1">
        <f>D71*INDEX(TaxInfo!B2:E16,MATCH(J71,TaxInfo!A2:A16, 0),1)/(1+INDEX(TaxInfo!B2:E16,MATCH(J71,TaxInfo!A2:A16, 0),4))</f>
        <v>0</v>
      </c>
      <c r="F71" s="1">
        <f>D71*INDEX(TaxInfo!B2:E16,MATCH(J71,TaxInfo!A2:A16, 0),2)/(1+INDEX(TaxInfo!B2:E16,MATCH(J71,TaxInfo!A2:A16, 0),4))</f>
        <v>0</v>
      </c>
      <c r="G71" s="1">
        <f>D71*INDEX(TaxInfo!B2:E16,MATCH(J71,TaxInfo!A2:A16, 0),3)/(1+INDEX(TaxInfo!B2:E16,MATCH(J71,TaxInfo!A2:A16, 0),4))</f>
        <v>0</v>
      </c>
      <c r="H71" s="1">
        <f>E71+F71+G71</f>
        <v>0</v>
      </c>
      <c r="I71" s="1">
        <f>D71-H71</f>
        <v>0</v>
      </c>
      <c r="J71" t="s">
        <v>102</v>
      </c>
    </row>
    <row r="72" spans="1:10">
      <c r="A72" t="s">
        <v>64</v>
      </c>
      <c r="B72" t="s">
        <v>69</v>
      </c>
      <c r="C72" t="s">
        <v>29</v>
      </c>
      <c r="D72" s="1">
        <v>0.5</v>
      </c>
      <c r="E72" s="1">
        <f>D72*INDEX(TaxInfo!B2:E16,MATCH(J72,TaxInfo!A2:A16, 0),1)/(1+INDEX(TaxInfo!B2:E16,MATCH(J72,TaxInfo!A2:A16, 0),4))</f>
        <v>0</v>
      </c>
      <c r="F72" s="1">
        <f>D72*INDEX(TaxInfo!B2:E16,MATCH(J72,TaxInfo!A2:A16, 0),2)/(1+INDEX(TaxInfo!B2:E16,MATCH(J72,TaxInfo!A2:A16, 0),4))</f>
        <v>0</v>
      </c>
      <c r="G72" s="1">
        <f>D72*INDEX(TaxInfo!B2:E16,MATCH(J72,TaxInfo!A2:A16, 0),3)/(1+INDEX(TaxInfo!B2:E16,MATCH(J72,TaxInfo!A2:A16, 0),4))</f>
        <v>0</v>
      </c>
      <c r="H72" s="1">
        <f>E72+F72+G72</f>
        <v>0</v>
      </c>
      <c r="I72" s="1">
        <f>D72-H72</f>
        <v>0</v>
      </c>
      <c r="J72" t="s">
        <v>102</v>
      </c>
    </row>
    <row r="73" spans="1:10">
      <c r="A73" t="s">
        <v>69</v>
      </c>
      <c r="B73" t="s">
        <v>72</v>
      </c>
      <c r="C73" t="s">
        <v>29</v>
      </c>
      <c r="D73" s="1">
        <v>1.75</v>
      </c>
      <c r="E73" s="1">
        <f>D73*INDEX(TaxInfo!B2:E16,MATCH(J73,TaxInfo!A2:A16, 0),1)/(1+INDEX(TaxInfo!B2:E16,MATCH(J73,TaxInfo!A2:A16, 0),4))</f>
        <v>0</v>
      </c>
      <c r="F73" s="1">
        <f>D73*INDEX(TaxInfo!B2:E16,MATCH(J73,TaxInfo!A2:A16, 0),2)/(1+INDEX(TaxInfo!B2:E16,MATCH(J73,TaxInfo!A2:A16, 0),4))</f>
        <v>0</v>
      </c>
      <c r="G73" s="1">
        <f>D73*INDEX(TaxInfo!B2:E16,MATCH(J73,TaxInfo!A2:A16, 0),3)/(1+INDEX(TaxInfo!B2:E16,MATCH(J73,TaxInfo!A2:A16, 0),4))</f>
        <v>0</v>
      </c>
      <c r="H73" s="1">
        <f>E73+F73+G73</f>
        <v>0</v>
      </c>
      <c r="I73" s="1">
        <f>D73-H73</f>
        <v>0</v>
      </c>
      <c r="J73" t="s">
        <v>102</v>
      </c>
    </row>
    <row r="74" spans="1:10">
      <c r="A74" t="s">
        <v>69</v>
      </c>
      <c r="B74" t="s">
        <v>72</v>
      </c>
      <c r="C74" t="s">
        <v>29</v>
      </c>
      <c r="D74" s="1">
        <v>1.6</v>
      </c>
      <c r="E74" s="1">
        <f>D74*INDEX(TaxInfo!B2:E16,MATCH(J74,TaxInfo!A2:A16, 0),1)/(1+INDEX(TaxInfo!B2:E16,MATCH(J74,TaxInfo!A2:A16, 0),4))</f>
        <v>0</v>
      </c>
      <c r="F74" s="1">
        <f>D74*INDEX(TaxInfo!B2:E16,MATCH(J74,TaxInfo!A2:A16, 0),2)/(1+INDEX(TaxInfo!B2:E16,MATCH(J74,TaxInfo!A2:A16, 0),4))</f>
        <v>0</v>
      </c>
      <c r="G74" s="1">
        <f>D74*INDEX(TaxInfo!B2:E16,MATCH(J74,TaxInfo!A2:A16, 0),3)/(1+INDEX(TaxInfo!B2:E16,MATCH(J74,TaxInfo!A2:A16, 0),4))</f>
        <v>0</v>
      </c>
      <c r="H74" s="1">
        <f>E74+F74+G74</f>
        <v>0</v>
      </c>
      <c r="I74" s="1">
        <f>D74-H74</f>
        <v>0</v>
      </c>
      <c r="J74" t="s">
        <v>102</v>
      </c>
    </row>
    <row r="75" spans="1:10">
      <c r="A75" t="s">
        <v>69</v>
      </c>
      <c r="B75" t="s">
        <v>72</v>
      </c>
      <c r="C75" t="s">
        <v>29</v>
      </c>
      <c r="D75" s="1">
        <v>4</v>
      </c>
      <c r="E75" s="1">
        <f>D75*INDEX(TaxInfo!B2:E16,MATCH(J75,TaxInfo!A2:A16, 0),1)/(1+INDEX(TaxInfo!B2:E16,MATCH(J75,TaxInfo!A2:A16, 0),4))</f>
        <v>0</v>
      </c>
      <c r="F75" s="1">
        <f>D75*INDEX(TaxInfo!B2:E16,MATCH(J75,TaxInfo!A2:A16, 0),2)/(1+INDEX(TaxInfo!B2:E16,MATCH(J75,TaxInfo!A2:A16, 0),4))</f>
        <v>0</v>
      </c>
      <c r="G75" s="1">
        <f>D75*INDEX(TaxInfo!B2:E16,MATCH(J75,TaxInfo!A2:A16, 0),3)/(1+INDEX(TaxInfo!B2:E16,MATCH(J75,TaxInfo!A2:A16, 0),4))</f>
        <v>0</v>
      </c>
      <c r="H75" s="1">
        <f>E75+F75+G75</f>
        <v>0</v>
      </c>
      <c r="I75" s="1">
        <f>D75-H75</f>
        <v>0</v>
      </c>
      <c r="J75" t="s">
        <v>102</v>
      </c>
    </row>
    <row r="76" spans="1:10">
      <c r="A76" t="s">
        <v>72</v>
      </c>
      <c r="B76" t="s">
        <v>76</v>
      </c>
      <c r="C76" t="s">
        <v>13</v>
      </c>
      <c r="D76" s="1">
        <v>26.65</v>
      </c>
      <c r="E76" s="1">
        <f>D76*INDEX(TaxInfo!B2:E16,MATCH(J76,TaxInfo!A2:A16, 0),1)/(1+INDEX(TaxInfo!B2:E16,MATCH(J76,TaxInfo!A2:A16, 0),4))</f>
        <v>0</v>
      </c>
      <c r="F76" s="1">
        <f>D76*INDEX(TaxInfo!B2:E16,MATCH(J76,TaxInfo!A2:A16, 0),2)/(1+INDEX(TaxInfo!B2:E16,MATCH(J76,TaxInfo!A2:A16, 0),4))</f>
        <v>0</v>
      </c>
      <c r="G76" s="1">
        <f>D76*INDEX(TaxInfo!B2:E16,MATCH(J76,TaxInfo!A2:A16, 0),3)/(1+INDEX(TaxInfo!B2:E16,MATCH(J76,TaxInfo!A2:A16, 0),4))</f>
        <v>0</v>
      </c>
      <c r="H76" s="1">
        <f>E76+F76+G76</f>
        <v>0</v>
      </c>
      <c r="I76" s="1">
        <f>D76-H76</f>
        <v>0</v>
      </c>
      <c r="J76" t="s">
        <v>102</v>
      </c>
    </row>
    <row r="77" spans="1:10">
      <c r="A77" t="s">
        <v>72</v>
      </c>
      <c r="B77" t="s">
        <v>76</v>
      </c>
      <c r="C77" t="s">
        <v>77</v>
      </c>
      <c r="D77" s="1">
        <v>178</v>
      </c>
      <c r="E77" s="1">
        <f>D77*INDEX(TaxInfo!B2:E16,MATCH(J77,TaxInfo!A2:A16, 0),1)/(1+INDEX(TaxInfo!B2:E16,MATCH(J77,TaxInfo!A2:A16, 0),4))</f>
        <v>0</v>
      </c>
      <c r="F77" s="1">
        <f>D77*INDEX(TaxInfo!B2:E16,MATCH(J77,TaxInfo!A2:A16, 0),2)/(1+INDEX(TaxInfo!B2:E16,MATCH(J77,TaxInfo!A2:A16, 0),4))</f>
        <v>0</v>
      </c>
      <c r="G77" s="1">
        <f>D77*INDEX(TaxInfo!B2:E16,MATCH(J77,TaxInfo!A2:A16, 0),3)/(1+INDEX(TaxInfo!B2:E16,MATCH(J77,TaxInfo!A2:A16, 0),4))</f>
        <v>0</v>
      </c>
      <c r="H77" s="1">
        <f>E77+F77+G77</f>
        <v>0</v>
      </c>
      <c r="I77" s="1">
        <f>D77-H77</f>
        <v>0</v>
      </c>
      <c r="J77" t="s">
        <v>102</v>
      </c>
    </row>
    <row r="78" spans="1:10">
      <c r="A78" t="s">
        <v>72</v>
      </c>
      <c r="B78" t="s">
        <v>76</v>
      </c>
      <c r="C78" t="s">
        <v>78</v>
      </c>
      <c r="D78" s="1">
        <v>57.5</v>
      </c>
      <c r="E78" s="1">
        <f>D78*INDEX(TaxInfo!B2:E16,MATCH(J78,TaxInfo!A2:A16, 0),1)/(1+INDEX(TaxInfo!B2:E16,MATCH(J78,TaxInfo!A2:A16, 0),4))</f>
        <v>0</v>
      </c>
      <c r="F78" s="1">
        <f>D78*INDEX(TaxInfo!B2:E16,MATCH(J78,TaxInfo!A2:A16, 0),2)/(1+INDEX(TaxInfo!B2:E16,MATCH(J78,TaxInfo!A2:A16, 0),4))</f>
        <v>0</v>
      </c>
      <c r="G78" s="1">
        <f>D78*INDEX(TaxInfo!B2:E16,MATCH(J78,TaxInfo!A2:A16, 0),3)/(1+INDEX(TaxInfo!B2:E16,MATCH(J78,TaxInfo!A2:A16, 0),4))</f>
        <v>0</v>
      </c>
      <c r="H78" s="1">
        <f>E78+F78+G78</f>
        <v>0</v>
      </c>
      <c r="I78" s="1">
        <f>D78-H78</f>
        <v>0</v>
      </c>
      <c r="J78" t="s">
        <v>102</v>
      </c>
    </row>
    <row r="79" spans="1:10">
      <c r="A79" t="s">
        <v>72</v>
      </c>
      <c r="B79" t="s">
        <v>76</v>
      </c>
      <c r="C79" t="s">
        <v>79</v>
      </c>
      <c r="D79" s="1">
        <v>53.35</v>
      </c>
      <c r="E79" s="1">
        <f>D79*INDEX(TaxInfo!B2:E16,MATCH(J79,TaxInfo!A2:A16, 0),1)/(1+INDEX(TaxInfo!B2:E16,MATCH(J79,TaxInfo!A2:A16, 0),4))</f>
        <v>0</v>
      </c>
      <c r="F79" s="1">
        <f>D79*INDEX(TaxInfo!B2:E16,MATCH(J79,TaxInfo!A2:A16, 0),2)/(1+INDEX(TaxInfo!B2:E16,MATCH(J79,TaxInfo!A2:A16, 0),4))</f>
        <v>0</v>
      </c>
      <c r="G79" s="1">
        <f>D79*INDEX(TaxInfo!B2:E16,MATCH(J79,TaxInfo!A2:A16, 0),3)/(1+INDEX(TaxInfo!B2:E16,MATCH(J79,TaxInfo!A2:A16, 0),4))</f>
        <v>0</v>
      </c>
      <c r="H79" s="1">
        <f>E79+F79+G79</f>
        <v>0</v>
      </c>
      <c r="I79" s="1">
        <f>D79-H79</f>
        <v>0</v>
      </c>
      <c r="J79" t="s">
        <v>102</v>
      </c>
    </row>
    <row r="80" spans="1:10">
      <c r="A80" t="s">
        <v>80</v>
      </c>
      <c r="B80" t="s">
        <v>81</v>
      </c>
      <c r="C80" t="s">
        <v>70</v>
      </c>
      <c r="D80" s="1">
        <v>8.43</v>
      </c>
      <c r="E80" s="1">
        <f>D80*INDEX(TaxInfo!B2:E16,MATCH(J80,TaxInfo!A2:A16, 0),1)/(1+INDEX(TaxInfo!B2:E16,MATCH(J80,TaxInfo!A2:A16, 0),4))</f>
        <v>0</v>
      </c>
      <c r="F80" s="1">
        <f>D80*INDEX(TaxInfo!B2:E16,MATCH(J80,TaxInfo!A2:A16, 0),2)/(1+INDEX(TaxInfo!B2:E16,MATCH(J80,TaxInfo!A2:A16, 0),4))</f>
        <v>0</v>
      </c>
      <c r="G80" s="1">
        <f>D80*INDEX(TaxInfo!B2:E16,MATCH(J80,TaxInfo!A2:A16, 0),3)/(1+INDEX(TaxInfo!B2:E16,MATCH(J80,TaxInfo!A2:A16, 0),4))</f>
        <v>0</v>
      </c>
      <c r="H80" s="1">
        <f>E80+F80+G80</f>
        <v>0</v>
      </c>
      <c r="I80" s="1">
        <f>D80-H80</f>
        <v>0</v>
      </c>
      <c r="J80" t="s">
        <v>102</v>
      </c>
    </row>
    <row r="81" spans="1:10">
      <c r="A81" t="s">
        <v>80</v>
      </c>
      <c r="B81" t="s">
        <v>76</v>
      </c>
      <c r="C81" t="s">
        <v>29</v>
      </c>
      <c r="D81" s="1">
        <v>0.5</v>
      </c>
      <c r="E81" s="1">
        <f>D81*INDEX(TaxInfo!B2:E16,MATCH(J81,TaxInfo!A2:A16, 0),1)/(1+INDEX(TaxInfo!B2:E16,MATCH(J81,TaxInfo!A2:A16, 0),4))</f>
        <v>0</v>
      </c>
      <c r="F81" s="1">
        <f>D81*INDEX(TaxInfo!B2:E16,MATCH(J81,TaxInfo!A2:A16, 0),2)/(1+INDEX(TaxInfo!B2:E16,MATCH(J81,TaxInfo!A2:A16, 0),4))</f>
        <v>0</v>
      </c>
      <c r="G81" s="1">
        <f>D81*INDEX(TaxInfo!B2:E16,MATCH(J81,TaxInfo!A2:A16, 0),3)/(1+INDEX(TaxInfo!B2:E16,MATCH(J81,TaxInfo!A2:A16, 0),4))</f>
        <v>0</v>
      </c>
      <c r="H81" s="1">
        <f>E81+F81+G81</f>
        <v>0</v>
      </c>
      <c r="I81" s="1">
        <f>D81-H81</f>
        <v>0</v>
      </c>
      <c r="J81" t="s">
        <v>102</v>
      </c>
    </row>
    <row r="82" spans="1:10">
      <c r="A82" t="s">
        <v>76</v>
      </c>
      <c r="B82" t="s">
        <v>81</v>
      </c>
      <c r="C82" t="s">
        <v>82</v>
      </c>
      <c r="D82" s="1">
        <v>10</v>
      </c>
      <c r="E82" s="1">
        <f>D82*INDEX(TaxInfo!B2:E16,MATCH(J82,TaxInfo!A2:A16, 0),1)/(1+INDEX(TaxInfo!B2:E16,MATCH(J82,TaxInfo!A2:A16, 0),4))</f>
        <v>0</v>
      </c>
      <c r="F82" s="1">
        <f>D82*INDEX(TaxInfo!B2:E16,MATCH(J82,TaxInfo!A2:A16, 0),2)/(1+INDEX(TaxInfo!B2:E16,MATCH(J82,TaxInfo!A2:A16, 0),4))</f>
        <v>0</v>
      </c>
      <c r="G82" s="1">
        <f>D82*INDEX(TaxInfo!B2:E16,MATCH(J82,TaxInfo!A2:A16, 0),3)/(1+INDEX(TaxInfo!B2:E16,MATCH(J82,TaxInfo!A2:A16, 0),4))</f>
        <v>0</v>
      </c>
      <c r="H82" s="1">
        <f>E82+F82+G82</f>
        <v>0</v>
      </c>
      <c r="I82" s="1">
        <f>D82-H82</f>
        <v>0</v>
      </c>
      <c r="J82" t="s">
        <v>102</v>
      </c>
    </row>
    <row r="83" spans="1:10">
      <c r="A83" t="s">
        <v>76</v>
      </c>
      <c r="B83" t="s">
        <v>81</v>
      </c>
      <c r="C83" t="s">
        <v>83</v>
      </c>
      <c r="D83" s="1">
        <v>145.9</v>
      </c>
      <c r="E83" s="1">
        <f>D83*INDEX(TaxInfo!B2:E16,MATCH(J83,TaxInfo!A2:A16, 0),1)/(1+INDEX(TaxInfo!B2:E16,MATCH(J83,TaxInfo!A2:A16, 0),4))</f>
        <v>0</v>
      </c>
      <c r="F83" s="1">
        <f>D83*INDEX(TaxInfo!B2:E16,MATCH(J83,TaxInfo!A2:A16, 0),2)/(1+INDEX(TaxInfo!B2:E16,MATCH(J83,TaxInfo!A2:A16, 0),4))</f>
        <v>0</v>
      </c>
      <c r="G83" s="1">
        <f>D83*INDEX(TaxInfo!B2:E16,MATCH(J83,TaxInfo!A2:A16, 0),3)/(1+INDEX(TaxInfo!B2:E16,MATCH(J83,TaxInfo!A2:A16, 0),4))</f>
        <v>0</v>
      </c>
      <c r="H83" s="1">
        <f>E83+F83+G83</f>
        <v>0</v>
      </c>
      <c r="I83" s="1">
        <f>D83-H83</f>
        <v>0</v>
      </c>
      <c r="J83" t="s">
        <v>102</v>
      </c>
    </row>
    <row r="84" spans="1:10">
      <c r="A84" t="s">
        <v>76</v>
      </c>
      <c r="B84" t="s">
        <v>81</v>
      </c>
      <c r="C84" t="s">
        <v>67</v>
      </c>
      <c r="D84" s="1">
        <v>12.13</v>
      </c>
      <c r="E84" s="1">
        <f>D84*INDEX(TaxInfo!B2:E16,MATCH(J84,TaxInfo!A2:A16, 0),1)/(1+INDEX(TaxInfo!B2:E16,MATCH(J84,TaxInfo!A2:A16, 0),4))</f>
        <v>0</v>
      </c>
      <c r="F84" s="1">
        <f>D84*INDEX(TaxInfo!B2:E16,MATCH(J84,TaxInfo!A2:A16, 0),2)/(1+INDEX(TaxInfo!B2:E16,MATCH(J84,TaxInfo!A2:A16, 0),4))</f>
        <v>0</v>
      </c>
      <c r="G84" s="1">
        <f>D84*INDEX(TaxInfo!B2:E16,MATCH(J84,TaxInfo!A2:A16, 0),3)/(1+INDEX(TaxInfo!B2:E16,MATCH(J84,TaxInfo!A2:A16, 0),4))</f>
        <v>0</v>
      </c>
      <c r="H84" s="1">
        <f>E84+F84+G84</f>
        <v>0</v>
      </c>
      <c r="I84" s="1">
        <f>D84-H84</f>
        <v>0</v>
      </c>
      <c r="J84" t="s">
        <v>102</v>
      </c>
    </row>
    <row r="85" spans="1:10">
      <c r="A85" t="s">
        <v>76</v>
      </c>
      <c r="B85" t="s">
        <v>81</v>
      </c>
      <c r="C85" t="s">
        <v>29</v>
      </c>
      <c r="D85" s="1">
        <v>0.5</v>
      </c>
      <c r="E85" s="1">
        <f>D85*INDEX(TaxInfo!B2:E16,MATCH(J85,TaxInfo!A2:A16, 0),1)/(1+INDEX(TaxInfo!B2:E16,MATCH(J85,TaxInfo!A2:A16, 0),4))</f>
        <v>0</v>
      </c>
      <c r="F85" s="1">
        <f>D85*INDEX(TaxInfo!B2:E16,MATCH(J85,TaxInfo!A2:A16, 0),2)/(1+INDEX(TaxInfo!B2:E16,MATCH(J85,TaxInfo!A2:A16, 0),4))</f>
        <v>0</v>
      </c>
      <c r="G85" s="1">
        <f>D85*INDEX(TaxInfo!B2:E16,MATCH(J85,TaxInfo!A2:A16, 0),3)/(1+INDEX(TaxInfo!B2:E16,MATCH(J85,TaxInfo!A2:A16, 0),4))</f>
        <v>0</v>
      </c>
      <c r="H85" s="1">
        <f>E85+F85+G85</f>
        <v>0</v>
      </c>
      <c r="I85" s="1">
        <f>D85-H85</f>
        <v>0</v>
      </c>
      <c r="J85" t="s">
        <v>102</v>
      </c>
    </row>
    <row r="86" spans="1:10">
      <c r="A86" t="s">
        <v>76</v>
      </c>
      <c r="B86" t="s">
        <v>81</v>
      </c>
      <c r="C86" t="s">
        <v>29</v>
      </c>
      <c r="D86" s="1">
        <v>2</v>
      </c>
      <c r="E86" s="1">
        <f>D86*INDEX(TaxInfo!B2:E16,MATCH(J86,TaxInfo!A2:A16, 0),1)/(1+INDEX(TaxInfo!B2:E16,MATCH(J86,TaxInfo!A2:A16, 0),4))</f>
        <v>0</v>
      </c>
      <c r="F86" s="1">
        <f>D86*INDEX(TaxInfo!B2:E16,MATCH(J86,TaxInfo!A2:A16, 0),2)/(1+INDEX(TaxInfo!B2:E16,MATCH(J86,TaxInfo!A2:A16, 0),4))</f>
        <v>0</v>
      </c>
      <c r="G86" s="1">
        <f>D86*INDEX(TaxInfo!B2:E16,MATCH(J86,TaxInfo!A2:A16, 0),3)/(1+INDEX(TaxInfo!B2:E16,MATCH(J86,TaxInfo!A2:A16, 0),4))</f>
        <v>0</v>
      </c>
      <c r="H86" s="1">
        <f>E86+F86+G86</f>
        <v>0</v>
      </c>
      <c r="I86" s="1">
        <f>D86-H86</f>
        <v>0</v>
      </c>
      <c r="J86" t="s">
        <v>102</v>
      </c>
    </row>
    <row r="87" spans="1:10">
      <c r="A87" t="s">
        <v>76</v>
      </c>
      <c r="B87" t="s">
        <v>84</v>
      </c>
      <c r="C87" t="s">
        <v>73</v>
      </c>
      <c r="D87" s="1">
        <v>9.029999999999999</v>
      </c>
      <c r="E87" s="1">
        <f>D87*INDEX(TaxInfo!B2:E16,MATCH(J87,TaxInfo!A2:A16, 0),1)/(1+INDEX(TaxInfo!B2:E16,MATCH(J87,TaxInfo!A2:A16, 0),4))</f>
        <v>0</v>
      </c>
      <c r="F87" s="1">
        <f>D87*INDEX(TaxInfo!B2:E16,MATCH(J87,TaxInfo!A2:A16, 0),2)/(1+INDEX(TaxInfo!B2:E16,MATCH(J87,TaxInfo!A2:A16, 0),4))</f>
        <v>0</v>
      </c>
      <c r="G87" s="1">
        <f>D87*INDEX(TaxInfo!B2:E16,MATCH(J87,TaxInfo!A2:A16, 0),3)/(1+INDEX(TaxInfo!B2:E16,MATCH(J87,TaxInfo!A2:A16, 0),4))</f>
        <v>0</v>
      </c>
      <c r="H87" s="1">
        <f>E87+F87+G87</f>
        <v>0</v>
      </c>
      <c r="I87" s="1">
        <f>D87-H87</f>
        <v>0</v>
      </c>
      <c r="J87" t="s">
        <v>102</v>
      </c>
    </row>
    <row r="88" spans="1:10">
      <c r="A88" t="s">
        <v>81</v>
      </c>
      <c r="B88" t="s">
        <v>84</v>
      </c>
      <c r="C88" t="s">
        <v>82</v>
      </c>
      <c r="D88" s="1">
        <v>20.43</v>
      </c>
      <c r="E88" s="1">
        <f>D88*INDEX(TaxInfo!B2:E16,MATCH(J88,TaxInfo!A2:A16, 0),1)/(1+INDEX(TaxInfo!B2:E16,MATCH(J88,TaxInfo!A2:A16, 0),4))</f>
        <v>0</v>
      </c>
      <c r="F88" s="1">
        <f>D88*INDEX(TaxInfo!B2:E16,MATCH(J88,TaxInfo!A2:A16, 0),2)/(1+INDEX(TaxInfo!B2:E16,MATCH(J88,TaxInfo!A2:A16, 0),4))</f>
        <v>0</v>
      </c>
      <c r="G88" s="1">
        <f>D88*INDEX(TaxInfo!B2:E16,MATCH(J88,TaxInfo!A2:A16, 0),3)/(1+INDEX(TaxInfo!B2:E16,MATCH(J88,TaxInfo!A2:A16, 0),4))</f>
        <v>0</v>
      </c>
      <c r="H88" s="1">
        <f>E88+F88+G88</f>
        <v>0</v>
      </c>
      <c r="I88" s="1">
        <f>D88-H88</f>
        <v>0</v>
      </c>
      <c r="J88" t="s">
        <v>102</v>
      </c>
    </row>
    <row r="89" spans="1:10">
      <c r="A89" t="s">
        <v>81</v>
      </c>
      <c r="B89" t="s">
        <v>84</v>
      </c>
      <c r="C89" t="s">
        <v>15</v>
      </c>
      <c r="D89" s="1">
        <v>21.18</v>
      </c>
      <c r="E89" s="1">
        <f>D89*INDEX(TaxInfo!B2:E16,MATCH(J89,TaxInfo!A2:A16, 0),1)/(1+INDEX(TaxInfo!B2:E16,MATCH(J89,TaxInfo!A2:A16, 0),4))</f>
        <v>0</v>
      </c>
      <c r="F89" s="1">
        <f>D89*INDEX(TaxInfo!B2:E16,MATCH(J89,TaxInfo!A2:A16, 0),2)/(1+INDEX(TaxInfo!B2:E16,MATCH(J89,TaxInfo!A2:A16, 0),4))</f>
        <v>0</v>
      </c>
      <c r="G89" s="1">
        <f>D89*INDEX(TaxInfo!B2:E16,MATCH(J89,TaxInfo!A2:A16, 0),3)/(1+INDEX(TaxInfo!B2:E16,MATCH(J89,TaxInfo!A2:A16, 0),4))</f>
        <v>0</v>
      </c>
      <c r="H89" s="1">
        <f>E89+F89+G89</f>
        <v>0</v>
      </c>
      <c r="I89" s="1">
        <f>D89-H89</f>
        <v>0</v>
      </c>
      <c r="J89" t="s">
        <v>102</v>
      </c>
    </row>
    <row r="90" spans="1:10">
      <c r="A90" t="s">
        <v>81</v>
      </c>
      <c r="B90" t="s">
        <v>84</v>
      </c>
      <c r="C90" t="s">
        <v>29</v>
      </c>
      <c r="D90" s="1">
        <v>4</v>
      </c>
      <c r="E90" s="1">
        <f>D90*INDEX(TaxInfo!B2:E16,MATCH(J90,TaxInfo!A2:A16, 0),1)/(1+INDEX(TaxInfo!B2:E16,MATCH(J90,TaxInfo!A2:A16, 0),4))</f>
        <v>0</v>
      </c>
      <c r="F90" s="1">
        <f>D90*INDEX(TaxInfo!B2:E16,MATCH(J90,TaxInfo!A2:A16, 0),2)/(1+INDEX(TaxInfo!B2:E16,MATCH(J90,TaxInfo!A2:A16, 0),4))</f>
        <v>0</v>
      </c>
      <c r="G90" s="1">
        <f>D90*INDEX(TaxInfo!B2:E16,MATCH(J90,TaxInfo!A2:A16, 0),3)/(1+INDEX(TaxInfo!B2:E16,MATCH(J90,TaxInfo!A2:A16, 0),4))</f>
        <v>0</v>
      </c>
      <c r="H90" s="1">
        <f>E90+F90+G90</f>
        <v>0</v>
      </c>
      <c r="I90" s="1">
        <f>D90-H90</f>
        <v>0</v>
      </c>
      <c r="J90" t="s">
        <v>102</v>
      </c>
    </row>
    <row r="91" spans="1:10">
      <c r="A91" t="s">
        <v>84</v>
      </c>
      <c r="B91" t="s">
        <v>85</v>
      </c>
      <c r="C91" t="s">
        <v>86</v>
      </c>
      <c r="D91" s="1">
        <v>12.3</v>
      </c>
      <c r="E91" s="1">
        <f>D91*INDEX(TaxInfo!B2:E16,MATCH(J91,TaxInfo!A2:A16, 0),1)/(1+INDEX(TaxInfo!B2:E16,MATCH(J91,TaxInfo!A2:A16, 0),4))</f>
        <v>0</v>
      </c>
      <c r="F91" s="1">
        <f>D91*INDEX(TaxInfo!B2:E16,MATCH(J91,TaxInfo!A2:A16, 0),2)/(1+INDEX(TaxInfo!B2:E16,MATCH(J91,TaxInfo!A2:A16, 0),4))</f>
        <v>0</v>
      </c>
      <c r="G91" s="1">
        <f>D91*INDEX(TaxInfo!B2:E16,MATCH(J91,TaxInfo!A2:A16, 0),3)/(1+INDEX(TaxInfo!B2:E16,MATCH(J91,TaxInfo!A2:A16, 0),4))</f>
        <v>0</v>
      </c>
      <c r="H91" s="1">
        <f>E91+F91+G91</f>
        <v>0</v>
      </c>
      <c r="I91" s="1">
        <f>D91-H91</f>
        <v>0</v>
      </c>
      <c r="J91" t="s">
        <v>102</v>
      </c>
    </row>
    <row r="92" spans="1:10">
      <c r="A92" t="s">
        <v>84</v>
      </c>
      <c r="B92" t="s">
        <v>85</v>
      </c>
      <c r="C92" t="s">
        <v>83</v>
      </c>
      <c r="D92" s="1">
        <v>11.21</v>
      </c>
      <c r="E92" s="1">
        <f>D92*INDEX(TaxInfo!B2:E16,MATCH(J92,TaxInfo!A2:A16, 0),1)/(1+INDEX(TaxInfo!B2:E16,MATCH(J92,TaxInfo!A2:A16, 0),4))</f>
        <v>0</v>
      </c>
      <c r="F92" s="1">
        <f>D92*INDEX(TaxInfo!B2:E16,MATCH(J92,TaxInfo!A2:A16, 0),2)/(1+INDEX(TaxInfo!B2:E16,MATCH(J92,TaxInfo!A2:A16, 0),4))</f>
        <v>0</v>
      </c>
      <c r="G92" s="1">
        <f>D92*INDEX(TaxInfo!B2:E16,MATCH(J92,TaxInfo!A2:A16, 0),3)/(1+INDEX(TaxInfo!B2:E16,MATCH(J92,TaxInfo!A2:A16, 0),4))</f>
        <v>0</v>
      </c>
      <c r="H92" s="1">
        <f>E92+F92+G92</f>
        <v>0</v>
      </c>
      <c r="I92" s="1">
        <f>D92-H92</f>
        <v>0</v>
      </c>
      <c r="J92" t="s">
        <v>102</v>
      </c>
    </row>
    <row r="93" spans="1:10">
      <c r="A93" t="s">
        <v>84</v>
      </c>
      <c r="B93" t="s">
        <v>85</v>
      </c>
      <c r="C93" t="s">
        <v>67</v>
      </c>
      <c r="D93" s="1">
        <v>10</v>
      </c>
      <c r="E93" s="1">
        <f>D93*INDEX(TaxInfo!B2:E16,MATCH(J93,TaxInfo!A2:A16, 0),1)/(1+INDEX(TaxInfo!B2:E16,MATCH(J93,TaxInfo!A2:A16, 0),4))</f>
        <v>0</v>
      </c>
      <c r="F93" s="1">
        <f>D93*INDEX(TaxInfo!B2:E16,MATCH(J93,TaxInfo!A2:A16, 0),2)/(1+INDEX(TaxInfo!B2:E16,MATCH(J93,TaxInfo!A2:A16, 0),4))</f>
        <v>0</v>
      </c>
      <c r="G93" s="1">
        <f>D93*INDEX(TaxInfo!B2:E16,MATCH(J93,TaxInfo!A2:A16, 0),3)/(1+INDEX(TaxInfo!B2:E16,MATCH(J93,TaxInfo!A2:A16, 0),4))</f>
        <v>0</v>
      </c>
      <c r="H93" s="1">
        <f>E93+F93+G93</f>
        <v>0</v>
      </c>
      <c r="I93" s="1">
        <f>D93-H93</f>
        <v>0</v>
      </c>
      <c r="J93" t="s">
        <v>102</v>
      </c>
    </row>
    <row r="94" spans="1:10">
      <c r="A94" t="s">
        <v>84</v>
      </c>
      <c r="B94" t="s">
        <v>85</v>
      </c>
      <c r="C94" t="s">
        <v>29</v>
      </c>
      <c r="D94" s="1">
        <v>0.5</v>
      </c>
      <c r="E94" s="1">
        <f>D94*INDEX(TaxInfo!B2:E16,MATCH(J94,TaxInfo!A2:A16, 0),1)/(1+INDEX(TaxInfo!B2:E16,MATCH(J94,TaxInfo!A2:A16, 0),4))</f>
        <v>0</v>
      </c>
      <c r="F94" s="1">
        <f>D94*INDEX(TaxInfo!B2:E16,MATCH(J94,TaxInfo!A2:A16, 0),2)/(1+INDEX(TaxInfo!B2:E16,MATCH(J94,TaxInfo!A2:A16, 0),4))</f>
        <v>0</v>
      </c>
      <c r="G94" s="1">
        <f>D94*INDEX(TaxInfo!B2:E16,MATCH(J94,TaxInfo!A2:A16, 0),3)/(1+INDEX(TaxInfo!B2:E16,MATCH(J94,TaxInfo!A2:A16, 0),4))</f>
        <v>0</v>
      </c>
      <c r="H94" s="1">
        <f>E94+F94+G94</f>
        <v>0</v>
      </c>
      <c r="I94" s="1">
        <f>D94-H94</f>
        <v>0</v>
      </c>
      <c r="J94" t="s">
        <v>102</v>
      </c>
    </row>
    <row r="95" spans="1:10">
      <c r="A95" t="s">
        <v>84</v>
      </c>
      <c r="B95" t="s">
        <v>85</v>
      </c>
      <c r="C95" t="s">
        <v>29</v>
      </c>
      <c r="D95" s="1">
        <v>0.5</v>
      </c>
      <c r="E95" s="1">
        <f>D95*INDEX(TaxInfo!B2:E16,MATCH(J95,TaxInfo!A2:A16, 0),1)/(1+INDEX(TaxInfo!B2:E16,MATCH(J95,TaxInfo!A2:A16, 0),4))</f>
        <v>0</v>
      </c>
      <c r="F95" s="1">
        <f>D95*INDEX(TaxInfo!B2:E16,MATCH(J95,TaxInfo!A2:A16, 0),2)/(1+INDEX(TaxInfo!B2:E16,MATCH(J95,TaxInfo!A2:A16, 0),4))</f>
        <v>0</v>
      </c>
      <c r="G95" s="1">
        <f>D95*INDEX(TaxInfo!B2:E16,MATCH(J95,TaxInfo!A2:A16, 0),3)/(1+INDEX(TaxInfo!B2:E16,MATCH(J95,TaxInfo!A2:A16, 0),4))</f>
        <v>0</v>
      </c>
      <c r="H95" s="1">
        <f>E95+F95+G95</f>
        <v>0</v>
      </c>
      <c r="I95" s="1">
        <f>D95-H95</f>
        <v>0</v>
      </c>
      <c r="J95" t="s">
        <v>102</v>
      </c>
    </row>
    <row r="96" spans="1:10">
      <c r="A96" t="s">
        <v>84</v>
      </c>
      <c r="B96" t="s">
        <v>85</v>
      </c>
      <c r="C96" t="s">
        <v>87</v>
      </c>
      <c r="D96" s="1">
        <v>12.93</v>
      </c>
      <c r="E96" s="1">
        <f>D96*INDEX(TaxInfo!B2:E16,MATCH(J96,TaxInfo!A2:A16, 0),1)/(1+INDEX(TaxInfo!B2:E16,MATCH(J96,TaxInfo!A2:A16, 0),4))</f>
        <v>0</v>
      </c>
      <c r="F96" s="1">
        <f>D96*INDEX(TaxInfo!B2:E16,MATCH(J96,TaxInfo!A2:A16, 0),2)/(1+INDEX(TaxInfo!B2:E16,MATCH(J96,TaxInfo!A2:A16, 0),4))</f>
        <v>0</v>
      </c>
      <c r="G96" s="1">
        <f>D96*INDEX(TaxInfo!B2:E16,MATCH(J96,TaxInfo!A2:A16, 0),3)/(1+INDEX(TaxInfo!B2:E16,MATCH(J96,TaxInfo!A2:A16, 0),4))</f>
        <v>0</v>
      </c>
      <c r="H96" s="1">
        <f>E96+F96+G96</f>
        <v>0</v>
      </c>
      <c r="I96" s="1">
        <f>D96-H96</f>
        <v>0</v>
      </c>
      <c r="J96" t="s">
        <v>102</v>
      </c>
    </row>
    <row r="97" spans="1:10">
      <c r="A97" t="s">
        <v>84</v>
      </c>
      <c r="B97" t="s">
        <v>84</v>
      </c>
      <c r="C97" t="s">
        <v>88</v>
      </c>
      <c r="D97" s="1">
        <v>4.59</v>
      </c>
      <c r="E97" s="1">
        <f>D97*INDEX(TaxInfo!B2:E16,MATCH(J97,TaxInfo!A2:A16, 0),1)/(1+INDEX(TaxInfo!B2:E16,MATCH(J97,TaxInfo!A2:A16, 0),4))</f>
        <v>0</v>
      </c>
      <c r="F97" s="1">
        <f>D97*INDEX(TaxInfo!B2:E16,MATCH(J97,TaxInfo!A2:A16, 0),2)/(1+INDEX(TaxInfo!B2:E16,MATCH(J97,TaxInfo!A2:A16, 0),4))</f>
        <v>0</v>
      </c>
      <c r="G97" s="1">
        <f>D97*INDEX(TaxInfo!B2:E16,MATCH(J97,TaxInfo!A2:A16, 0),3)/(1+INDEX(TaxInfo!B2:E16,MATCH(J97,TaxInfo!A2:A16, 0),4))</f>
        <v>0</v>
      </c>
      <c r="H97" s="1">
        <f>E97+F97+G97</f>
        <v>0</v>
      </c>
      <c r="I97" s="1">
        <f>D97-H97</f>
        <v>0</v>
      </c>
      <c r="J97" t="s">
        <v>102</v>
      </c>
    </row>
    <row r="98" spans="1:10">
      <c r="A98" t="s">
        <v>84</v>
      </c>
      <c r="B98" t="s">
        <v>89</v>
      </c>
      <c r="C98" t="s">
        <v>90</v>
      </c>
      <c r="D98" s="1">
        <v>11.99</v>
      </c>
      <c r="E98" s="1">
        <f>D98*INDEX(TaxInfo!B2:E16,MATCH(J98,TaxInfo!A2:A16, 0),1)/(1+INDEX(TaxInfo!B2:E16,MATCH(J98,TaxInfo!A2:A16, 0),4))</f>
        <v>0</v>
      </c>
      <c r="F98" s="1">
        <f>D98*INDEX(TaxInfo!B2:E16,MATCH(J98,TaxInfo!A2:A16, 0),2)/(1+INDEX(TaxInfo!B2:E16,MATCH(J98,TaxInfo!A2:A16, 0),4))</f>
        <v>0</v>
      </c>
      <c r="G98" s="1">
        <f>D98*INDEX(TaxInfo!B2:E16,MATCH(J98,TaxInfo!A2:A16, 0),3)/(1+INDEX(TaxInfo!B2:E16,MATCH(J98,TaxInfo!A2:A16, 0),4))</f>
        <v>0</v>
      </c>
      <c r="H98" s="1">
        <f>E98+F98+G98</f>
        <v>0</v>
      </c>
      <c r="I98" s="1">
        <f>D98-H98</f>
        <v>0</v>
      </c>
      <c r="J98" t="s">
        <v>102</v>
      </c>
    </row>
    <row r="99" spans="1:10">
      <c r="A99" t="s">
        <v>85</v>
      </c>
      <c r="B99" t="s">
        <v>85</v>
      </c>
      <c r="C99" t="s">
        <v>91</v>
      </c>
      <c r="D99" s="1">
        <v>14</v>
      </c>
      <c r="E99" s="1">
        <f>D99*INDEX(TaxInfo!B2:E16,MATCH(J99,TaxInfo!A2:A16, 0),1)/(1+INDEX(TaxInfo!B2:E16,MATCH(J99,TaxInfo!A2:A16, 0),4))</f>
        <v>0</v>
      </c>
      <c r="F99" s="1">
        <f>D99*INDEX(TaxInfo!B2:E16,MATCH(J99,TaxInfo!A2:A16, 0),2)/(1+INDEX(TaxInfo!B2:E16,MATCH(J99,TaxInfo!A2:A16, 0),4))</f>
        <v>0</v>
      </c>
      <c r="G99" s="1">
        <f>D99*INDEX(TaxInfo!B2:E16,MATCH(J99,TaxInfo!A2:A16, 0),3)/(1+INDEX(TaxInfo!B2:E16,MATCH(J99,TaxInfo!A2:A16, 0),4))</f>
        <v>0</v>
      </c>
      <c r="H99" s="1">
        <f>E99+F99+G99</f>
        <v>0</v>
      </c>
      <c r="I99" s="1">
        <f>D99-H99</f>
        <v>0</v>
      </c>
      <c r="J99" t="s">
        <v>102</v>
      </c>
    </row>
    <row r="100" spans="1:10">
      <c r="A100" t="s">
        <v>85</v>
      </c>
      <c r="B100" t="s">
        <v>92</v>
      </c>
      <c r="C100" t="s">
        <v>75</v>
      </c>
      <c r="D100" s="1">
        <v>40.55</v>
      </c>
      <c r="E100" s="1">
        <f>D100*INDEX(TaxInfo!B2:E16,MATCH(J100,TaxInfo!A2:A16, 0),1)/(1+INDEX(TaxInfo!B2:E16,MATCH(J100,TaxInfo!A2:A16, 0),4))</f>
        <v>0</v>
      </c>
      <c r="F100" s="1">
        <f>D100*INDEX(TaxInfo!B2:E16,MATCH(J100,TaxInfo!A2:A16, 0),2)/(1+INDEX(TaxInfo!B2:E16,MATCH(J100,TaxInfo!A2:A16, 0),4))</f>
        <v>0</v>
      </c>
      <c r="G100" s="1">
        <f>D100*INDEX(TaxInfo!B2:E16,MATCH(J100,TaxInfo!A2:A16, 0),3)/(1+INDEX(TaxInfo!B2:E16,MATCH(J100,TaxInfo!A2:A16, 0),4))</f>
        <v>0</v>
      </c>
      <c r="H100" s="1">
        <f>E100+F100+G100</f>
        <v>0</v>
      </c>
      <c r="I100" s="1">
        <f>D100-H100</f>
        <v>0</v>
      </c>
      <c r="J100" t="s">
        <v>102</v>
      </c>
    </row>
    <row r="101" spans="1:10">
      <c r="A101" t="s">
        <v>85</v>
      </c>
      <c r="B101" t="s">
        <v>92</v>
      </c>
      <c r="C101" t="s">
        <v>93</v>
      </c>
      <c r="D101" s="1">
        <v>18.24</v>
      </c>
      <c r="E101" s="1">
        <f>D101*INDEX(TaxInfo!B2:E16,MATCH(J101,TaxInfo!A2:A16, 0),1)/(1+INDEX(TaxInfo!B2:E16,MATCH(J101,TaxInfo!A2:A16, 0),4))</f>
        <v>0</v>
      </c>
      <c r="F101" s="1">
        <f>D101*INDEX(TaxInfo!B2:E16,MATCH(J101,TaxInfo!A2:A16, 0),2)/(1+INDEX(TaxInfo!B2:E16,MATCH(J101,TaxInfo!A2:A16, 0),4))</f>
        <v>0</v>
      </c>
      <c r="G101" s="1">
        <f>D101*INDEX(TaxInfo!B2:E16,MATCH(J101,TaxInfo!A2:A16, 0),3)/(1+INDEX(TaxInfo!B2:E16,MATCH(J101,TaxInfo!A2:A16, 0),4))</f>
        <v>0</v>
      </c>
      <c r="H101" s="1">
        <f>E101+F101+G101</f>
        <v>0</v>
      </c>
      <c r="I101" s="1">
        <f>D101-H101</f>
        <v>0</v>
      </c>
      <c r="J101" t="s">
        <v>102</v>
      </c>
    </row>
    <row r="102" spans="1:10">
      <c r="A102" t="s">
        <v>85</v>
      </c>
      <c r="B102" t="s">
        <v>92</v>
      </c>
      <c r="C102" t="s">
        <v>94</v>
      </c>
      <c r="D102" s="1">
        <v>9.19</v>
      </c>
      <c r="E102" s="1">
        <f>D102*INDEX(TaxInfo!B2:E16,MATCH(J102,TaxInfo!A2:A16, 0),1)/(1+INDEX(TaxInfo!B2:E16,MATCH(J102,TaxInfo!A2:A16, 0),4))</f>
        <v>0</v>
      </c>
      <c r="F102" s="1">
        <f>D102*INDEX(TaxInfo!B2:E16,MATCH(J102,TaxInfo!A2:A16, 0),2)/(1+INDEX(TaxInfo!B2:E16,MATCH(J102,TaxInfo!A2:A16, 0),4))</f>
        <v>0</v>
      </c>
      <c r="G102" s="1">
        <f>D102*INDEX(TaxInfo!B2:E16,MATCH(J102,TaxInfo!A2:A16, 0),3)/(1+INDEX(TaxInfo!B2:E16,MATCH(J102,TaxInfo!A2:A16, 0),4))</f>
        <v>0</v>
      </c>
      <c r="H102" s="1">
        <f>E102+F102+G102</f>
        <v>0</v>
      </c>
      <c r="I102" s="1">
        <f>D102-H102</f>
        <v>0</v>
      </c>
      <c r="J102" t="s">
        <v>102</v>
      </c>
    </row>
    <row r="103" spans="1:10">
      <c r="A103" t="s">
        <v>85</v>
      </c>
      <c r="B103" t="s">
        <v>92</v>
      </c>
      <c r="C103" t="s">
        <v>29</v>
      </c>
      <c r="D103" s="1">
        <v>6</v>
      </c>
      <c r="E103" s="1">
        <f>D103*INDEX(TaxInfo!B2:E16,MATCH(J103,TaxInfo!A2:A16, 0),1)/(1+INDEX(TaxInfo!B2:E16,MATCH(J103,TaxInfo!A2:A16, 0),4))</f>
        <v>0</v>
      </c>
      <c r="F103" s="1">
        <f>D103*INDEX(TaxInfo!B2:E16,MATCH(J103,TaxInfo!A2:A16, 0),2)/(1+INDEX(TaxInfo!B2:E16,MATCH(J103,TaxInfo!A2:A16, 0),4))</f>
        <v>0</v>
      </c>
      <c r="G103" s="1">
        <f>D103*INDEX(TaxInfo!B2:E16,MATCH(J103,TaxInfo!A2:A16, 0),3)/(1+INDEX(TaxInfo!B2:E16,MATCH(J103,TaxInfo!A2:A16, 0),4))</f>
        <v>0</v>
      </c>
      <c r="H103" s="1">
        <f>E103+F103+G103</f>
        <v>0</v>
      </c>
      <c r="I103" s="1">
        <f>D103-H103</f>
        <v>0</v>
      </c>
      <c r="J103" t="s">
        <v>102</v>
      </c>
    </row>
    <row r="104" spans="1:10">
      <c r="A104" t="s">
        <v>85</v>
      </c>
      <c r="B104" t="s">
        <v>92</v>
      </c>
      <c r="C104" t="s">
        <v>29</v>
      </c>
      <c r="D104" s="1">
        <v>0.5</v>
      </c>
      <c r="E104" s="1">
        <f>D104*INDEX(TaxInfo!B2:E16,MATCH(J104,TaxInfo!A2:A16, 0),1)/(1+INDEX(TaxInfo!B2:E16,MATCH(J104,TaxInfo!A2:A16, 0),4))</f>
        <v>0</v>
      </c>
      <c r="F104" s="1">
        <f>D104*INDEX(TaxInfo!B2:E16,MATCH(J104,TaxInfo!A2:A16, 0),2)/(1+INDEX(TaxInfo!B2:E16,MATCH(J104,TaxInfo!A2:A16, 0),4))</f>
        <v>0</v>
      </c>
      <c r="G104" s="1">
        <f>D104*INDEX(TaxInfo!B2:E16,MATCH(J104,TaxInfo!A2:A16, 0),3)/(1+INDEX(TaxInfo!B2:E16,MATCH(J104,TaxInfo!A2:A16, 0),4))</f>
        <v>0</v>
      </c>
      <c r="H104" s="1">
        <f>E104+F104+G104</f>
        <v>0</v>
      </c>
      <c r="I104" s="1">
        <f>D104-H104</f>
        <v>0</v>
      </c>
      <c r="J104" t="s">
        <v>102</v>
      </c>
    </row>
    <row r="105" spans="1:10">
      <c r="A105" t="s">
        <v>85</v>
      </c>
      <c r="B105" t="s">
        <v>92</v>
      </c>
      <c r="C105" t="s">
        <v>29</v>
      </c>
      <c r="D105" s="1">
        <v>5.75</v>
      </c>
      <c r="E105" s="1">
        <f>D105*INDEX(TaxInfo!B2:E16,MATCH(J105,TaxInfo!A2:A16, 0),1)/(1+INDEX(TaxInfo!B2:E16,MATCH(J105,TaxInfo!A2:A16, 0),4))</f>
        <v>0</v>
      </c>
      <c r="F105" s="1">
        <f>D105*INDEX(TaxInfo!B2:E16,MATCH(J105,TaxInfo!A2:A16, 0),2)/(1+INDEX(TaxInfo!B2:E16,MATCH(J105,TaxInfo!A2:A16, 0),4))</f>
        <v>0</v>
      </c>
      <c r="G105" s="1">
        <f>D105*INDEX(TaxInfo!B2:E16,MATCH(J105,TaxInfo!A2:A16, 0),3)/(1+INDEX(TaxInfo!B2:E16,MATCH(J105,TaxInfo!A2:A16, 0),4))</f>
        <v>0</v>
      </c>
      <c r="H105" s="1">
        <f>E105+F105+G105</f>
        <v>0</v>
      </c>
      <c r="I105" s="1">
        <f>D105-H105</f>
        <v>0</v>
      </c>
      <c r="J105" t="s">
        <v>102</v>
      </c>
    </row>
    <row r="106" spans="1:10">
      <c r="A106" t="s">
        <v>92</v>
      </c>
      <c r="B106" t="s">
        <v>89</v>
      </c>
      <c r="C106" t="s">
        <v>57</v>
      </c>
      <c r="D106" s="1">
        <v>11.39</v>
      </c>
      <c r="E106" s="1">
        <f>D106*INDEX(TaxInfo!B2:E16,MATCH(J106,TaxInfo!A2:A16, 0),1)/(1+INDEX(TaxInfo!B2:E16,MATCH(J106,TaxInfo!A2:A16, 0),4))</f>
        <v>0</v>
      </c>
      <c r="F106" s="1">
        <f>D106*INDEX(TaxInfo!B2:E16,MATCH(J106,TaxInfo!A2:A16, 0),2)/(1+INDEX(TaxInfo!B2:E16,MATCH(J106,TaxInfo!A2:A16, 0),4))</f>
        <v>0</v>
      </c>
      <c r="G106" s="1">
        <f>D106*INDEX(TaxInfo!B2:E16,MATCH(J106,TaxInfo!A2:A16, 0),3)/(1+INDEX(TaxInfo!B2:E16,MATCH(J106,TaxInfo!A2:A16, 0),4))</f>
        <v>0</v>
      </c>
      <c r="H106" s="1">
        <f>E106+F106+G106</f>
        <v>0</v>
      </c>
      <c r="I106" s="1">
        <f>D106-H106</f>
        <v>0</v>
      </c>
      <c r="J106" t="s">
        <v>102</v>
      </c>
    </row>
    <row r="107" spans="1:10">
      <c r="A107" t="s">
        <v>92</v>
      </c>
      <c r="B107" t="s">
        <v>89</v>
      </c>
      <c r="C107" t="s">
        <v>95</v>
      </c>
      <c r="D107" s="1">
        <v>19.18</v>
      </c>
      <c r="E107" s="1">
        <f>D107*INDEX(TaxInfo!B2:E16,MATCH(J107,TaxInfo!A2:A16, 0),1)/(1+INDEX(TaxInfo!B2:E16,MATCH(J107,TaxInfo!A2:A16, 0),4))</f>
        <v>0</v>
      </c>
      <c r="F107" s="1">
        <f>D107*INDEX(TaxInfo!B2:E16,MATCH(J107,TaxInfo!A2:A16, 0),2)/(1+INDEX(TaxInfo!B2:E16,MATCH(J107,TaxInfo!A2:A16, 0),4))</f>
        <v>0</v>
      </c>
      <c r="G107" s="1">
        <f>D107*INDEX(TaxInfo!B2:E16,MATCH(J107,TaxInfo!A2:A16, 0),3)/(1+INDEX(TaxInfo!B2:E16,MATCH(J107,TaxInfo!A2:A16, 0),4))</f>
        <v>0</v>
      </c>
      <c r="H107" s="1">
        <f>E107+F107+G107</f>
        <v>0</v>
      </c>
      <c r="I107" s="1">
        <f>D107-H107</f>
        <v>0</v>
      </c>
      <c r="J107" t="s">
        <v>102</v>
      </c>
    </row>
    <row r="108" spans="1:10">
      <c r="A108" t="s">
        <v>92</v>
      </c>
      <c r="B108" t="s">
        <v>89</v>
      </c>
      <c r="C108" t="s">
        <v>29</v>
      </c>
      <c r="D108" s="1">
        <v>9.5</v>
      </c>
      <c r="E108" s="1">
        <f>D108*INDEX(TaxInfo!B2:E16,MATCH(J108,TaxInfo!A2:A16, 0),1)/(1+INDEX(TaxInfo!B2:E16,MATCH(J108,TaxInfo!A2:A16, 0),4))</f>
        <v>0</v>
      </c>
      <c r="F108" s="1">
        <f>D108*INDEX(TaxInfo!B2:E16,MATCH(J108,TaxInfo!A2:A16, 0),2)/(1+INDEX(TaxInfo!B2:E16,MATCH(J108,TaxInfo!A2:A16, 0),4))</f>
        <v>0</v>
      </c>
      <c r="G108" s="1">
        <f>D108*INDEX(TaxInfo!B2:E16,MATCH(J108,TaxInfo!A2:A16, 0),3)/(1+INDEX(TaxInfo!B2:E16,MATCH(J108,TaxInfo!A2:A16, 0),4))</f>
        <v>0</v>
      </c>
      <c r="H108" s="1">
        <f>E108+F108+G108</f>
        <v>0</v>
      </c>
      <c r="I108" s="1">
        <f>D108-H108</f>
        <v>0</v>
      </c>
      <c r="J108" t="s">
        <v>102</v>
      </c>
    </row>
    <row r="109" spans="1:10">
      <c r="A109" t="s">
        <v>96</v>
      </c>
      <c r="B109" t="s">
        <v>89</v>
      </c>
      <c r="C109" t="s">
        <v>29</v>
      </c>
      <c r="D109" s="1">
        <v>0.5</v>
      </c>
      <c r="E109" s="1">
        <f>D109*INDEX(TaxInfo!B2:E16,MATCH(J109,TaxInfo!A2:A16, 0),1)/(1+INDEX(TaxInfo!B2:E16,MATCH(J109,TaxInfo!A2:A16, 0),4))</f>
        <v>0</v>
      </c>
      <c r="F109" s="1">
        <f>D109*INDEX(TaxInfo!B2:E16,MATCH(J109,TaxInfo!A2:A16, 0),2)/(1+INDEX(TaxInfo!B2:E16,MATCH(J109,TaxInfo!A2:A16, 0),4))</f>
        <v>0</v>
      </c>
      <c r="G109" s="1">
        <f>D109*INDEX(TaxInfo!B2:E16,MATCH(J109,TaxInfo!A2:A16, 0),3)/(1+INDEX(TaxInfo!B2:E16,MATCH(J109,TaxInfo!A2:A16, 0),4))</f>
        <v>0</v>
      </c>
      <c r="H109" s="1">
        <f>E109+F109+G109</f>
        <v>0</v>
      </c>
      <c r="I109" s="1">
        <f>D109-H109</f>
        <v>0</v>
      </c>
      <c r="J109" t="s">
        <v>102</v>
      </c>
    </row>
    <row r="110" spans="1:10">
      <c r="A110" t="s">
        <v>96</v>
      </c>
      <c r="B110" t="s">
        <v>89</v>
      </c>
      <c r="C110" t="s">
        <v>97</v>
      </c>
      <c r="D110" s="1">
        <v>11.49</v>
      </c>
      <c r="E110" s="1">
        <f>D110*INDEX(TaxInfo!B2:E16,MATCH(J110,TaxInfo!A2:A16, 0),1)/(1+INDEX(TaxInfo!B2:E16,MATCH(J110,TaxInfo!A2:A16, 0),4))</f>
        <v>0</v>
      </c>
      <c r="F110" s="1">
        <f>D110*INDEX(TaxInfo!B2:E16,MATCH(J110,TaxInfo!A2:A16, 0),2)/(1+INDEX(TaxInfo!B2:E16,MATCH(J110,TaxInfo!A2:A16, 0),4))</f>
        <v>0</v>
      </c>
      <c r="G110" s="1">
        <f>D110*INDEX(TaxInfo!B2:E16,MATCH(J110,TaxInfo!A2:A16, 0),3)/(1+INDEX(TaxInfo!B2:E16,MATCH(J110,TaxInfo!A2:A16, 0),4))</f>
        <v>0</v>
      </c>
      <c r="H110" s="1">
        <f>E110+F110+G110</f>
        <v>0</v>
      </c>
      <c r="I110" s="1">
        <f>D110-H110</f>
        <v>0</v>
      </c>
      <c r="J110" t="s">
        <v>102</v>
      </c>
    </row>
    <row r="111" spans="1:10">
      <c r="A111" t="s">
        <v>98</v>
      </c>
      <c r="B111" t="s">
        <v>89</v>
      </c>
      <c r="C111" t="s">
        <v>29</v>
      </c>
      <c r="D111" s="1">
        <v>1.75</v>
      </c>
      <c r="E111" s="1">
        <f>D111*INDEX(TaxInfo!B2:E16,MATCH(J111,TaxInfo!A2:A16, 0),1)/(1+INDEX(TaxInfo!B2:E16,MATCH(J111,TaxInfo!A2:A16, 0),4))</f>
        <v>0</v>
      </c>
      <c r="F111" s="1">
        <f>D111*INDEX(TaxInfo!B2:E16,MATCH(J111,TaxInfo!A2:A16, 0),2)/(1+INDEX(TaxInfo!B2:E16,MATCH(J111,TaxInfo!A2:A16, 0),4))</f>
        <v>0</v>
      </c>
      <c r="G111" s="1">
        <f>D111*INDEX(TaxInfo!B2:E16,MATCH(J111,TaxInfo!A2:A16, 0),3)/(1+INDEX(TaxInfo!B2:E16,MATCH(J111,TaxInfo!A2:A16, 0),4))</f>
        <v>0</v>
      </c>
      <c r="H111" s="1">
        <f>E111+F111+G111</f>
        <v>0</v>
      </c>
      <c r="I111" s="1">
        <f>D111-H111</f>
        <v>0</v>
      </c>
      <c r="J111" t="s">
        <v>102</v>
      </c>
    </row>
    <row r="112" spans="1:10">
      <c r="A112" t="s">
        <v>98</v>
      </c>
      <c r="B112" t="s">
        <v>89</v>
      </c>
      <c r="C112" t="s">
        <v>99</v>
      </c>
      <c r="D112" s="1">
        <v>13.79</v>
      </c>
      <c r="E112" s="1">
        <f>D112*INDEX(TaxInfo!B2:E16,MATCH(J112,TaxInfo!A2:A16, 0),1)/(1+INDEX(TaxInfo!B2:E16,MATCH(J112,TaxInfo!A2:A16, 0),4))</f>
        <v>0</v>
      </c>
      <c r="F112" s="1">
        <f>D112*INDEX(TaxInfo!B2:E16,MATCH(J112,TaxInfo!A2:A16, 0),2)/(1+INDEX(TaxInfo!B2:E16,MATCH(J112,TaxInfo!A2:A16, 0),4))</f>
        <v>0</v>
      </c>
      <c r="G112" s="1">
        <f>D112*INDEX(TaxInfo!B2:E16,MATCH(J112,TaxInfo!A2:A16, 0),3)/(1+INDEX(TaxInfo!B2:E16,MATCH(J112,TaxInfo!A2:A16, 0),4))</f>
        <v>0</v>
      </c>
      <c r="H112" s="1">
        <f>E112+F112+G112</f>
        <v>0</v>
      </c>
      <c r="I112" s="1">
        <f>D112-H112</f>
        <v>0</v>
      </c>
      <c r="J112" t="s">
        <v>102</v>
      </c>
    </row>
    <row r="115" spans="1:9">
      <c r="A115" t="s">
        <v>116</v>
      </c>
      <c r="D115" s="1">
        <f>SUM(D2:D113)</f>
        <v>0</v>
      </c>
      <c r="E115" s="1">
        <f>SUM(E2:E113)</f>
        <v>0</v>
      </c>
      <c r="F115" s="1">
        <f>SUM(F2:F113)</f>
        <v>0</v>
      </c>
      <c r="G115" s="1">
        <f>SUM(G2:G113)</f>
        <v>0</v>
      </c>
      <c r="H115" s="1">
        <f>SUM(H2:H113)</f>
        <v>0</v>
      </c>
      <c r="I115" s="1">
        <f>SUM(I2:I113)</f>
        <v>0</v>
      </c>
    </row>
  </sheetData>
  <dataValidations count="1">
    <dataValidation type="list" showInputMessage="1" showErrorMessage="1" sqref="J2:J113">
      <formula1>TaxInfo!$A$2:$A$15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100</v>
      </c>
      <c r="B1" t="s">
        <v>4</v>
      </c>
      <c r="C1" t="s">
        <v>5</v>
      </c>
      <c r="D1" t="s">
        <v>6</v>
      </c>
      <c r="E1" t="s">
        <v>101</v>
      </c>
    </row>
    <row r="2" spans="1:5">
      <c r="A2" t="s">
        <v>102</v>
      </c>
      <c r="B2">
        <v>0.09975000000000001</v>
      </c>
      <c r="C2">
        <v>0.05</v>
      </c>
      <c r="D2">
        <v>0</v>
      </c>
      <c r="E2">
        <f>SUM(B2, C2, D2)</f>
        <v>0</v>
      </c>
    </row>
    <row r="3" spans="1:5">
      <c r="A3" t="s">
        <v>103</v>
      </c>
      <c r="B3">
        <v>0</v>
      </c>
      <c r="C3">
        <v>0.05</v>
      </c>
      <c r="D3">
        <v>0</v>
      </c>
      <c r="E3">
        <f>SUM(B3, C3, D3)</f>
        <v>0</v>
      </c>
    </row>
    <row r="4" spans="1:5">
      <c r="A4" t="s">
        <v>104</v>
      </c>
      <c r="B4">
        <v>0.07000000000000001</v>
      </c>
      <c r="C4">
        <v>0.05</v>
      </c>
      <c r="D4">
        <v>0</v>
      </c>
      <c r="E4">
        <f>SUM(B4, C4, D4)</f>
        <v>0</v>
      </c>
    </row>
    <row r="5" spans="1:5">
      <c r="A5" t="s">
        <v>105</v>
      </c>
      <c r="B5">
        <v>0.07000000000000001</v>
      </c>
      <c r="C5">
        <v>0.05</v>
      </c>
      <c r="D5">
        <v>0</v>
      </c>
      <c r="E5">
        <f>SUM(B5, C5, D5)</f>
        <v>0</v>
      </c>
    </row>
    <row r="6" spans="1:5">
      <c r="A6" t="s">
        <v>106</v>
      </c>
      <c r="B6">
        <v>0</v>
      </c>
      <c r="C6">
        <v>0</v>
      </c>
      <c r="D6">
        <v>0.15</v>
      </c>
      <c r="E6">
        <f>SUM(B6, C6, D6)</f>
        <v>0</v>
      </c>
    </row>
    <row r="7" spans="1:5">
      <c r="A7" t="s">
        <v>107</v>
      </c>
      <c r="B7">
        <v>0</v>
      </c>
      <c r="C7">
        <v>0</v>
      </c>
      <c r="D7">
        <v>0.15</v>
      </c>
      <c r="E7">
        <f>SUM(B7, C7, D7)</f>
        <v>0</v>
      </c>
    </row>
    <row r="8" spans="1:5">
      <c r="A8" t="s">
        <v>108</v>
      </c>
      <c r="B8">
        <v>0</v>
      </c>
      <c r="C8">
        <v>0.05</v>
      </c>
      <c r="D8">
        <v>0</v>
      </c>
      <c r="E8">
        <f>SUM(B8, C8, D8)</f>
        <v>0</v>
      </c>
    </row>
    <row r="9" spans="1:5">
      <c r="A9" t="s">
        <v>109</v>
      </c>
      <c r="B9">
        <v>0</v>
      </c>
      <c r="C9">
        <v>0</v>
      </c>
      <c r="D9">
        <v>0.15</v>
      </c>
      <c r="E9">
        <f>SUM(B9, C9, D9)</f>
        <v>0</v>
      </c>
    </row>
    <row r="10" spans="1:5">
      <c r="A10" t="s">
        <v>110</v>
      </c>
      <c r="B10">
        <v>0</v>
      </c>
      <c r="C10">
        <v>0.05</v>
      </c>
      <c r="D10">
        <v>0</v>
      </c>
      <c r="E10">
        <f>SUM(B10, C10, D10)</f>
        <v>0</v>
      </c>
    </row>
    <row r="11" spans="1:5">
      <c r="A11" t="s">
        <v>111</v>
      </c>
      <c r="B11">
        <v>0</v>
      </c>
      <c r="C11">
        <v>0</v>
      </c>
      <c r="D11">
        <v>0.13</v>
      </c>
      <c r="E11">
        <f>SUM(B11, C11, D11)</f>
        <v>0</v>
      </c>
    </row>
    <row r="12" spans="1:5">
      <c r="A12" t="s">
        <v>112</v>
      </c>
      <c r="B12">
        <v>0</v>
      </c>
      <c r="C12">
        <v>0</v>
      </c>
      <c r="D12">
        <v>0.15</v>
      </c>
      <c r="E12">
        <f>SUM(B12, C12, D12)</f>
        <v>0</v>
      </c>
    </row>
    <row r="13" spans="1:5">
      <c r="A13" t="s">
        <v>113</v>
      </c>
      <c r="B13">
        <v>0.06</v>
      </c>
      <c r="C13">
        <v>0.05</v>
      </c>
      <c r="D13">
        <v>0</v>
      </c>
      <c r="E13">
        <f>SUM(B13, C13, D13)</f>
        <v>0</v>
      </c>
    </row>
    <row r="14" spans="1:5">
      <c r="A14" t="s">
        <v>114</v>
      </c>
      <c r="B14">
        <v>0</v>
      </c>
      <c r="C14">
        <v>0.05</v>
      </c>
      <c r="D14">
        <v>0</v>
      </c>
      <c r="E14">
        <f>SUM(B14, C14, D14)</f>
        <v>0</v>
      </c>
    </row>
    <row r="15" spans="1:5">
      <c r="A15" t="s">
        <v>115</v>
      </c>
      <c r="B15">
        <v>0</v>
      </c>
      <c r="C15">
        <v>0</v>
      </c>
      <c r="D15">
        <v>0</v>
      </c>
      <c r="E15">
        <f>SUM(B15, C15, D15)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 t="s">
        <v>118</v>
      </c>
    </row>
    <row r="2" spans="1:2">
      <c r="A2" t="s">
        <v>4</v>
      </c>
      <c r="B2" s="1">
        <f>Depenses!E115</f>
        <v>0</v>
      </c>
    </row>
    <row r="3" spans="1:2">
      <c r="A3" t="s">
        <v>5</v>
      </c>
      <c r="B3" s="1">
        <f>Depenses!F115</f>
        <v>0</v>
      </c>
    </row>
    <row r="4" spans="1:2">
      <c r="A4" t="s">
        <v>6</v>
      </c>
      <c r="B4" s="1">
        <f>Depenses!G115</f>
        <v>0</v>
      </c>
    </row>
    <row r="5" spans="1:2">
      <c r="A5" cm="1">
        <f t="array" ref="A5">_xlfn.UNIQUE(_xlfn._xlws.FILTER(Depenses!K2:K112,Depenses!K2:K112&lt;&gt;""))</f>
        <v>0</v>
      </c>
      <c r="B5" s="1" cm="1">
        <f t="array" ref="B5">SUMIF(Depenses!K2:K112,_xlfn.UNIQUE(_xlfn._xlws.FILTER(Depenses!K2:K112,Depenses!K2:K112&lt;&gt;"")),Depenses!I2:I112)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Depenses</vt:lpstr>
      <vt:lpstr>TaxInfo</vt:lpstr>
      <vt:lpstr>accountTotals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2023-09-27T14:13:35Z</dcterms:created>
  <dcterms:modified xsi:type="dcterms:W3CDTF">2023-09-27T14:13:35Z</dcterms:modified>
</cp:coreProperties>
</file>