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enses" sheetId="1" r:id="rId1"/>
    <sheet name="TaxInfo" sheetId="2" r:id="rId2"/>
    <sheet name="accountTotals" sheetId="3" r:id="rId3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<sst xmlns="http://schemas.openxmlformats.org/spreadsheetml/2006/main" count="264" uniqueCount="83">
  <si>
    <t>DATE DE L'OPÉRATION</t>
  </si>
  <si>
    <t>DATE D'INSCRIPTION</t>
  </si>
  <si>
    <t>DESCRIPTION</t>
  </si>
  <si>
    <t>MONTANT</t>
  </si>
  <si>
    <t>PST</t>
  </si>
  <si>
    <t>GST</t>
  </si>
  <si>
    <t>HST</t>
  </si>
  <si>
    <t>TOTAL TAXES</t>
  </si>
  <si>
    <t>MONTANT AVANT TAXES</t>
  </si>
  <si>
    <t>REGIME DE TAXE</t>
  </si>
  <si>
    <t>COMPTE</t>
  </si>
  <si>
    <t>17 JAN</t>
  </si>
  <si>
    <t>18 JAN</t>
  </si>
  <si>
    <t>MSF TORONTO ON</t>
  </si>
  <si>
    <t>LE DEVOIR MONTREAL QC</t>
  </si>
  <si>
    <t>SAGE SOFTWARE CANADA L 866-996-7243 ON</t>
  </si>
  <si>
    <t>19 JAN</t>
  </si>
  <si>
    <t>20 JAN</t>
  </si>
  <si>
    <t>STARBUCKS COFFEE #2351 MONTREAL QC</t>
  </si>
  <si>
    <t>APPLE.COM/CA 800-676-2775 ON</t>
  </si>
  <si>
    <t>21 JAN</t>
  </si>
  <si>
    <t>TELUS MOBILITY PREAUTH 403-5303586 AB</t>
  </si>
  <si>
    <t>24 JAN</t>
  </si>
  <si>
    <t>STAPLES.CA MISSISSAUGA ON</t>
  </si>
  <si>
    <t>AGENCE DE MOBILITE DURABLMONTREAL QC</t>
  </si>
  <si>
    <t>22 JAN</t>
  </si>
  <si>
    <t>APPLE.COM/CA TORONTO ON</t>
  </si>
  <si>
    <t>25 JAN</t>
  </si>
  <si>
    <t>26 JAN</t>
  </si>
  <si>
    <t>27 JAN</t>
  </si>
  <si>
    <t>INFO TELECOM POINTE AUX TRQC</t>
  </si>
  <si>
    <t>28 JAN</t>
  </si>
  <si>
    <t>31 JAN</t>
  </si>
  <si>
    <t>29 JAN</t>
  </si>
  <si>
    <t>LENOVO CANADA 855-2536686 ON</t>
  </si>
  <si>
    <t>01 FÉV</t>
  </si>
  <si>
    <t>02 FÉV</t>
  </si>
  <si>
    <t>CONCESSION A25 SEC 514-766-8225 QC</t>
  </si>
  <si>
    <t>03 FÉV</t>
  </si>
  <si>
    <t>04 FÉV</t>
  </si>
  <si>
    <t>ZOHO-EXPENSE TORONTO ON</t>
  </si>
  <si>
    <t>07 FÉV</t>
  </si>
  <si>
    <t>COUCHE-TARD MONTREAL QC</t>
  </si>
  <si>
    <t>WENDY'S RESTUARANTS MONTREAL QC</t>
  </si>
  <si>
    <t>08 FÉV</t>
  </si>
  <si>
    <t>ENDORPHINE* LA COUTELL ST JEAN SUR RQC</t>
  </si>
  <si>
    <t>ESSO COUCHE-TARD MONTREAL QC</t>
  </si>
  <si>
    <t>09 FÉV</t>
  </si>
  <si>
    <t>MONDOU ANJOU QC</t>
  </si>
  <si>
    <t>10 FÉV</t>
  </si>
  <si>
    <t>11 FÉV</t>
  </si>
  <si>
    <t>UPS*1Z5YH6T60400005819 888-520-9090 NB</t>
  </si>
  <si>
    <t>14 FÉV</t>
  </si>
  <si>
    <t>BELL MOBILITY VERDUN QC</t>
  </si>
  <si>
    <t>BECKTA DINING &amp; WINE OTTAWA ON</t>
  </si>
  <si>
    <t>13 FÉV</t>
  </si>
  <si>
    <t>UPS*ADJ00335717460722 888-520-9090 NB</t>
  </si>
  <si>
    <t>15 FÉV</t>
  </si>
  <si>
    <t>ADOBE ACROPRO SUBS SAN JOSE CA</t>
  </si>
  <si>
    <t>16 FÉV</t>
  </si>
  <si>
    <t>PROVINCE</t>
  </si>
  <si>
    <t>Total</t>
  </si>
  <si>
    <t>QC</t>
  </si>
  <si>
    <t>AB</t>
  </si>
  <si>
    <t>BC</t>
  </si>
  <si>
    <t>MA</t>
  </si>
  <si>
    <t>NB</t>
  </si>
  <si>
    <t>NL</t>
  </si>
  <si>
    <t>NT</t>
  </si>
  <si>
    <t>NS</t>
  </si>
  <si>
    <t>NA</t>
  </si>
  <si>
    <t>ON</t>
  </si>
  <si>
    <t>PEI</t>
  </si>
  <si>
    <t>SK</t>
  </si>
  <si>
    <t>YK</t>
  </si>
  <si>
    <t>None</t>
  </si>
  <si>
    <t>TOTAUX</t>
  </si>
  <si>
    <t>DONS DE CHARITE</t>
  </si>
  <si>
    <t>DEPENSES DE BUREAU</t>
  </si>
  <si>
    <t>LOGICIEL</t>
  </si>
  <si>
    <t>TELEPHONE</t>
  </si>
  <si>
    <t>VOYAGES ET DEPLACEMENTS</t>
  </si>
  <si>
    <t>TOTAL</t>
  </si>
</sst>
</file>

<file path=xl/styles.xml><?xml version="1.0" encoding="utf-8"?>
<styleSheet xmlns="http://schemas.openxmlformats.org/spreadsheetml/2006/main">
  <numFmts count="1">
    <numFmt numFmtId="164" formatCode="[$$-409]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1">
        <v>50</v>
      </c>
      <c r="E2" s="1">
        <f>D2*INDEX(TaxInfo!B2:E16,MATCH(J2,TaxInfo!A2:A16, 0),1)/(1+INDEX(TaxInfo!B2:E16,MATCH(J2,TaxInfo!A2:A16, 0),4))</f>
        <v>0</v>
      </c>
      <c r="F2" s="1">
        <f>D2*INDEX(TaxInfo!B2:E16,MATCH(J2,TaxInfo!A2:A16, 0),2)/(1+INDEX(TaxInfo!B2:E16,MATCH(J2,TaxInfo!A2:A16, 0),4))</f>
        <v>0</v>
      </c>
      <c r="G2" s="1">
        <f>D2*INDEX(TaxInfo!B2:E16,MATCH(J2,TaxInfo!A2:A16, 0),3)/(1+INDEX(TaxInfo!B2:E16,MATCH(J2,TaxInfo!A2:A16, 0),4))</f>
        <v>0</v>
      </c>
      <c r="H2" s="1">
        <f>E2+F2+G2</f>
        <v>0</v>
      </c>
      <c r="I2" s="1">
        <f>D2-H2</f>
        <v>0</v>
      </c>
      <c r="J2" t="s">
        <v>75</v>
      </c>
      <c r="K2" t="s">
        <v>77</v>
      </c>
    </row>
    <row r="3" spans="1:11">
      <c r="A3" t="s">
        <v>11</v>
      </c>
      <c r="B3" t="s">
        <v>12</v>
      </c>
      <c r="C3" t="s">
        <v>14</v>
      </c>
      <c r="D3" s="1">
        <v>2.56</v>
      </c>
      <c r="E3" s="1">
        <f>D3*INDEX(TaxInfo!B2:E16,MATCH(J3,TaxInfo!A2:A16, 0),1)/(1+INDEX(TaxInfo!B2:E16,MATCH(J3,TaxInfo!A2:A16, 0),4))</f>
        <v>0</v>
      </c>
      <c r="F3" s="1">
        <f>D3*INDEX(TaxInfo!B2:E16,MATCH(J3,TaxInfo!A2:A16, 0),2)/(1+INDEX(TaxInfo!B2:E16,MATCH(J3,TaxInfo!A2:A16, 0),4))</f>
        <v>0</v>
      </c>
      <c r="G3" s="1">
        <f>D3*INDEX(TaxInfo!B2:E16,MATCH(J3,TaxInfo!A2:A16, 0),3)/(1+INDEX(TaxInfo!B2:E16,MATCH(J3,TaxInfo!A2:A16, 0),4))</f>
        <v>0</v>
      </c>
      <c r="H3" s="1">
        <f>E3+F3+G3</f>
        <v>0</v>
      </c>
      <c r="I3" s="1">
        <f>D3-H3</f>
        <v>0</v>
      </c>
      <c r="J3" t="s">
        <v>62</v>
      </c>
      <c r="K3" t="s">
        <v>78</v>
      </c>
    </row>
    <row r="4" spans="1:11">
      <c r="A4" t="s">
        <v>11</v>
      </c>
      <c r="B4" t="s">
        <v>12</v>
      </c>
      <c r="C4" t="s">
        <v>14</v>
      </c>
      <c r="D4" s="1">
        <v>6.01</v>
      </c>
      <c r="E4" s="1">
        <f>D4*INDEX(TaxInfo!B2:E16,MATCH(J4,TaxInfo!A2:A16, 0),1)/(1+INDEX(TaxInfo!B2:E16,MATCH(J4,TaxInfo!A2:A16, 0),4))</f>
        <v>0</v>
      </c>
      <c r="F4" s="1">
        <f>D4*INDEX(TaxInfo!B2:E16,MATCH(J4,TaxInfo!A2:A16, 0),2)/(1+INDEX(TaxInfo!B2:E16,MATCH(J4,TaxInfo!A2:A16, 0),4))</f>
        <v>0</v>
      </c>
      <c r="G4" s="1">
        <f>D4*INDEX(TaxInfo!B2:E16,MATCH(J4,TaxInfo!A2:A16, 0),3)/(1+INDEX(TaxInfo!B2:E16,MATCH(J4,TaxInfo!A2:A16, 0),4))</f>
        <v>0</v>
      </c>
      <c r="H4" s="1">
        <f>E4+F4+G4</f>
        <v>0</v>
      </c>
      <c r="I4" s="1">
        <f>D4-H4</f>
        <v>0</v>
      </c>
      <c r="J4" t="s">
        <v>62</v>
      </c>
      <c r="K4" t="s">
        <v>78</v>
      </c>
    </row>
    <row r="5" spans="1:11">
      <c r="A5" t="s">
        <v>12</v>
      </c>
      <c r="B5" t="s">
        <v>12</v>
      </c>
      <c r="C5" t="s">
        <v>15</v>
      </c>
      <c r="D5" s="1">
        <v>575.9</v>
      </c>
      <c r="E5" s="1">
        <f>D5*INDEX(TaxInfo!B2:E16,MATCH(J5,TaxInfo!A2:A16, 0),1)/(1+INDEX(TaxInfo!B2:E16,MATCH(J5,TaxInfo!A2:A16, 0),4))</f>
        <v>0</v>
      </c>
      <c r="F5" s="1">
        <f>D5*INDEX(TaxInfo!B2:E16,MATCH(J5,TaxInfo!A2:A16, 0),2)/(1+INDEX(TaxInfo!B2:E16,MATCH(J5,TaxInfo!A2:A16, 0),4))</f>
        <v>0</v>
      </c>
      <c r="G5" s="1">
        <f>D5*INDEX(TaxInfo!B2:E16,MATCH(J5,TaxInfo!A2:A16, 0),3)/(1+INDEX(TaxInfo!B2:E16,MATCH(J5,TaxInfo!A2:A16, 0),4))</f>
        <v>0</v>
      </c>
      <c r="H5" s="1">
        <f>E5+F5+G5</f>
        <v>0</v>
      </c>
      <c r="I5" s="1">
        <f>D5-H5</f>
        <v>0</v>
      </c>
      <c r="J5" t="s">
        <v>62</v>
      </c>
      <c r="K5" t="s">
        <v>79</v>
      </c>
    </row>
    <row r="6" spans="1:11">
      <c r="A6" t="s">
        <v>16</v>
      </c>
      <c r="B6" t="s">
        <v>17</v>
      </c>
      <c r="C6" t="s">
        <v>18</v>
      </c>
      <c r="D6" s="1">
        <v>15.69</v>
      </c>
      <c r="E6" s="1">
        <f>D6*INDEX(TaxInfo!B2:E16,MATCH(J6,TaxInfo!A2:A16, 0),1)/(1+INDEX(TaxInfo!B2:E16,MATCH(J6,TaxInfo!A2:A16, 0),4))</f>
        <v>0</v>
      </c>
      <c r="F6" s="1">
        <f>D6*INDEX(TaxInfo!B2:E16,MATCH(J6,TaxInfo!A2:A16, 0),2)/(1+INDEX(TaxInfo!B2:E16,MATCH(J6,TaxInfo!A2:A16, 0),4))</f>
        <v>0</v>
      </c>
      <c r="G6" s="1">
        <f>D6*INDEX(TaxInfo!B2:E16,MATCH(J6,TaxInfo!A2:A16, 0),3)/(1+INDEX(TaxInfo!B2:E16,MATCH(J6,TaxInfo!A2:A16, 0),4))</f>
        <v>0</v>
      </c>
      <c r="H6" s="1">
        <f>E6+F6+G6</f>
        <v>0</v>
      </c>
      <c r="I6" s="1">
        <f>D6-H6</f>
        <v>0</v>
      </c>
      <c r="J6" t="s">
        <v>62</v>
      </c>
      <c r="K6" t="s">
        <v>78</v>
      </c>
    </row>
    <row r="7" spans="1:11">
      <c r="A7" t="s">
        <v>16</v>
      </c>
      <c r="B7" t="s">
        <v>16</v>
      </c>
      <c r="C7" t="s">
        <v>19</v>
      </c>
      <c r="D7" s="1">
        <v>1148.6</v>
      </c>
      <c r="E7" s="1">
        <f>D7*INDEX(TaxInfo!B2:E16,MATCH(J7,TaxInfo!A2:A16, 0),1)/(1+INDEX(TaxInfo!B2:E16,MATCH(J7,TaxInfo!A2:A16, 0),4))</f>
        <v>0</v>
      </c>
      <c r="F7" s="1">
        <f>D7*INDEX(TaxInfo!B2:E16,MATCH(J7,TaxInfo!A2:A16, 0),2)/(1+INDEX(TaxInfo!B2:E16,MATCH(J7,TaxInfo!A2:A16, 0),4))</f>
        <v>0</v>
      </c>
      <c r="G7" s="1">
        <f>D7*INDEX(TaxInfo!B2:E16,MATCH(J7,TaxInfo!A2:A16, 0),3)/(1+INDEX(TaxInfo!B2:E16,MATCH(J7,TaxInfo!A2:A16, 0),4))</f>
        <v>0</v>
      </c>
      <c r="H7" s="1">
        <f>E7+F7+G7</f>
        <v>0</v>
      </c>
      <c r="I7" s="1">
        <f>D7-H7</f>
        <v>0</v>
      </c>
      <c r="J7" t="s">
        <v>62</v>
      </c>
      <c r="K7" t="s">
        <v>78</v>
      </c>
    </row>
    <row r="8" spans="1:11">
      <c r="A8" t="s">
        <v>17</v>
      </c>
      <c r="B8" t="s">
        <v>20</v>
      </c>
      <c r="C8" t="s">
        <v>21</v>
      </c>
      <c r="D8" s="1">
        <v>83.93000000000001</v>
      </c>
      <c r="E8" s="1">
        <f>D8*INDEX(TaxInfo!B2:E16,MATCH(J8,TaxInfo!A2:A16, 0),1)/(1+INDEX(TaxInfo!B2:E16,MATCH(J8,TaxInfo!A2:A16, 0),4))</f>
        <v>0</v>
      </c>
      <c r="F8" s="1">
        <f>D8*INDEX(TaxInfo!B2:E16,MATCH(J8,TaxInfo!A2:A16, 0),2)/(1+INDEX(TaxInfo!B2:E16,MATCH(J8,TaxInfo!A2:A16, 0),4))</f>
        <v>0</v>
      </c>
      <c r="G8" s="1">
        <f>D8*INDEX(TaxInfo!B2:E16,MATCH(J8,TaxInfo!A2:A16, 0),3)/(1+INDEX(TaxInfo!B2:E16,MATCH(J8,TaxInfo!A2:A16, 0),4))</f>
        <v>0</v>
      </c>
      <c r="H8" s="1">
        <f>E8+F8+G8</f>
        <v>0</v>
      </c>
      <c r="I8" s="1">
        <f>D8-H8</f>
        <v>0</v>
      </c>
      <c r="J8" t="s">
        <v>62</v>
      </c>
      <c r="K8" t="s">
        <v>80</v>
      </c>
    </row>
    <row r="9" spans="1:11">
      <c r="A9" t="s">
        <v>20</v>
      </c>
      <c r="B9" t="s">
        <v>22</v>
      </c>
      <c r="C9" t="s">
        <v>23</v>
      </c>
      <c r="D9" s="1">
        <v>55.4</v>
      </c>
      <c r="E9" s="1">
        <f>D9*INDEX(TaxInfo!B2:E16,MATCH(J9,TaxInfo!A2:A16, 0),1)/(1+INDEX(TaxInfo!B2:E16,MATCH(J9,TaxInfo!A2:A16, 0),4))</f>
        <v>0</v>
      </c>
      <c r="F9" s="1">
        <f>D9*INDEX(TaxInfo!B2:E16,MATCH(J9,TaxInfo!A2:A16, 0),2)/(1+INDEX(TaxInfo!B2:E16,MATCH(J9,TaxInfo!A2:A16, 0),4))</f>
        <v>0</v>
      </c>
      <c r="G9" s="1">
        <f>D9*INDEX(TaxInfo!B2:E16,MATCH(J9,TaxInfo!A2:A16, 0),3)/(1+INDEX(TaxInfo!B2:E16,MATCH(J9,TaxInfo!A2:A16, 0),4))</f>
        <v>0</v>
      </c>
      <c r="H9" s="1">
        <f>E9+F9+G9</f>
        <v>0</v>
      </c>
      <c r="I9" s="1">
        <f>D9-H9</f>
        <v>0</v>
      </c>
      <c r="J9" t="s">
        <v>62</v>
      </c>
      <c r="K9" t="s">
        <v>78</v>
      </c>
    </row>
    <row r="10" spans="1:11">
      <c r="A10" t="s">
        <v>20</v>
      </c>
      <c r="B10" t="s">
        <v>22</v>
      </c>
      <c r="C10" t="s">
        <v>24</v>
      </c>
      <c r="D10" s="1">
        <v>5.07</v>
      </c>
      <c r="E10" s="1">
        <f>D10*INDEX(TaxInfo!B2:E16,MATCH(J10,TaxInfo!A2:A16, 0),1)/(1+INDEX(TaxInfo!B2:E16,MATCH(J10,TaxInfo!A2:A16, 0),4))</f>
        <v>0</v>
      </c>
      <c r="F10" s="1">
        <f>D10*INDEX(TaxInfo!B2:E16,MATCH(J10,TaxInfo!A2:A16, 0),2)/(1+INDEX(TaxInfo!B2:E16,MATCH(J10,TaxInfo!A2:A16, 0),4))</f>
        <v>0</v>
      </c>
      <c r="G10" s="1">
        <f>D10*INDEX(TaxInfo!B2:E16,MATCH(J10,TaxInfo!A2:A16, 0),3)/(1+INDEX(TaxInfo!B2:E16,MATCH(J10,TaxInfo!A2:A16, 0),4))</f>
        <v>0</v>
      </c>
      <c r="H10" s="1">
        <f>E10+F10+G10</f>
        <v>0</v>
      </c>
      <c r="I10" s="1">
        <f>D10-H10</f>
        <v>0</v>
      </c>
      <c r="J10" t="s">
        <v>62</v>
      </c>
      <c r="K10" t="s">
        <v>81</v>
      </c>
    </row>
    <row r="11" spans="1:11">
      <c r="A11" t="s">
        <v>25</v>
      </c>
      <c r="B11" t="s">
        <v>22</v>
      </c>
      <c r="C11" t="s">
        <v>26</v>
      </c>
      <c r="D11" s="1">
        <v>194.31</v>
      </c>
      <c r="E11" s="1">
        <f>D11*INDEX(TaxInfo!B2:E16,MATCH(J11,TaxInfo!A2:A16, 0),1)/(1+INDEX(TaxInfo!B2:E16,MATCH(J11,TaxInfo!A2:A16, 0),4))</f>
        <v>0</v>
      </c>
      <c r="F11" s="1">
        <f>D11*INDEX(TaxInfo!B2:E16,MATCH(J11,TaxInfo!A2:A16, 0),2)/(1+INDEX(TaxInfo!B2:E16,MATCH(J11,TaxInfo!A2:A16, 0),4))</f>
        <v>0</v>
      </c>
      <c r="G11" s="1">
        <f>D11*INDEX(TaxInfo!B2:E16,MATCH(J11,TaxInfo!A2:A16, 0),3)/(1+INDEX(TaxInfo!B2:E16,MATCH(J11,TaxInfo!A2:A16, 0),4))</f>
        <v>0</v>
      </c>
      <c r="H11" s="1">
        <f>E11+F11+G11</f>
        <v>0</v>
      </c>
      <c r="I11" s="1">
        <f>D11-H11</f>
        <v>0</v>
      </c>
      <c r="J11" t="s">
        <v>62</v>
      </c>
      <c r="K11" t="s">
        <v>78</v>
      </c>
    </row>
    <row r="12" spans="1:11">
      <c r="A12" t="s">
        <v>22</v>
      </c>
      <c r="B12" t="s">
        <v>27</v>
      </c>
      <c r="C12" t="s">
        <v>23</v>
      </c>
      <c r="D12" s="1">
        <v>41.25</v>
      </c>
      <c r="E12" s="1">
        <f>D12*INDEX(TaxInfo!B2:E16,MATCH(J12,TaxInfo!A2:A16, 0),1)/(1+INDEX(TaxInfo!B2:E16,MATCH(J12,TaxInfo!A2:A16, 0),4))</f>
        <v>0</v>
      </c>
      <c r="F12" s="1">
        <f>D12*INDEX(TaxInfo!B2:E16,MATCH(J12,TaxInfo!A2:A16, 0),2)/(1+INDEX(TaxInfo!B2:E16,MATCH(J12,TaxInfo!A2:A16, 0),4))</f>
        <v>0</v>
      </c>
      <c r="G12" s="1">
        <f>D12*INDEX(TaxInfo!B2:E16,MATCH(J12,TaxInfo!A2:A16, 0),3)/(1+INDEX(TaxInfo!B2:E16,MATCH(J12,TaxInfo!A2:A16, 0),4))</f>
        <v>0</v>
      </c>
      <c r="H12" s="1">
        <f>E12+F12+G12</f>
        <v>0</v>
      </c>
      <c r="I12" s="1">
        <f>D12-H12</f>
        <v>0</v>
      </c>
      <c r="J12" t="s">
        <v>62</v>
      </c>
      <c r="K12" t="s">
        <v>78</v>
      </c>
    </row>
    <row r="13" spans="1:11">
      <c r="A13" t="s">
        <v>22</v>
      </c>
      <c r="B13" t="s">
        <v>27</v>
      </c>
      <c r="C13" t="s">
        <v>23</v>
      </c>
      <c r="D13" s="1">
        <v>74.73</v>
      </c>
      <c r="E13" s="1">
        <f>D13*INDEX(TaxInfo!B2:E16,MATCH(J13,TaxInfo!A2:A16, 0),1)/(1+INDEX(TaxInfo!B2:E16,MATCH(J13,TaxInfo!A2:A16, 0),4))</f>
        <v>0</v>
      </c>
      <c r="F13" s="1">
        <f>D13*INDEX(TaxInfo!B2:E16,MATCH(J13,TaxInfo!A2:A16, 0),2)/(1+INDEX(TaxInfo!B2:E16,MATCH(J13,TaxInfo!A2:A16, 0),4))</f>
        <v>0</v>
      </c>
      <c r="G13" s="1">
        <f>D13*INDEX(TaxInfo!B2:E16,MATCH(J13,TaxInfo!A2:A16, 0),3)/(1+INDEX(TaxInfo!B2:E16,MATCH(J13,TaxInfo!A2:A16, 0),4))</f>
        <v>0</v>
      </c>
      <c r="H13" s="1">
        <f>E13+F13+G13</f>
        <v>0</v>
      </c>
      <c r="I13" s="1">
        <f>D13-H13</f>
        <v>0</v>
      </c>
      <c r="J13" t="s">
        <v>62</v>
      </c>
      <c r="K13" t="s">
        <v>78</v>
      </c>
    </row>
    <row r="14" spans="1:11">
      <c r="A14" t="s">
        <v>22</v>
      </c>
      <c r="B14" t="s">
        <v>27</v>
      </c>
      <c r="C14" t="s">
        <v>23</v>
      </c>
      <c r="D14" s="1">
        <v>110.29</v>
      </c>
      <c r="E14" s="1">
        <f>D14*INDEX(TaxInfo!B2:E16,MATCH(J14,TaxInfo!A2:A16, 0),1)/(1+INDEX(TaxInfo!B2:E16,MATCH(J14,TaxInfo!A2:A16, 0),4))</f>
        <v>0</v>
      </c>
      <c r="F14" s="1">
        <f>D14*INDEX(TaxInfo!B2:E16,MATCH(J14,TaxInfo!A2:A16, 0),2)/(1+INDEX(TaxInfo!B2:E16,MATCH(J14,TaxInfo!A2:A16, 0),4))</f>
        <v>0</v>
      </c>
      <c r="G14" s="1">
        <f>D14*INDEX(TaxInfo!B2:E16,MATCH(J14,TaxInfo!A2:A16, 0),3)/(1+INDEX(TaxInfo!B2:E16,MATCH(J14,TaxInfo!A2:A16, 0),4))</f>
        <v>0</v>
      </c>
      <c r="H14" s="1">
        <f>E14+F14+G14</f>
        <v>0</v>
      </c>
      <c r="I14" s="1">
        <f>D14-H14</f>
        <v>0</v>
      </c>
      <c r="J14" t="s">
        <v>62</v>
      </c>
      <c r="K14" t="s">
        <v>78</v>
      </c>
    </row>
    <row r="15" spans="1:11">
      <c r="A15" t="s">
        <v>22</v>
      </c>
      <c r="B15" t="s">
        <v>27</v>
      </c>
      <c r="C15" t="s">
        <v>18</v>
      </c>
      <c r="D15" s="1">
        <v>14.66</v>
      </c>
      <c r="E15" s="1">
        <f>D15*INDEX(TaxInfo!B2:E16,MATCH(J15,TaxInfo!A2:A16, 0),1)/(1+INDEX(TaxInfo!B2:E16,MATCH(J15,TaxInfo!A2:A16, 0),4))</f>
        <v>0</v>
      </c>
      <c r="F15" s="1">
        <f>D15*INDEX(TaxInfo!B2:E16,MATCH(J15,TaxInfo!A2:A16, 0),2)/(1+INDEX(TaxInfo!B2:E16,MATCH(J15,TaxInfo!A2:A16, 0),4))</f>
        <v>0</v>
      </c>
      <c r="G15" s="1">
        <f>D15*INDEX(TaxInfo!B2:E16,MATCH(J15,TaxInfo!A2:A16, 0),3)/(1+INDEX(TaxInfo!B2:E16,MATCH(J15,TaxInfo!A2:A16, 0),4))</f>
        <v>0</v>
      </c>
      <c r="H15" s="1">
        <f>E15+F15+G15</f>
        <v>0</v>
      </c>
      <c r="I15" s="1">
        <f>D15-H15</f>
        <v>0</v>
      </c>
      <c r="J15" t="s">
        <v>62</v>
      </c>
      <c r="K15" t="s">
        <v>78</v>
      </c>
    </row>
    <row r="16" spans="1:11">
      <c r="A16" t="s">
        <v>28</v>
      </c>
      <c r="B16" t="s">
        <v>29</v>
      </c>
      <c r="C16" t="s">
        <v>30</v>
      </c>
      <c r="D16" s="1">
        <v>178.12</v>
      </c>
      <c r="E16" s="1">
        <f>D16*INDEX(TaxInfo!B2:E16,MATCH(J16,TaxInfo!A2:A16, 0),1)/(1+INDEX(TaxInfo!B2:E16,MATCH(J16,TaxInfo!A2:A16, 0),4))</f>
        <v>0</v>
      </c>
      <c r="F16" s="1">
        <f>D16*INDEX(TaxInfo!B2:E16,MATCH(J16,TaxInfo!A2:A16, 0),2)/(1+INDEX(TaxInfo!B2:E16,MATCH(J16,TaxInfo!A2:A16, 0),4))</f>
        <v>0</v>
      </c>
      <c r="G16" s="1">
        <f>D16*INDEX(TaxInfo!B2:E16,MATCH(J16,TaxInfo!A2:A16, 0),3)/(1+INDEX(TaxInfo!B2:E16,MATCH(J16,TaxInfo!A2:A16, 0),4))</f>
        <v>0</v>
      </c>
      <c r="H16" s="1">
        <f>E16+F16+G16</f>
        <v>0</v>
      </c>
      <c r="I16" s="1">
        <f>D16-H16</f>
        <v>0</v>
      </c>
      <c r="J16" t="s">
        <v>62</v>
      </c>
      <c r="K16" t="s">
        <v>80</v>
      </c>
    </row>
    <row r="17" spans="1:11">
      <c r="A17" t="s">
        <v>31</v>
      </c>
      <c r="B17" t="s">
        <v>32</v>
      </c>
      <c r="C17" t="s">
        <v>23</v>
      </c>
      <c r="D17" s="1">
        <v>41.36</v>
      </c>
      <c r="E17" s="1">
        <f>D17*INDEX(TaxInfo!B2:E16,MATCH(J17,TaxInfo!A2:A16, 0),1)/(1+INDEX(TaxInfo!B2:E16,MATCH(J17,TaxInfo!A2:A16, 0),4))</f>
        <v>0</v>
      </c>
      <c r="F17" s="1">
        <f>D17*INDEX(TaxInfo!B2:E16,MATCH(J17,TaxInfo!A2:A16, 0),2)/(1+INDEX(TaxInfo!B2:E16,MATCH(J17,TaxInfo!A2:A16, 0),4))</f>
        <v>0</v>
      </c>
      <c r="G17" s="1">
        <f>D17*INDEX(TaxInfo!B2:E16,MATCH(J17,TaxInfo!A2:A16, 0),3)/(1+INDEX(TaxInfo!B2:E16,MATCH(J17,TaxInfo!A2:A16, 0),4))</f>
        <v>0</v>
      </c>
      <c r="H17" s="1">
        <f>E17+F17+G17</f>
        <v>0</v>
      </c>
      <c r="I17" s="1">
        <f>D17-H17</f>
        <v>0</v>
      </c>
      <c r="J17" t="s">
        <v>62</v>
      </c>
      <c r="K17" t="s">
        <v>78</v>
      </c>
    </row>
    <row r="18" spans="1:11">
      <c r="A18" t="s">
        <v>31</v>
      </c>
      <c r="B18" t="s">
        <v>32</v>
      </c>
      <c r="C18" t="s">
        <v>23</v>
      </c>
      <c r="D18" s="1">
        <v>55.46</v>
      </c>
      <c r="E18" s="1">
        <f>D18*INDEX(TaxInfo!B2:E16,MATCH(J18,TaxInfo!A2:A16, 0),1)/(1+INDEX(TaxInfo!B2:E16,MATCH(J18,TaxInfo!A2:A16, 0),4))</f>
        <v>0</v>
      </c>
      <c r="F18" s="1">
        <f>D18*INDEX(TaxInfo!B2:E16,MATCH(J18,TaxInfo!A2:A16, 0),2)/(1+INDEX(TaxInfo!B2:E16,MATCH(J18,TaxInfo!A2:A16, 0),4))</f>
        <v>0</v>
      </c>
      <c r="G18" s="1">
        <f>D18*INDEX(TaxInfo!B2:E16,MATCH(J18,TaxInfo!A2:A16, 0),3)/(1+INDEX(TaxInfo!B2:E16,MATCH(J18,TaxInfo!A2:A16, 0),4))</f>
        <v>0</v>
      </c>
      <c r="H18" s="1">
        <f>E18+F18+G18</f>
        <v>0</v>
      </c>
      <c r="I18" s="1">
        <f>D18-H18</f>
        <v>0</v>
      </c>
      <c r="J18" t="s">
        <v>62</v>
      </c>
      <c r="K18" t="s">
        <v>78</v>
      </c>
    </row>
    <row r="19" spans="1:11">
      <c r="A19" t="s">
        <v>33</v>
      </c>
      <c r="B19" t="s">
        <v>32</v>
      </c>
      <c r="C19" t="s">
        <v>34</v>
      </c>
      <c r="D19" s="1">
        <v>1813.15</v>
      </c>
      <c r="E19" s="1">
        <f>D19*INDEX(TaxInfo!B2:E16,MATCH(J19,TaxInfo!A2:A16, 0),1)/(1+INDEX(TaxInfo!B2:E16,MATCH(J19,TaxInfo!A2:A16, 0),4))</f>
        <v>0</v>
      </c>
      <c r="F19" s="1">
        <f>D19*INDEX(TaxInfo!B2:E16,MATCH(J19,TaxInfo!A2:A16, 0),2)/(1+INDEX(TaxInfo!B2:E16,MATCH(J19,TaxInfo!A2:A16, 0),4))</f>
        <v>0</v>
      </c>
      <c r="G19" s="1">
        <f>D19*INDEX(TaxInfo!B2:E16,MATCH(J19,TaxInfo!A2:A16, 0),3)/(1+INDEX(TaxInfo!B2:E16,MATCH(J19,TaxInfo!A2:A16, 0),4))</f>
        <v>0</v>
      </c>
      <c r="H19" s="1">
        <f>E19+F19+G19</f>
        <v>0</v>
      </c>
      <c r="I19" s="1">
        <f>D19-H19</f>
        <v>0</v>
      </c>
      <c r="J19" t="s">
        <v>62</v>
      </c>
      <c r="K19" t="s">
        <v>78</v>
      </c>
    </row>
    <row r="20" spans="1:11">
      <c r="A20" t="s">
        <v>35</v>
      </c>
      <c r="B20" t="s">
        <v>36</v>
      </c>
      <c r="C20" t="s">
        <v>24</v>
      </c>
      <c r="D20" s="1">
        <v>10.57</v>
      </c>
      <c r="E20" s="1">
        <f>D20*INDEX(TaxInfo!B2:E16,MATCH(J20,TaxInfo!A2:A16, 0),1)/(1+INDEX(TaxInfo!B2:E16,MATCH(J20,TaxInfo!A2:A16, 0),4))</f>
        <v>0</v>
      </c>
      <c r="F20" s="1">
        <f>D20*INDEX(TaxInfo!B2:E16,MATCH(J20,TaxInfo!A2:A16, 0),2)/(1+INDEX(TaxInfo!B2:E16,MATCH(J20,TaxInfo!A2:A16, 0),4))</f>
        <v>0</v>
      </c>
      <c r="G20" s="1">
        <f>D20*INDEX(TaxInfo!B2:E16,MATCH(J20,TaxInfo!A2:A16, 0),3)/(1+INDEX(TaxInfo!B2:E16,MATCH(J20,TaxInfo!A2:A16, 0),4))</f>
        <v>0</v>
      </c>
      <c r="H20" s="1">
        <f>E20+F20+G20</f>
        <v>0</v>
      </c>
      <c r="I20" s="1">
        <f>D20-H20</f>
        <v>0</v>
      </c>
      <c r="J20" t="s">
        <v>62</v>
      </c>
      <c r="K20" t="s">
        <v>81</v>
      </c>
    </row>
    <row r="21" spans="1:11">
      <c r="A21" t="s">
        <v>36</v>
      </c>
      <c r="B21" t="s">
        <v>36</v>
      </c>
      <c r="C21" t="s">
        <v>37</v>
      </c>
      <c r="D21" s="1">
        <v>97.76000000000001</v>
      </c>
      <c r="E21" s="1">
        <f>D21*INDEX(TaxInfo!B2:E16,MATCH(J21,TaxInfo!A2:A16, 0),1)/(1+INDEX(TaxInfo!B2:E16,MATCH(J21,TaxInfo!A2:A16, 0),4))</f>
        <v>0</v>
      </c>
      <c r="F21" s="1">
        <f>D21*INDEX(TaxInfo!B2:E16,MATCH(J21,TaxInfo!A2:A16, 0),2)/(1+INDEX(TaxInfo!B2:E16,MATCH(J21,TaxInfo!A2:A16, 0),4))</f>
        <v>0</v>
      </c>
      <c r="G21" s="1">
        <f>D21*INDEX(TaxInfo!B2:E16,MATCH(J21,TaxInfo!A2:A16, 0),3)/(1+INDEX(TaxInfo!B2:E16,MATCH(J21,TaxInfo!A2:A16, 0),4))</f>
        <v>0</v>
      </c>
      <c r="H21" s="1">
        <f>E21+F21+G21</f>
        <v>0</v>
      </c>
      <c r="I21" s="1">
        <f>D21-H21</f>
        <v>0</v>
      </c>
      <c r="J21" t="s">
        <v>62</v>
      </c>
      <c r="K21" t="s">
        <v>81</v>
      </c>
    </row>
    <row r="22" spans="1:11">
      <c r="A22" t="s">
        <v>38</v>
      </c>
      <c r="B22" t="s">
        <v>39</v>
      </c>
      <c r="C22" t="s">
        <v>40</v>
      </c>
      <c r="D22" s="1">
        <v>37.94</v>
      </c>
      <c r="E22" s="1">
        <f>D22*INDEX(TaxInfo!B2:E16,MATCH(J22,TaxInfo!A2:A16, 0),1)/(1+INDEX(TaxInfo!B2:E16,MATCH(J22,TaxInfo!A2:A16, 0),4))</f>
        <v>0</v>
      </c>
      <c r="F22" s="1">
        <f>D22*INDEX(TaxInfo!B2:E16,MATCH(J22,TaxInfo!A2:A16, 0),2)/(1+INDEX(TaxInfo!B2:E16,MATCH(J22,TaxInfo!A2:A16, 0),4))</f>
        <v>0</v>
      </c>
      <c r="G22" s="1">
        <f>D22*INDEX(TaxInfo!B2:E16,MATCH(J22,TaxInfo!A2:A16, 0),3)/(1+INDEX(TaxInfo!B2:E16,MATCH(J22,TaxInfo!A2:A16, 0),4))</f>
        <v>0</v>
      </c>
      <c r="H22" s="1">
        <f>E22+F22+G22</f>
        <v>0</v>
      </c>
      <c r="I22" s="1">
        <f>D22-H22</f>
        <v>0</v>
      </c>
      <c r="J22" t="s">
        <v>62</v>
      </c>
      <c r="K22" t="s">
        <v>79</v>
      </c>
    </row>
    <row r="23" spans="1:11">
      <c r="A23" t="s">
        <v>39</v>
      </c>
      <c r="B23" t="s">
        <v>41</v>
      </c>
      <c r="C23" t="s">
        <v>42</v>
      </c>
      <c r="D23" s="1">
        <v>93.61</v>
      </c>
      <c r="E23" s="1">
        <f>D23*INDEX(TaxInfo!B2:E16,MATCH(J23,TaxInfo!A2:A16, 0),1)/(1+INDEX(TaxInfo!B2:E16,MATCH(J23,TaxInfo!A2:A16, 0),4))</f>
        <v>0</v>
      </c>
      <c r="F23" s="1">
        <f>D23*INDEX(TaxInfo!B2:E16,MATCH(J23,TaxInfo!A2:A16, 0),2)/(1+INDEX(TaxInfo!B2:E16,MATCH(J23,TaxInfo!A2:A16, 0),4))</f>
        <v>0</v>
      </c>
      <c r="G23" s="1">
        <f>D23*INDEX(TaxInfo!B2:E16,MATCH(J23,TaxInfo!A2:A16, 0),3)/(1+INDEX(TaxInfo!B2:E16,MATCH(J23,TaxInfo!A2:A16, 0),4))</f>
        <v>0</v>
      </c>
      <c r="H23" s="1">
        <f>E23+F23+G23</f>
        <v>0</v>
      </c>
      <c r="I23" s="1">
        <f>D23-H23</f>
        <v>0</v>
      </c>
      <c r="J23" t="s">
        <v>62</v>
      </c>
      <c r="K23" t="s">
        <v>81</v>
      </c>
    </row>
    <row r="24" spans="1:11">
      <c r="A24" t="s">
        <v>39</v>
      </c>
      <c r="B24" t="s">
        <v>41</v>
      </c>
      <c r="C24" t="s">
        <v>43</v>
      </c>
      <c r="D24" s="1">
        <v>22.74</v>
      </c>
      <c r="E24" s="1">
        <f>D24*INDEX(TaxInfo!B2:E16,MATCH(J24,TaxInfo!A2:A16, 0),1)/(1+INDEX(TaxInfo!B2:E16,MATCH(J24,TaxInfo!A2:A16, 0),4))</f>
        <v>0</v>
      </c>
      <c r="F24" s="1">
        <f>D24*INDEX(TaxInfo!B2:E16,MATCH(J24,TaxInfo!A2:A16, 0),2)/(1+INDEX(TaxInfo!B2:E16,MATCH(J24,TaxInfo!A2:A16, 0),4))</f>
        <v>0</v>
      </c>
      <c r="G24" s="1">
        <f>D24*INDEX(TaxInfo!B2:E16,MATCH(J24,TaxInfo!A2:A16, 0),3)/(1+INDEX(TaxInfo!B2:E16,MATCH(J24,TaxInfo!A2:A16, 0),4))</f>
        <v>0</v>
      </c>
      <c r="H24" s="1">
        <f>E24+F24+G24</f>
        <v>0</v>
      </c>
      <c r="I24" s="1">
        <f>D24-H24</f>
        <v>0</v>
      </c>
      <c r="J24" t="s">
        <v>62</v>
      </c>
      <c r="K24" t="s">
        <v>78</v>
      </c>
    </row>
    <row r="25" spans="1:11">
      <c r="A25" t="s">
        <v>41</v>
      </c>
      <c r="B25" t="s">
        <v>44</v>
      </c>
      <c r="C25" t="s">
        <v>45</v>
      </c>
      <c r="D25" s="1">
        <v>64.97</v>
      </c>
      <c r="E25" s="1">
        <f>D25*INDEX(TaxInfo!B2:E16,MATCH(J25,TaxInfo!A2:A16, 0),1)/(1+INDEX(TaxInfo!B2:E16,MATCH(J25,TaxInfo!A2:A16, 0),4))</f>
        <v>0</v>
      </c>
      <c r="F25" s="1">
        <f>D25*INDEX(TaxInfo!B2:E16,MATCH(J25,TaxInfo!A2:A16, 0),2)/(1+INDEX(TaxInfo!B2:E16,MATCH(J25,TaxInfo!A2:A16, 0),4))</f>
        <v>0</v>
      </c>
      <c r="G25" s="1">
        <f>D25*INDEX(TaxInfo!B2:E16,MATCH(J25,TaxInfo!A2:A16, 0),3)/(1+INDEX(TaxInfo!B2:E16,MATCH(J25,TaxInfo!A2:A16, 0),4))</f>
        <v>0</v>
      </c>
      <c r="H25" s="1">
        <f>E25+F25+G25</f>
        <v>0</v>
      </c>
      <c r="I25" s="1">
        <f>D25-H25</f>
        <v>0</v>
      </c>
      <c r="J25" t="s">
        <v>62</v>
      </c>
      <c r="K25" t="s">
        <v>81</v>
      </c>
    </row>
    <row r="26" spans="1:11">
      <c r="A26" t="s">
        <v>41</v>
      </c>
      <c r="B26" t="s">
        <v>44</v>
      </c>
      <c r="C26" t="s">
        <v>46</v>
      </c>
      <c r="D26" s="1">
        <v>80</v>
      </c>
      <c r="E26" s="1">
        <f>D26*INDEX(TaxInfo!B2:E16,MATCH(J26,TaxInfo!A2:A16, 0),1)/(1+INDEX(TaxInfo!B2:E16,MATCH(J26,TaxInfo!A2:A16, 0),4))</f>
        <v>0</v>
      </c>
      <c r="F26" s="1">
        <f>D26*INDEX(TaxInfo!B2:E16,MATCH(J26,TaxInfo!A2:A16, 0),2)/(1+INDEX(TaxInfo!B2:E16,MATCH(J26,TaxInfo!A2:A16, 0),4))</f>
        <v>0</v>
      </c>
      <c r="G26" s="1">
        <f>D26*INDEX(TaxInfo!B2:E16,MATCH(J26,TaxInfo!A2:A16, 0),3)/(1+INDEX(TaxInfo!B2:E16,MATCH(J26,TaxInfo!A2:A16, 0),4))</f>
        <v>0</v>
      </c>
      <c r="H26" s="1">
        <f>E26+F26+G26</f>
        <v>0</v>
      </c>
      <c r="I26" s="1">
        <f>D26-H26</f>
        <v>0</v>
      </c>
      <c r="J26" t="s">
        <v>62</v>
      </c>
      <c r="K26" t="s">
        <v>81</v>
      </c>
    </row>
    <row r="27" spans="1:11">
      <c r="A27" t="s">
        <v>44</v>
      </c>
      <c r="B27" t="s">
        <v>47</v>
      </c>
      <c r="C27" t="s">
        <v>23</v>
      </c>
      <c r="D27" s="1">
        <v>-41.25</v>
      </c>
      <c r="E27" s="1">
        <f>D27*INDEX(TaxInfo!B2:E16,MATCH(J27,TaxInfo!A2:A16, 0),1)/(1+INDEX(TaxInfo!B2:E16,MATCH(J27,TaxInfo!A2:A16, 0),4))</f>
        <v>0</v>
      </c>
      <c r="F27" s="1">
        <f>D27*INDEX(TaxInfo!B2:E16,MATCH(J27,TaxInfo!A2:A16, 0),2)/(1+INDEX(TaxInfo!B2:E16,MATCH(J27,TaxInfo!A2:A16, 0),4))</f>
        <v>0</v>
      </c>
      <c r="G27" s="1">
        <f>D27*INDEX(TaxInfo!B2:E16,MATCH(J27,TaxInfo!A2:A16, 0),3)/(1+INDEX(TaxInfo!B2:E16,MATCH(J27,TaxInfo!A2:A16, 0),4))</f>
        <v>0</v>
      </c>
      <c r="H27" s="1">
        <f>E27+F27+G27</f>
        <v>0</v>
      </c>
      <c r="I27" s="1">
        <f>D27-H27</f>
        <v>0</v>
      </c>
      <c r="J27" t="s">
        <v>62</v>
      </c>
      <c r="K27" t="s">
        <v>78</v>
      </c>
    </row>
    <row r="28" spans="1:11">
      <c r="A28" t="s">
        <v>44</v>
      </c>
      <c r="B28" t="s">
        <v>47</v>
      </c>
      <c r="C28" t="s">
        <v>23</v>
      </c>
      <c r="D28" s="1">
        <v>50.5</v>
      </c>
      <c r="E28" s="1">
        <f>D28*INDEX(TaxInfo!B2:E16,MATCH(J28,TaxInfo!A2:A16, 0),1)/(1+INDEX(TaxInfo!B2:E16,MATCH(J28,TaxInfo!A2:A16, 0),4))</f>
        <v>0</v>
      </c>
      <c r="F28" s="1">
        <f>D28*INDEX(TaxInfo!B2:E16,MATCH(J28,TaxInfo!A2:A16, 0),2)/(1+INDEX(TaxInfo!B2:E16,MATCH(J28,TaxInfo!A2:A16, 0),4))</f>
        <v>0</v>
      </c>
      <c r="G28" s="1">
        <f>D28*INDEX(TaxInfo!B2:E16,MATCH(J28,TaxInfo!A2:A16, 0),3)/(1+INDEX(TaxInfo!B2:E16,MATCH(J28,TaxInfo!A2:A16, 0),4))</f>
        <v>0</v>
      </c>
      <c r="H28" s="1">
        <f>E28+F28+G28</f>
        <v>0</v>
      </c>
      <c r="I28" s="1">
        <f>D28-H28</f>
        <v>0</v>
      </c>
      <c r="J28" t="s">
        <v>62</v>
      </c>
      <c r="K28" t="s">
        <v>78</v>
      </c>
    </row>
    <row r="29" spans="1:11">
      <c r="A29" t="s">
        <v>44</v>
      </c>
      <c r="B29" t="s">
        <v>47</v>
      </c>
      <c r="C29" t="s">
        <v>48</v>
      </c>
      <c r="D29" s="1">
        <v>75.75</v>
      </c>
      <c r="E29" s="1">
        <f>D29*INDEX(TaxInfo!B2:E16,MATCH(J29,TaxInfo!A2:A16, 0),1)/(1+INDEX(TaxInfo!B2:E16,MATCH(J29,TaxInfo!A2:A16, 0),4))</f>
        <v>0</v>
      </c>
      <c r="F29" s="1">
        <f>D29*INDEX(TaxInfo!B2:E16,MATCH(J29,TaxInfo!A2:A16, 0),2)/(1+INDEX(TaxInfo!B2:E16,MATCH(J29,TaxInfo!A2:A16, 0),4))</f>
        <v>0</v>
      </c>
      <c r="G29" s="1">
        <f>D29*INDEX(TaxInfo!B2:E16,MATCH(J29,TaxInfo!A2:A16, 0),3)/(1+INDEX(TaxInfo!B2:E16,MATCH(J29,TaxInfo!A2:A16, 0),4))</f>
        <v>0</v>
      </c>
      <c r="H29" s="1">
        <f>E29+F29+G29</f>
        <v>0</v>
      </c>
      <c r="I29" s="1">
        <f>D29-H29</f>
        <v>0</v>
      </c>
      <c r="J29" t="s">
        <v>62</v>
      </c>
      <c r="K29" t="s">
        <v>78</v>
      </c>
    </row>
    <row r="30" spans="1:11">
      <c r="A30" t="s">
        <v>49</v>
      </c>
      <c r="B30" t="s">
        <v>50</v>
      </c>
      <c r="C30" t="s">
        <v>51</v>
      </c>
      <c r="D30" s="1">
        <v>58.22</v>
      </c>
      <c r="E30" s="1">
        <f>D30*INDEX(TaxInfo!B2:E16,MATCH(J30,TaxInfo!A2:A16, 0),1)/(1+INDEX(TaxInfo!B2:E16,MATCH(J30,TaxInfo!A2:A16, 0),4))</f>
        <v>0</v>
      </c>
      <c r="F30" s="1">
        <f>D30*INDEX(TaxInfo!B2:E16,MATCH(J30,TaxInfo!A2:A16, 0),2)/(1+INDEX(TaxInfo!B2:E16,MATCH(J30,TaxInfo!A2:A16, 0),4))</f>
        <v>0</v>
      </c>
      <c r="G30" s="1">
        <f>D30*INDEX(TaxInfo!B2:E16,MATCH(J30,TaxInfo!A2:A16, 0),3)/(1+INDEX(TaxInfo!B2:E16,MATCH(J30,TaxInfo!A2:A16, 0),4))</f>
        <v>0</v>
      </c>
      <c r="H30" s="1">
        <f>E30+F30+G30</f>
        <v>0</v>
      </c>
      <c r="I30" s="1">
        <f>D30-H30</f>
        <v>0</v>
      </c>
      <c r="J30" t="s">
        <v>62</v>
      </c>
      <c r="K30" t="s">
        <v>78</v>
      </c>
    </row>
    <row r="31" spans="1:11">
      <c r="A31" t="s">
        <v>50</v>
      </c>
      <c r="B31" t="s">
        <v>52</v>
      </c>
      <c r="C31" t="s">
        <v>23</v>
      </c>
      <c r="D31" s="1">
        <v>19.38</v>
      </c>
      <c r="E31" s="1">
        <f>D31*INDEX(TaxInfo!B2:E16,MATCH(J31,TaxInfo!A2:A16, 0),1)/(1+INDEX(TaxInfo!B2:E16,MATCH(J31,TaxInfo!A2:A16, 0),4))</f>
        <v>0</v>
      </c>
      <c r="F31" s="1">
        <f>D31*INDEX(TaxInfo!B2:E16,MATCH(J31,TaxInfo!A2:A16, 0),2)/(1+INDEX(TaxInfo!B2:E16,MATCH(J31,TaxInfo!A2:A16, 0),4))</f>
        <v>0</v>
      </c>
      <c r="G31" s="1">
        <f>D31*INDEX(TaxInfo!B2:E16,MATCH(J31,TaxInfo!A2:A16, 0),3)/(1+INDEX(TaxInfo!B2:E16,MATCH(J31,TaxInfo!A2:A16, 0),4))</f>
        <v>0</v>
      </c>
      <c r="H31" s="1">
        <f>E31+F31+G31</f>
        <v>0</v>
      </c>
      <c r="I31" s="1">
        <f>D31-H31</f>
        <v>0</v>
      </c>
      <c r="J31" t="s">
        <v>62</v>
      </c>
      <c r="K31" t="s">
        <v>78</v>
      </c>
    </row>
    <row r="32" spans="1:11">
      <c r="A32" t="s">
        <v>50</v>
      </c>
      <c r="B32" t="s">
        <v>52</v>
      </c>
      <c r="C32" t="s">
        <v>53</v>
      </c>
      <c r="D32" s="1">
        <v>64.23</v>
      </c>
      <c r="E32" s="1">
        <f>D32*INDEX(TaxInfo!B2:E16,MATCH(J32,TaxInfo!A2:A16, 0),1)/(1+INDEX(TaxInfo!B2:E16,MATCH(J32,TaxInfo!A2:A16, 0),4))</f>
        <v>0</v>
      </c>
      <c r="F32" s="1">
        <f>D32*INDEX(TaxInfo!B2:E16,MATCH(J32,TaxInfo!A2:A16, 0),2)/(1+INDEX(TaxInfo!B2:E16,MATCH(J32,TaxInfo!A2:A16, 0),4))</f>
        <v>0</v>
      </c>
      <c r="G32" s="1">
        <f>D32*INDEX(TaxInfo!B2:E16,MATCH(J32,TaxInfo!A2:A16, 0),3)/(1+INDEX(TaxInfo!B2:E16,MATCH(J32,TaxInfo!A2:A16, 0),4))</f>
        <v>0</v>
      </c>
      <c r="H32" s="1">
        <f>E32+F32+G32</f>
        <v>0</v>
      </c>
      <c r="I32" s="1">
        <f>D32-H32</f>
        <v>0</v>
      </c>
      <c r="J32" t="s">
        <v>62</v>
      </c>
      <c r="K32" t="s">
        <v>80</v>
      </c>
    </row>
    <row r="33" spans="1:11">
      <c r="A33" t="s">
        <v>50</v>
      </c>
      <c r="B33" t="s">
        <v>52</v>
      </c>
      <c r="C33" t="s">
        <v>54</v>
      </c>
      <c r="D33" s="1">
        <v>527.48</v>
      </c>
      <c r="E33" s="1">
        <f>D33*INDEX(TaxInfo!B2:E16,MATCH(J33,TaxInfo!A2:A16, 0),1)/(1+INDEX(TaxInfo!B2:E16,MATCH(J33,TaxInfo!A2:A16, 0),4))</f>
        <v>0</v>
      </c>
      <c r="F33" s="1">
        <f>D33*INDEX(TaxInfo!B2:E16,MATCH(J33,TaxInfo!A2:A16, 0),2)/(1+INDEX(TaxInfo!B2:E16,MATCH(J33,TaxInfo!A2:A16, 0),4))</f>
        <v>0</v>
      </c>
      <c r="G33" s="1">
        <f>D33*INDEX(TaxInfo!B2:E16,MATCH(J33,TaxInfo!A2:A16, 0),3)/(1+INDEX(TaxInfo!B2:E16,MATCH(J33,TaxInfo!A2:A16, 0),4))</f>
        <v>0</v>
      </c>
      <c r="H33" s="1">
        <f>E33+F33+G33</f>
        <v>0</v>
      </c>
      <c r="I33" s="1">
        <f>D33-H33</f>
        <v>0</v>
      </c>
      <c r="J33" t="s">
        <v>71</v>
      </c>
      <c r="K33" t="s">
        <v>81</v>
      </c>
    </row>
    <row r="34" spans="1:11">
      <c r="A34" t="s">
        <v>55</v>
      </c>
      <c r="B34" t="s">
        <v>52</v>
      </c>
      <c r="C34" t="s">
        <v>56</v>
      </c>
      <c r="D34" s="1">
        <v>25.51</v>
      </c>
      <c r="E34" s="1">
        <f>D34*INDEX(TaxInfo!B2:E16,MATCH(J34,TaxInfo!A2:A16, 0),1)/(1+INDEX(TaxInfo!B2:E16,MATCH(J34,TaxInfo!A2:A16, 0),4))</f>
        <v>0</v>
      </c>
      <c r="F34" s="1">
        <f>D34*INDEX(TaxInfo!B2:E16,MATCH(J34,TaxInfo!A2:A16, 0),2)/(1+INDEX(TaxInfo!B2:E16,MATCH(J34,TaxInfo!A2:A16, 0),4))</f>
        <v>0</v>
      </c>
      <c r="G34" s="1">
        <f>D34*INDEX(TaxInfo!B2:E16,MATCH(J34,TaxInfo!A2:A16, 0),3)/(1+INDEX(TaxInfo!B2:E16,MATCH(J34,TaxInfo!A2:A16, 0),4))</f>
        <v>0</v>
      </c>
      <c r="H34" s="1">
        <f>E34+F34+G34</f>
        <v>0</v>
      </c>
      <c r="I34" s="1">
        <f>D34-H34</f>
        <v>0</v>
      </c>
      <c r="J34" t="s">
        <v>62</v>
      </c>
      <c r="K34" t="s">
        <v>78</v>
      </c>
    </row>
    <row r="35" spans="1:11">
      <c r="A35" t="s">
        <v>52</v>
      </c>
      <c r="B35" t="s">
        <v>57</v>
      </c>
      <c r="C35" t="s">
        <v>58</v>
      </c>
      <c r="D35" s="1">
        <v>22.98</v>
      </c>
      <c r="E35" s="1">
        <f>D35*INDEX(TaxInfo!B2:E16,MATCH(J35,TaxInfo!A2:A16, 0),1)/(1+INDEX(TaxInfo!B2:E16,MATCH(J35,TaxInfo!A2:A16, 0),4))</f>
        <v>0</v>
      </c>
      <c r="F35" s="1">
        <f>D35*INDEX(TaxInfo!B2:E16,MATCH(J35,TaxInfo!A2:A16, 0),2)/(1+INDEX(TaxInfo!B2:E16,MATCH(J35,TaxInfo!A2:A16, 0),4))</f>
        <v>0</v>
      </c>
      <c r="G35" s="1">
        <f>D35*INDEX(TaxInfo!B2:E16,MATCH(J35,TaxInfo!A2:A16, 0),3)/(1+INDEX(TaxInfo!B2:E16,MATCH(J35,TaxInfo!A2:A16, 0),4))</f>
        <v>0</v>
      </c>
      <c r="H35" s="1">
        <f>E35+F35+G35</f>
        <v>0</v>
      </c>
      <c r="I35" s="1">
        <f>D35-H35</f>
        <v>0</v>
      </c>
      <c r="J35" t="s">
        <v>62</v>
      </c>
      <c r="K35" t="s">
        <v>79</v>
      </c>
    </row>
    <row r="36" spans="1:11">
      <c r="A36" t="s">
        <v>57</v>
      </c>
      <c r="B36" t="s">
        <v>59</v>
      </c>
      <c r="C36" t="s">
        <v>23</v>
      </c>
      <c r="D36" s="1">
        <v>91.7</v>
      </c>
      <c r="E36" s="1">
        <f>D36*INDEX(TaxInfo!B2:E16,MATCH(J36,TaxInfo!A2:A16, 0),1)/(1+INDEX(TaxInfo!B2:E16,MATCH(J36,TaxInfo!A2:A16, 0),4))</f>
        <v>0</v>
      </c>
      <c r="F36" s="1">
        <f>D36*INDEX(TaxInfo!B2:E16,MATCH(J36,TaxInfo!A2:A16, 0),2)/(1+INDEX(TaxInfo!B2:E16,MATCH(J36,TaxInfo!A2:A16, 0),4))</f>
        <v>0</v>
      </c>
      <c r="G36" s="1">
        <f>D36*INDEX(TaxInfo!B2:E16,MATCH(J36,TaxInfo!A2:A16, 0),3)/(1+INDEX(TaxInfo!B2:E16,MATCH(J36,TaxInfo!A2:A16, 0),4))</f>
        <v>0</v>
      </c>
      <c r="H36" s="1">
        <f>E36+F36+G36</f>
        <v>0</v>
      </c>
      <c r="I36" s="1">
        <f>D36-H36</f>
        <v>0</v>
      </c>
      <c r="J36" t="s">
        <v>62</v>
      </c>
      <c r="K36" t="s">
        <v>78</v>
      </c>
    </row>
    <row r="37" spans="1:11">
      <c r="A37" t="s">
        <v>57</v>
      </c>
      <c r="B37" t="s">
        <v>59</v>
      </c>
      <c r="C37" t="s">
        <v>13</v>
      </c>
      <c r="D37" s="1">
        <v>50</v>
      </c>
      <c r="E37" s="1">
        <f>D37*INDEX(TaxInfo!B2:E16,MATCH(J37,TaxInfo!A2:A16, 0),1)/(1+INDEX(TaxInfo!B2:E16,MATCH(J37,TaxInfo!A2:A16, 0),4))</f>
        <v>0</v>
      </c>
      <c r="F37" s="1">
        <f>D37*INDEX(TaxInfo!B2:E16,MATCH(J37,TaxInfo!A2:A16, 0),2)/(1+INDEX(TaxInfo!B2:E16,MATCH(J37,TaxInfo!A2:A16, 0),4))</f>
        <v>0</v>
      </c>
      <c r="G37" s="1">
        <f>D37*INDEX(TaxInfo!B2:E16,MATCH(J37,TaxInfo!A2:A16, 0),3)/(1+INDEX(TaxInfo!B2:E16,MATCH(J37,TaxInfo!A2:A16, 0),4))</f>
        <v>0</v>
      </c>
      <c r="H37" s="1">
        <f>E37+F37+G37</f>
        <v>0</v>
      </c>
      <c r="I37" s="1">
        <f>D37-H37</f>
        <v>0</v>
      </c>
      <c r="J37" t="s">
        <v>75</v>
      </c>
      <c r="K37" t="s">
        <v>77</v>
      </c>
    </row>
    <row r="38" spans="1:11">
      <c r="A38" t="s">
        <v>57</v>
      </c>
      <c r="B38" t="s">
        <v>59</v>
      </c>
      <c r="C38" t="s">
        <v>14</v>
      </c>
      <c r="D38" s="1">
        <v>8.880000000000001</v>
      </c>
      <c r="E38" s="1">
        <f>D38*INDEX(TaxInfo!B2:E16,MATCH(J38,TaxInfo!A2:A16, 0),1)/(1+INDEX(TaxInfo!B2:E16,MATCH(J38,TaxInfo!A2:A16, 0),4))</f>
        <v>0</v>
      </c>
      <c r="F38" s="1">
        <f>D38*INDEX(TaxInfo!B2:E16,MATCH(J38,TaxInfo!A2:A16, 0),2)/(1+INDEX(TaxInfo!B2:E16,MATCH(J38,TaxInfo!A2:A16, 0),4))</f>
        <v>0</v>
      </c>
      <c r="G38" s="1">
        <f>D38*INDEX(TaxInfo!B2:E16,MATCH(J38,TaxInfo!A2:A16, 0),3)/(1+INDEX(TaxInfo!B2:E16,MATCH(J38,TaxInfo!A2:A16, 0),4))</f>
        <v>0</v>
      </c>
      <c r="H38" s="1">
        <f>E38+F38+G38</f>
        <v>0</v>
      </c>
      <c r="I38" s="1">
        <f>D38-H38</f>
        <v>0</v>
      </c>
      <c r="J38" t="s">
        <v>62</v>
      </c>
      <c r="K38" t="s">
        <v>78</v>
      </c>
    </row>
    <row r="39" spans="1:11">
      <c r="A39" t="s">
        <v>57</v>
      </c>
      <c r="B39" t="s">
        <v>59</v>
      </c>
      <c r="C39" t="s">
        <v>18</v>
      </c>
      <c r="D39" s="1">
        <v>20.24</v>
      </c>
      <c r="E39" s="1">
        <f>D39*INDEX(TaxInfo!B2:E16,MATCH(J39,TaxInfo!A2:A16, 0),1)/(1+INDEX(TaxInfo!B2:E16,MATCH(J39,TaxInfo!A2:A16, 0),4))</f>
        <v>0</v>
      </c>
      <c r="F39" s="1">
        <f>D39*INDEX(TaxInfo!B2:E16,MATCH(J39,TaxInfo!A2:A16, 0),2)/(1+INDEX(TaxInfo!B2:E16,MATCH(J39,TaxInfo!A2:A16, 0),4))</f>
        <v>0</v>
      </c>
      <c r="G39" s="1">
        <f>D39*INDEX(TaxInfo!B2:E16,MATCH(J39,TaxInfo!A2:A16, 0),3)/(1+INDEX(TaxInfo!B2:E16,MATCH(J39,TaxInfo!A2:A16, 0),4))</f>
        <v>0</v>
      </c>
      <c r="H39" s="1">
        <f>E39+F39+G39</f>
        <v>0</v>
      </c>
      <c r="I39" s="1">
        <f>D39-H39</f>
        <v>0</v>
      </c>
      <c r="J39" t="s">
        <v>62</v>
      </c>
      <c r="K39" t="s">
        <v>78</v>
      </c>
    </row>
    <row r="42" spans="1:11">
      <c r="A42" t="s">
        <v>76</v>
      </c>
      <c r="D42" s="1">
        <f>SUM(D2:D40)</f>
        <v>0</v>
      </c>
      <c r="E42" s="1">
        <f>SUM(E2:E40)</f>
        <v>0</v>
      </c>
      <c r="F42" s="1">
        <f>SUM(F2:F40)</f>
        <v>0</v>
      </c>
      <c r="G42" s="1">
        <f>SUM(G2:G40)</f>
        <v>0</v>
      </c>
      <c r="H42" s="1">
        <f>SUM(H2:H40)</f>
        <v>0</v>
      </c>
      <c r="I42" s="1">
        <f>SUM(I2:I40)</f>
        <v>0</v>
      </c>
    </row>
  </sheetData>
  <dataValidations count="1">
    <dataValidation type="list" showInputMessage="1" showErrorMessage="1" sqref="J2:J40">
      <formula1>TaxInfo!$A$2:$A$15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60</v>
      </c>
      <c r="B1" t="s">
        <v>4</v>
      </c>
      <c r="C1" t="s">
        <v>5</v>
      </c>
      <c r="D1" t="s">
        <v>6</v>
      </c>
      <c r="E1" t="s">
        <v>61</v>
      </c>
    </row>
    <row r="2" spans="1:5">
      <c r="A2" t="s">
        <v>62</v>
      </c>
      <c r="B2">
        <v>0.09975000000000001</v>
      </c>
      <c r="C2">
        <v>0.05</v>
      </c>
      <c r="D2">
        <v>0</v>
      </c>
      <c r="E2">
        <f>SUM(B2, C2, D2)</f>
        <v>0</v>
      </c>
    </row>
    <row r="3" spans="1:5">
      <c r="A3" t="s">
        <v>63</v>
      </c>
      <c r="B3">
        <v>0</v>
      </c>
      <c r="C3">
        <v>0.05</v>
      </c>
      <c r="D3">
        <v>0</v>
      </c>
      <c r="E3">
        <f>SUM(B3, C3, D3)</f>
        <v>0</v>
      </c>
    </row>
    <row r="4" spans="1:5">
      <c r="A4" t="s">
        <v>64</v>
      </c>
      <c r="B4">
        <v>0.07000000000000001</v>
      </c>
      <c r="C4">
        <v>0.05</v>
      </c>
      <c r="D4">
        <v>0</v>
      </c>
      <c r="E4">
        <f>SUM(B4, C4, D4)</f>
        <v>0</v>
      </c>
    </row>
    <row r="5" spans="1:5">
      <c r="A5" t="s">
        <v>65</v>
      </c>
      <c r="B5">
        <v>0.07000000000000001</v>
      </c>
      <c r="C5">
        <v>0.05</v>
      </c>
      <c r="D5">
        <v>0</v>
      </c>
      <c r="E5">
        <f>SUM(B5, C5, D5)</f>
        <v>0</v>
      </c>
    </row>
    <row r="6" spans="1:5">
      <c r="A6" t="s">
        <v>66</v>
      </c>
      <c r="B6">
        <v>0</v>
      </c>
      <c r="C6">
        <v>0</v>
      </c>
      <c r="D6">
        <v>0.15</v>
      </c>
      <c r="E6">
        <f>SUM(B6, C6, D6)</f>
        <v>0</v>
      </c>
    </row>
    <row r="7" spans="1:5">
      <c r="A7" t="s">
        <v>67</v>
      </c>
      <c r="B7">
        <v>0</v>
      </c>
      <c r="C7">
        <v>0</v>
      </c>
      <c r="D7">
        <v>0.15</v>
      </c>
      <c r="E7">
        <f>SUM(B7, C7, D7)</f>
        <v>0</v>
      </c>
    </row>
    <row r="8" spans="1:5">
      <c r="A8" t="s">
        <v>68</v>
      </c>
      <c r="B8">
        <v>0</v>
      </c>
      <c r="C8">
        <v>0.05</v>
      </c>
      <c r="D8">
        <v>0</v>
      </c>
      <c r="E8">
        <f>SUM(B8, C8, D8)</f>
        <v>0</v>
      </c>
    </row>
    <row r="9" spans="1:5">
      <c r="A9" t="s">
        <v>69</v>
      </c>
      <c r="B9">
        <v>0</v>
      </c>
      <c r="C9">
        <v>0</v>
      </c>
      <c r="D9">
        <v>0.15</v>
      </c>
      <c r="E9">
        <f>SUM(B9, C9, D9)</f>
        <v>0</v>
      </c>
    </row>
    <row r="10" spans="1:5">
      <c r="A10" t="s">
        <v>70</v>
      </c>
      <c r="B10">
        <v>0</v>
      </c>
      <c r="C10">
        <v>0.05</v>
      </c>
      <c r="D10">
        <v>0</v>
      </c>
      <c r="E10">
        <f>SUM(B10, C10, D10)</f>
        <v>0</v>
      </c>
    </row>
    <row r="11" spans="1:5">
      <c r="A11" t="s">
        <v>71</v>
      </c>
      <c r="B11">
        <v>0</v>
      </c>
      <c r="C11">
        <v>0</v>
      </c>
      <c r="D11">
        <v>0.13</v>
      </c>
      <c r="E11">
        <f>SUM(B11, C11, D11)</f>
        <v>0</v>
      </c>
    </row>
    <row r="12" spans="1:5">
      <c r="A12" t="s">
        <v>72</v>
      </c>
      <c r="B12">
        <v>0</v>
      </c>
      <c r="C12">
        <v>0</v>
      </c>
      <c r="D12">
        <v>0.15</v>
      </c>
      <c r="E12">
        <f>SUM(B12, C12, D12)</f>
        <v>0</v>
      </c>
    </row>
    <row r="13" spans="1:5">
      <c r="A13" t="s">
        <v>73</v>
      </c>
      <c r="B13">
        <v>0.06</v>
      </c>
      <c r="C13">
        <v>0.05</v>
      </c>
      <c r="D13">
        <v>0</v>
      </c>
      <c r="E13">
        <f>SUM(B13, C13, D13)</f>
        <v>0</v>
      </c>
    </row>
    <row r="14" spans="1:5">
      <c r="A14" t="s">
        <v>74</v>
      </c>
      <c r="B14">
        <v>0</v>
      </c>
      <c r="C14">
        <v>0.05</v>
      </c>
      <c r="D14">
        <v>0</v>
      </c>
      <c r="E14">
        <f>SUM(B14, C14, D14)</f>
        <v>0</v>
      </c>
    </row>
    <row r="15" spans="1:5">
      <c r="A15" t="s">
        <v>75</v>
      </c>
      <c r="B15">
        <v>0</v>
      </c>
      <c r="C15">
        <v>0</v>
      </c>
      <c r="D15">
        <v>0</v>
      </c>
      <c r="E15">
        <f>SUM(B15, C15, D15)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10</v>
      </c>
      <c r="B1" t="s">
        <v>82</v>
      </c>
    </row>
    <row r="2" spans="1:2">
      <c r="A2" t="s">
        <v>4</v>
      </c>
      <c r="B2" s="1">
        <f>Depenses!E42</f>
        <v>0</v>
      </c>
    </row>
    <row r="3" spans="1:2">
      <c r="A3" t="s">
        <v>5</v>
      </c>
      <c r="B3" s="1">
        <f>Depenses!F42</f>
        <v>0</v>
      </c>
    </row>
    <row r="4" spans="1:2">
      <c r="A4" t="s">
        <v>6</v>
      </c>
      <c r="B4" s="1">
        <f>Depenses!G42</f>
        <v>0</v>
      </c>
    </row>
    <row r="5" spans="1:2">
      <c r="A5" cm="1">
        <f t="array" ref="A5">_xlfn.UNIQUE(_xlfn._xlws.FILTER(Depenses!K2:K39,Depenses!K2:K39&lt;&gt;""))</f>
        <v>0</v>
      </c>
      <c r="B5" s="1" cm="1">
        <f t="array" ref="B5">SUMIF(Depenses!K2:K39,_xlfn.UNIQUE(_xlfn._xlws.FILTER(Depenses!K2:K39,Depenses!K2:K39&lt;&gt;"")),Depenses!I2:I39)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Depenses</vt:lpstr>
      <vt:lpstr>TaxInfo</vt:lpstr>
      <vt:lpstr>accountTotals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2023-12-13T01:23:58Z</dcterms:created>
  <dcterms:modified xsi:type="dcterms:W3CDTF">2023-12-13T01:23:58Z</dcterms:modified>
</cp:coreProperties>
</file>