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enses" sheetId="1" r:id="rId1"/>
    <sheet name="TaxInfo" sheetId="2" r:id="rId2"/>
    <sheet name="accountTotals" sheetId="3" r:id="rId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<sst xmlns="http://schemas.openxmlformats.org/spreadsheetml/2006/main" count="80" uniqueCount="51">
  <si>
    <t>DATE DE L'OPÉRATION</t>
  </si>
  <si>
    <t>DATE D'INSCRIPTION</t>
  </si>
  <si>
    <t>DESCRIPTION</t>
  </si>
  <si>
    <t>MONTANT</t>
  </si>
  <si>
    <t>PST</t>
  </si>
  <si>
    <t>GST</t>
  </si>
  <si>
    <t>HST</t>
  </si>
  <si>
    <t>TOTAL TAXES</t>
  </si>
  <si>
    <t>MONTANT AVANT TAXES</t>
  </si>
  <si>
    <t>REGIME DE TAXE</t>
  </si>
  <si>
    <t>COMPTE</t>
  </si>
  <si>
    <t>04 AVR</t>
  </si>
  <si>
    <t>INTERETS SUR ACHATS %19,99</t>
  </si>
  <si>
    <t>15 MAR</t>
  </si>
  <si>
    <t>16 MAR</t>
  </si>
  <si>
    <t>ACURA MONTREAL CENTRE MONTREAL QC</t>
  </si>
  <si>
    <t>COUCHE-TARD MONTREAL QC</t>
  </si>
  <si>
    <t>24 MAR</t>
  </si>
  <si>
    <t>27 MAR</t>
  </si>
  <si>
    <t>SHELL C03720 MONTREAL QC</t>
  </si>
  <si>
    <t>25 MAR</t>
  </si>
  <si>
    <t>MARCHE PLACE STE FOY QUEBEC QC</t>
  </si>
  <si>
    <t>SAQ 33575 QUEBEC-BOUL LAUQUEBEC QC</t>
  </si>
  <si>
    <t>26 MAR</t>
  </si>
  <si>
    <t>MCDONALD'S #40521 LOUISEVILLE QC</t>
  </si>
  <si>
    <t>ULTRAMAR#26305 LOUISEVILLE QC</t>
  </si>
  <si>
    <t>28 MAR</t>
  </si>
  <si>
    <t>STARBUCKS COFFEE #2677 QUEBEC QC</t>
  </si>
  <si>
    <t>29 MAR</t>
  </si>
  <si>
    <t>30 MAR</t>
  </si>
  <si>
    <t>ADOBE INC 800-8336687 CA</t>
  </si>
  <si>
    <t>PROVINCE</t>
  </si>
  <si>
    <t>Total</t>
  </si>
  <si>
    <t>QC</t>
  </si>
  <si>
    <t>AB</t>
  </si>
  <si>
    <t>BC</t>
  </si>
  <si>
    <t>MA</t>
  </si>
  <si>
    <t>NB</t>
  </si>
  <si>
    <t>NL</t>
  </si>
  <si>
    <t>NT</t>
  </si>
  <si>
    <t>NS</t>
  </si>
  <si>
    <t>NA</t>
  </si>
  <si>
    <t>ON</t>
  </si>
  <si>
    <t>PEI</t>
  </si>
  <si>
    <t>SK</t>
  </si>
  <si>
    <t>YK</t>
  </si>
  <si>
    <t>None</t>
  </si>
  <si>
    <t>TOTAUX</t>
  </si>
  <si>
    <t>VOYAGES ET DEPLACEMENTS</t>
  </si>
  <si>
    <t>FRAIS DE REPRESENTATION</t>
  </si>
  <si>
    <t>TOTAL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</si>
</sst>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s="1">
        <v>8.85</v>
      </c>
      <c r="E2" s="1">
        <f>D2*INDEX(TaxInfo!B2:E16,MATCH(J2,TaxInfo!A2:A16, 0),1)/(1+INDEX(TaxInfo!B2:E16,MATCH(J2,TaxInfo!A2:A16, 0),4))</f>
        <v>0</v>
      </c>
      <c r="F2" s="1">
        <f>D2*INDEX(TaxInfo!B2:E16,MATCH(J2,TaxInfo!A2:A16, 0),2)/(1+INDEX(TaxInfo!B2:E16,MATCH(J2,TaxInfo!A2:A16, 0),4))</f>
        <v>0</v>
      </c>
      <c r="G2" s="1">
        <f>D2*INDEX(TaxInfo!B2:E16,MATCH(J2,TaxInfo!A2:A16, 0),3)/(1+INDEX(TaxInfo!B2:E16,MATCH(J2,TaxInfo!A2:A16, 0),4))</f>
        <v>0</v>
      </c>
      <c r="H2" s="1">
        <f>E2+F2+G2</f>
        <v>0</v>
      </c>
      <c r="I2" s="1">
        <f>D2-H2</f>
        <v>0</v>
      </c>
      <c r="J2" t="s">
        <v>33</v>
      </c>
    </row>
    <row r="3" spans="1:11">
      <c r="A3" t="s">
        <v>13</v>
      </c>
      <c r="B3" t="s">
        <v>14</v>
      </c>
      <c r="C3" t="s">
        <v>15</v>
      </c>
      <c r="D3" s="1">
        <v>1588.78</v>
      </c>
      <c r="E3" s="1">
        <f>D3*INDEX(TaxInfo!B2:E16,MATCH(J3,TaxInfo!A2:A16, 0),1)/(1+INDEX(TaxInfo!B2:E16,MATCH(J3,TaxInfo!A2:A16, 0),4))</f>
        <v>0</v>
      </c>
      <c r="F3" s="1">
        <f>D3*INDEX(TaxInfo!B2:E16,MATCH(J3,TaxInfo!A2:A16, 0),2)/(1+INDEX(TaxInfo!B2:E16,MATCH(J3,TaxInfo!A2:A16, 0),4))</f>
        <v>0</v>
      </c>
      <c r="G3" s="1">
        <f>D3*INDEX(TaxInfo!B2:E16,MATCH(J3,TaxInfo!A2:A16, 0),3)/(1+INDEX(TaxInfo!B2:E16,MATCH(J3,TaxInfo!A2:A16, 0),4))</f>
        <v>0</v>
      </c>
      <c r="H3" s="1">
        <f>E3+F3+G3</f>
        <v>0</v>
      </c>
      <c r="I3" s="1">
        <f>D3-H3</f>
        <v>0</v>
      </c>
      <c r="J3" t="s">
        <v>33</v>
      </c>
    </row>
    <row r="4" spans="1:11">
      <c r="A4" t="s">
        <v>13</v>
      </c>
      <c r="B4" t="s">
        <v>14</v>
      </c>
      <c r="C4" t="s">
        <v>16</v>
      </c>
      <c r="D4" s="1">
        <v>100</v>
      </c>
      <c r="E4" s="1">
        <f>D4*INDEX(TaxInfo!B2:E16,MATCH(J4,TaxInfo!A2:A16, 0),1)/(1+INDEX(TaxInfo!B2:E16,MATCH(J4,TaxInfo!A2:A16, 0),4))</f>
        <v>0</v>
      </c>
      <c r="F4" s="1">
        <f>D4*INDEX(TaxInfo!B2:E16,MATCH(J4,TaxInfo!A2:A16, 0),2)/(1+INDEX(TaxInfo!B2:E16,MATCH(J4,TaxInfo!A2:A16, 0),4))</f>
        <v>0</v>
      </c>
      <c r="G4" s="1">
        <f>D4*INDEX(TaxInfo!B2:E16,MATCH(J4,TaxInfo!A2:A16, 0),3)/(1+INDEX(TaxInfo!B2:E16,MATCH(J4,TaxInfo!A2:A16, 0),4))</f>
        <v>0</v>
      </c>
      <c r="H4" s="1">
        <f>E4+F4+G4</f>
        <v>0</v>
      </c>
      <c r="I4" s="1">
        <f>D4-H4</f>
        <v>0</v>
      </c>
      <c r="J4" t="s">
        <v>33</v>
      </c>
      <c r="K4" t="s">
        <v>48</v>
      </c>
    </row>
    <row r="5" spans="1:11">
      <c r="A5" t="s">
        <v>17</v>
      </c>
      <c r="B5" t="s">
        <v>18</v>
      </c>
      <c r="C5" t="s">
        <v>19</v>
      </c>
      <c r="D5" s="1">
        <v>80</v>
      </c>
      <c r="E5" s="1">
        <f>D5*INDEX(TaxInfo!B2:E16,MATCH(J5,TaxInfo!A2:A16, 0),1)/(1+INDEX(TaxInfo!B2:E16,MATCH(J5,TaxInfo!A2:A16, 0),4))</f>
        <v>0</v>
      </c>
      <c r="F5" s="1">
        <f>D5*INDEX(TaxInfo!B2:E16,MATCH(J5,TaxInfo!A2:A16, 0),2)/(1+INDEX(TaxInfo!B2:E16,MATCH(J5,TaxInfo!A2:A16, 0),4))</f>
        <v>0</v>
      </c>
      <c r="G5" s="1">
        <f>D5*INDEX(TaxInfo!B2:E16,MATCH(J5,TaxInfo!A2:A16, 0),3)/(1+INDEX(TaxInfo!B2:E16,MATCH(J5,TaxInfo!A2:A16, 0),4))</f>
        <v>0</v>
      </c>
      <c r="H5" s="1">
        <f>E5+F5+G5</f>
        <v>0</v>
      </c>
      <c r="I5" s="1">
        <f>D5-H5</f>
        <v>0</v>
      </c>
      <c r="J5" t="s">
        <v>33</v>
      </c>
    </row>
    <row r="6" spans="1:11">
      <c r="A6" t="s">
        <v>20</v>
      </c>
      <c r="B6" t="s">
        <v>18</v>
      </c>
      <c r="C6" t="s">
        <v>21</v>
      </c>
      <c r="D6" s="1">
        <v>26.38</v>
      </c>
      <c r="E6" s="1">
        <f>D6*INDEX(TaxInfo!B2:E16,MATCH(J6,TaxInfo!A2:A16, 0),1)/(1+INDEX(TaxInfo!B2:E16,MATCH(J6,TaxInfo!A2:A16, 0),4))</f>
        <v>0</v>
      </c>
      <c r="F6" s="1">
        <f>D6*INDEX(TaxInfo!B2:E16,MATCH(J6,TaxInfo!A2:A16, 0),2)/(1+INDEX(TaxInfo!B2:E16,MATCH(J6,TaxInfo!A2:A16, 0),4))</f>
        <v>0</v>
      </c>
      <c r="G6" s="1">
        <f>D6*INDEX(TaxInfo!B2:E16,MATCH(J6,TaxInfo!A2:A16, 0),3)/(1+INDEX(TaxInfo!B2:E16,MATCH(J6,TaxInfo!A2:A16, 0),4))</f>
        <v>0</v>
      </c>
      <c r="H6" s="1">
        <f>E6+F6+G6</f>
        <v>0</v>
      </c>
      <c r="I6" s="1">
        <f>D6-H6</f>
        <v>0</v>
      </c>
      <c r="J6" t="s">
        <v>33</v>
      </c>
    </row>
    <row r="7" spans="1:11">
      <c r="A7" t="s">
        <v>20</v>
      </c>
      <c r="B7" t="s">
        <v>18</v>
      </c>
      <c r="C7" t="s">
        <v>22</v>
      </c>
      <c r="D7" s="1">
        <v>97</v>
      </c>
      <c r="E7" s="1">
        <f>D7*INDEX(TaxInfo!B2:E16,MATCH(J7,TaxInfo!A2:A16, 0),1)/(1+INDEX(TaxInfo!B2:E16,MATCH(J7,TaxInfo!A2:A16, 0),4))</f>
        <v>0</v>
      </c>
      <c r="F7" s="1">
        <f>D7*INDEX(TaxInfo!B2:E16,MATCH(J7,TaxInfo!A2:A16, 0),2)/(1+INDEX(TaxInfo!B2:E16,MATCH(J7,TaxInfo!A2:A16, 0),4))</f>
        <v>0</v>
      </c>
      <c r="G7" s="1">
        <f>D7*INDEX(TaxInfo!B2:E16,MATCH(J7,TaxInfo!A2:A16, 0),3)/(1+INDEX(TaxInfo!B2:E16,MATCH(J7,TaxInfo!A2:A16, 0),4))</f>
        <v>0</v>
      </c>
      <c r="H7" s="1">
        <f>E7+F7+G7</f>
        <v>0</v>
      </c>
      <c r="I7" s="1">
        <f>D7-H7</f>
        <v>0</v>
      </c>
      <c r="J7" t="s">
        <v>33</v>
      </c>
      <c r="K7" t="s">
        <v>49</v>
      </c>
    </row>
    <row r="8" spans="1:11">
      <c r="A8" t="s">
        <v>23</v>
      </c>
      <c r="B8" t="s">
        <v>18</v>
      </c>
      <c r="C8" t="s">
        <v>24</v>
      </c>
      <c r="D8" s="1">
        <v>1.83</v>
      </c>
      <c r="E8" s="1">
        <f>D8*INDEX(TaxInfo!B2:E16,MATCH(J8,TaxInfo!A2:A16, 0),1)/(1+INDEX(TaxInfo!B2:E16,MATCH(J8,TaxInfo!A2:A16, 0),4))</f>
        <v>0</v>
      </c>
      <c r="F8" s="1">
        <f>D8*INDEX(TaxInfo!B2:E16,MATCH(J8,TaxInfo!A2:A16, 0),2)/(1+INDEX(TaxInfo!B2:E16,MATCH(J8,TaxInfo!A2:A16, 0),4))</f>
        <v>0</v>
      </c>
      <c r="G8" s="1">
        <f>D8*INDEX(TaxInfo!B2:E16,MATCH(J8,TaxInfo!A2:A16, 0),3)/(1+INDEX(TaxInfo!B2:E16,MATCH(J8,TaxInfo!A2:A16, 0),4))</f>
        <v>0</v>
      </c>
      <c r="H8" s="1">
        <f>E8+F8+G8</f>
        <v>0</v>
      </c>
      <c r="I8" s="1">
        <f>D8-H8</f>
        <v>0</v>
      </c>
      <c r="J8" t="s">
        <v>33</v>
      </c>
    </row>
    <row r="9" spans="1:11">
      <c r="A9" t="s">
        <v>23</v>
      </c>
      <c r="B9" t="s">
        <v>18</v>
      </c>
      <c r="C9" t="s">
        <v>25</v>
      </c>
      <c r="D9" s="1">
        <v>86.48</v>
      </c>
      <c r="E9" s="1">
        <f>D9*INDEX(TaxInfo!B2:E16,MATCH(J9,TaxInfo!A2:A16, 0),1)/(1+INDEX(TaxInfo!B2:E16,MATCH(J9,TaxInfo!A2:A16, 0),4))</f>
        <v>0</v>
      </c>
      <c r="F9" s="1">
        <f>D9*INDEX(TaxInfo!B2:E16,MATCH(J9,TaxInfo!A2:A16, 0),2)/(1+INDEX(TaxInfo!B2:E16,MATCH(J9,TaxInfo!A2:A16, 0),4))</f>
        <v>0</v>
      </c>
      <c r="G9" s="1">
        <f>D9*INDEX(TaxInfo!B2:E16,MATCH(J9,TaxInfo!A2:A16, 0),3)/(1+INDEX(TaxInfo!B2:E16,MATCH(J9,TaxInfo!A2:A16, 0),4))</f>
        <v>0</v>
      </c>
      <c r="H9" s="1">
        <f>E9+F9+G9</f>
        <v>0</v>
      </c>
      <c r="I9" s="1">
        <f>D9-H9</f>
        <v>0</v>
      </c>
      <c r="J9" t="s">
        <v>33</v>
      </c>
    </row>
    <row r="10" spans="1:11">
      <c r="A10" t="s">
        <v>23</v>
      </c>
      <c r="B10" t="s">
        <v>26</v>
      </c>
      <c r="C10" t="s">
        <v>27</v>
      </c>
      <c r="D10" s="1">
        <v>30.76</v>
      </c>
      <c r="E10" s="1">
        <f>D10*INDEX(TaxInfo!B2:E16,MATCH(J10,TaxInfo!A2:A16, 0),1)/(1+INDEX(TaxInfo!B2:E16,MATCH(J10,TaxInfo!A2:A16, 0),4))</f>
        <v>0</v>
      </c>
      <c r="F10" s="1">
        <f>D10*INDEX(TaxInfo!B2:E16,MATCH(J10,TaxInfo!A2:A16, 0),2)/(1+INDEX(TaxInfo!B2:E16,MATCH(J10,TaxInfo!A2:A16, 0),4))</f>
        <v>0</v>
      </c>
      <c r="G10" s="1">
        <f>D10*INDEX(TaxInfo!B2:E16,MATCH(J10,TaxInfo!A2:A16, 0),3)/(1+INDEX(TaxInfo!B2:E16,MATCH(J10,TaxInfo!A2:A16, 0),4))</f>
        <v>0</v>
      </c>
      <c r="H10" s="1">
        <f>E10+F10+G10</f>
        <v>0</v>
      </c>
      <c r="I10" s="1">
        <f>D10-H10</f>
        <v>0</v>
      </c>
      <c r="J10" t="s">
        <v>33</v>
      </c>
    </row>
    <row r="11" spans="1:11">
      <c r="A11" t="s">
        <v>28</v>
      </c>
      <c r="B11" t="s">
        <v>29</v>
      </c>
      <c r="C11" t="s">
        <v>30</v>
      </c>
      <c r="D11" s="1">
        <v>22.98</v>
      </c>
      <c r="E11" s="1">
        <f>D11*INDEX(TaxInfo!B2:E16,MATCH(J11,TaxInfo!A2:A16, 0),1)/(1+INDEX(TaxInfo!B2:E16,MATCH(J11,TaxInfo!A2:A16, 0),4))</f>
        <v>0</v>
      </c>
      <c r="F11" s="1">
        <f>D11*INDEX(TaxInfo!B2:E16,MATCH(J11,TaxInfo!A2:A16, 0),2)/(1+INDEX(TaxInfo!B2:E16,MATCH(J11,TaxInfo!A2:A16, 0),4))</f>
        <v>0</v>
      </c>
      <c r="G11" s="1">
        <f>D11*INDEX(TaxInfo!B2:E16,MATCH(J11,TaxInfo!A2:A16, 0),3)/(1+INDEX(TaxInfo!B2:E16,MATCH(J11,TaxInfo!A2:A16, 0),4))</f>
        <v>0</v>
      </c>
      <c r="H11" s="1">
        <f>E11+F11+G11</f>
        <v>0</v>
      </c>
      <c r="I11" s="1">
        <f>D11-H11</f>
        <v>0</v>
      </c>
      <c r="J11" t="s">
        <v>33</v>
      </c>
    </row>
    <row r="14" spans="1:11">
      <c r="A14" t="s">
        <v>47</v>
      </c>
      <c r="D14" s="1">
        <f>SUM(D2:D12)</f>
        <v>0</v>
      </c>
      <c r="E14" s="1">
        <f>SUM(E2:E12)</f>
        <v>0</v>
      </c>
      <c r="F14" s="1">
        <f>SUM(F2:F12)</f>
        <v>0</v>
      </c>
      <c r="G14" s="1">
        <f>SUM(G2:G12)</f>
        <v>0</v>
      </c>
      <c r="H14" s="1">
        <f>SUM(H2:H12)</f>
        <v>0</v>
      </c>
      <c r="I14" s="1">
        <f>SUM(I2:I12)</f>
        <v>0</v>
      </c>
    </row>
  </sheetData>
  <dataValidations count="1">
    <dataValidation type="list" showInputMessage="1" showErrorMessage="1" sqref="J2:J12">
      <formula1>TaxInfo!$A$2:$A$15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31</v>
      </c>
      <c r="B1" t="s">
        <v>4</v>
      </c>
      <c r="C1" t="s">
        <v>5</v>
      </c>
      <c r="D1" t="s">
        <v>6</v>
      </c>
      <c r="E1" t="s">
        <v>32</v>
      </c>
    </row>
    <row r="2" spans="1:5">
      <c r="A2" t="s">
        <v>33</v>
      </c>
      <c r="B2">
        <v>0.09975000000000001</v>
      </c>
      <c r="C2">
        <v>0.05</v>
      </c>
      <c r="D2">
        <v>0</v>
      </c>
      <c r="E2">
        <f>SUM(B2, C2, D2)</f>
        <v>0</v>
      </c>
    </row>
    <row r="3" spans="1:5">
      <c r="A3" t="s">
        <v>34</v>
      </c>
      <c r="B3">
        <v>0</v>
      </c>
      <c r="C3">
        <v>0.05</v>
      </c>
      <c r="D3">
        <v>0</v>
      </c>
      <c r="E3">
        <f>SUM(B3, C3, D3)</f>
        <v>0</v>
      </c>
    </row>
    <row r="4" spans="1:5">
      <c r="A4" t="s">
        <v>35</v>
      </c>
      <c r="B4">
        <v>0.07000000000000001</v>
      </c>
      <c r="C4">
        <v>0.05</v>
      </c>
      <c r="D4">
        <v>0</v>
      </c>
      <c r="E4">
        <f>SUM(B4, C4, D4)</f>
        <v>0</v>
      </c>
    </row>
    <row r="5" spans="1:5">
      <c r="A5" t="s">
        <v>36</v>
      </c>
      <c r="B5">
        <v>0.07000000000000001</v>
      </c>
      <c r="C5">
        <v>0.05</v>
      </c>
      <c r="D5">
        <v>0</v>
      </c>
      <c r="E5">
        <f>SUM(B5, C5, D5)</f>
        <v>0</v>
      </c>
    </row>
    <row r="6" spans="1:5">
      <c r="A6" t="s">
        <v>37</v>
      </c>
      <c r="B6">
        <v>0</v>
      </c>
      <c r="C6">
        <v>0</v>
      </c>
      <c r="D6">
        <v>0.15</v>
      </c>
      <c r="E6">
        <f>SUM(B6, C6, D6)</f>
        <v>0</v>
      </c>
    </row>
    <row r="7" spans="1:5">
      <c r="A7" t="s">
        <v>38</v>
      </c>
      <c r="B7">
        <v>0</v>
      </c>
      <c r="C7">
        <v>0</v>
      </c>
      <c r="D7">
        <v>0.15</v>
      </c>
      <c r="E7">
        <f>SUM(B7, C7, D7)</f>
        <v>0</v>
      </c>
    </row>
    <row r="8" spans="1:5">
      <c r="A8" t="s">
        <v>39</v>
      </c>
      <c r="B8">
        <v>0</v>
      </c>
      <c r="C8">
        <v>0.05</v>
      </c>
      <c r="D8">
        <v>0</v>
      </c>
      <c r="E8">
        <f>SUM(B8, C8, D8)</f>
        <v>0</v>
      </c>
    </row>
    <row r="9" spans="1:5">
      <c r="A9" t="s">
        <v>40</v>
      </c>
      <c r="B9">
        <v>0</v>
      </c>
      <c r="C9">
        <v>0</v>
      </c>
      <c r="D9">
        <v>0.15</v>
      </c>
      <c r="E9">
        <f>SUM(B9, C9, D9)</f>
        <v>0</v>
      </c>
    </row>
    <row r="10" spans="1:5">
      <c r="A10" t="s">
        <v>41</v>
      </c>
      <c r="B10">
        <v>0</v>
      </c>
      <c r="C10">
        <v>0.05</v>
      </c>
      <c r="D10">
        <v>0</v>
      </c>
      <c r="E10">
        <f>SUM(B10, C10, D10)</f>
        <v>0</v>
      </c>
    </row>
    <row r="11" spans="1:5">
      <c r="A11" t="s">
        <v>42</v>
      </c>
      <c r="B11">
        <v>0</v>
      </c>
      <c r="C11">
        <v>0</v>
      </c>
      <c r="D11">
        <v>0.13</v>
      </c>
      <c r="E11">
        <f>SUM(B11, C11, D11)</f>
        <v>0</v>
      </c>
    </row>
    <row r="12" spans="1:5">
      <c r="A12" t="s">
        <v>43</v>
      </c>
      <c r="B12">
        <v>0</v>
      </c>
      <c r="C12">
        <v>0</v>
      </c>
      <c r="D12">
        <v>0.15</v>
      </c>
      <c r="E12">
        <f>SUM(B12, C12, D12)</f>
        <v>0</v>
      </c>
    </row>
    <row r="13" spans="1:5">
      <c r="A13" t="s">
        <v>44</v>
      </c>
      <c r="B13">
        <v>0.06</v>
      </c>
      <c r="C13">
        <v>0.05</v>
      </c>
      <c r="D13">
        <v>0</v>
      </c>
      <c r="E13">
        <f>SUM(B13, C13, D13)</f>
        <v>0</v>
      </c>
    </row>
    <row r="14" spans="1:5">
      <c r="A14" t="s">
        <v>45</v>
      </c>
      <c r="B14">
        <v>0</v>
      </c>
      <c r="C14">
        <v>0.05</v>
      </c>
      <c r="D14">
        <v>0</v>
      </c>
      <c r="E14">
        <f>SUM(B14, C14, D14)</f>
        <v>0</v>
      </c>
    </row>
    <row r="15" spans="1:5">
      <c r="A15" t="s">
        <v>46</v>
      </c>
      <c r="B15">
        <v>0</v>
      </c>
      <c r="C15">
        <v>0</v>
      </c>
      <c r="D15">
        <v>0</v>
      </c>
      <c r="E15">
        <f>SUM(B15, C15, D15)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</v>
      </c>
      <c r="B1" t="s">
        <v>50</v>
      </c>
    </row>
    <row r="2" spans="1:2">
      <c r="A2" t="s">
        <v>4</v>
      </c>
      <c r="B2" s="1">
        <f>Depenses!E14</f>
        <v>0</v>
      </c>
    </row>
    <row r="3" spans="1:2">
      <c r="A3" t="s">
        <v>5</v>
      </c>
      <c r="B3" s="1">
        <f>Depenses!F14</f>
        <v>0</v>
      </c>
    </row>
    <row r="4" spans="1:2">
      <c r="A4" t="s">
        <v>6</v>
      </c>
      <c r="B4" s="1">
        <f>Depenses!G14</f>
        <v>0</v>
      </c>
    </row>
    <row r="5" spans="1:2">
      <c r="A5" cm="1">
        <f t="array" ref="A5">_xlfn.UNIQUE(_xlfn._xlws.FILTER(Depenses!K2:K11,Depenses!K2:K11&lt;&gt;""))</f>
        <v>0</v>
      </c>
      <c r="B5" s="1" cm="1">
        <f t="array" ref="B5">SUMIF(Depenses!K2:K11,_xlfn.UNIQUE(_xlfn._xlws.FILTER(Depenses!K2:K11,Depenses!K2:K11&lt;&gt;"")),Depenses!I2:I11)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Depenses</vt:lpstr>
      <vt:lpstr>TaxInfo</vt:lpstr>
      <vt:lpstr>accountTotals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2023-05-10T17:41:37Z</dcterms:created>
  <dcterms:modified xsi:type="dcterms:W3CDTF">2023-05-10T17:41:37Z</dcterms:modified>
</cp:coreProperties>
</file>